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Evolution" sheetId="1" r:id="rId1"/>
    <sheet name="GLOBAL" sheetId="2" r:id="rId2"/>
    <sheet name="Nord" sheetId="3" r:id="rId3"/>
    <sheet name="Sud" sheetId="4" r:id="rId4"/>
    <sheet name="Zero Trafic" sheetId="6" r:id="rId5"/>
    <sheet name="Options" sheetId="5" r:id="rId6"/>
  </sheets>
  <externalReferences>
    <externalReference r:id="rId7"/>
  </externalReferences>
  <definedNames>
    <definedName name="SEMAINEEVOL">Evolution!$AC$123:$AC$133</definedName>
    <definedName name="SEMAINEEVOLN">Evolution!$BG$123:$BG$133</definedName>
    <definedName name="SEMAINEEVOLS">Evolution!$CK$123:$CK$133</definedName>
    <definedName name="TXSUIVIINF3JRS">Evolution!$AI$123:$AI$133</definedName>
    <definedName name="TXSUIVISUP1SEM">Evolution!$AK$123:$AK$133</definedName>
    <definedName name="TXSUIVISUP3JRS">Evolution!$AJ$123:$AJ$133</definedName>
    <definedName name="TXSUIVISUP3SEM">Evolution!$AL$123:$AL$133</definedName>
    <definedName name="VOLSUIVIINF3JRS">Evolution!$AD$123:$AD$133</definedName>
    <definedName name="VOLSUIVIINF3JRSN">Evolution!$BH$123:$BH$133</definedName>
    <definedName name="VOLSUIVIINF3JRSS">Evolution!$CL$123:$CL$133</definedName>
    <definedName name="VOLSUIVISUP1SEM">Evolution!$AF$123:$AF$133</definedName>
    <definedName name="VOLSUIVISUP1SEMN">Evolution!$BJ$123:$BJ$133</definedName>
    <definedName name="VOLSUIVISUP1SEMS">Evolution!$CN$123:$CN$133</definedName>
    <definedName name="VOLSUIVISUP2SEMN">Evolution!$BK$123:$BK$133</definedName>
    <definedName name="VOLSUIVISUP2SEMS">Evolution!$CO$123:$CO$133</definedName>
    <definedName name="VOLSUIVISUP3JRS">Evolution!$AE$123:$AE$133</definedName>
    <definedName name="VOLSUIVISUP3JRSN">Evolution!$BI$123:$BI$133</definedName>
    <definedName name="VOLSUIVISUP3JRSS">Evolution!$CM$123:$CM$133</definedName>
    <definedName name="VOLSUIVISUP3SEM">Evolution!$AG$123:$AG$133</definedName>
  </definedNames>
  <calcPr calcId="152511" calcMode="manual"/>
</workbook>
</file>

<file path=xl/calcChain.xml><?xml version="1.0" encoding="utf-8"?>
<calcChain xmlns="http://schemas.openxmlformats.org/spreadsheetml/2006/main">
  <c r="AP634" i="3" l="1"/>
  <c r="AQ634" i="3"/>
  <c r="AR634" i="3"/>
  <c r="AP635" i="3"/>
  <c r="AQ635" i="3"/>
  <c r="AR635" i="3"/>
  <c r="AP636" i="3"/>
  <c r="AQ636" i="3"/>
  <c r="AR636" i="3"/>
  <c r="AP637" i="3"/>
  <c r="AQ637" i="3"/>
  <c r="AR637" i="3"/>
  <c r="AP638" i="3"/>
  <c r="AQ638" i="3"/>
  <c r="AR638" i="3"/>
  <c r="AP639" i="3"/>
  <c r="AQ639" i="3"/>
  <c r="AR639" i="3"/>
  <c r="AP640" i="3"/>
  <c r="AQ640" i="3"/>
  <c r="AR640" i="3"/>
  <c r="AP641" i="3"/>
  <c r="AQ641" i="3"/>
  <c r="AR641" i="3"/>
  <c r="AP642" i="3"/>
  <c r="AQ642" i="3"/>
  <c r="AR642" i="3"/>
  <c r="AP643" i="3"/>
  <c r="AQ643" i="3"/>
  <c r="AR643" i="3"/>
  <c r="AP644" i="3"/>
  <c r="AQ644" i="3"/>
  <c r="AR644" i="3"/>
  <c r="AP645" i="3"/>
  <c r="AQ645" i="3"/>
  <c r="AR645" i="3"/>
  <c r="AP646" i="3"/>
  <c r="AQ646" i="3"/>
  <c r="AR646" i="3"/>
  <c r="AP647" i="3"/>
  <c r="AQ647" i="3"/>
  <c r="AR647" i="3"/>
  <c r="AP648" i="3"/>
  <c r="AQ648" i="3"/>
  <c r="AR648" i="3"/>
  <c r="AP649" i="3"/>
  <c r="AQ649" i="3"/>
  <c r="AR649" i="3"/>
  <c r="AP650" i="3"/>
  <c r="AQ650" i="3"/>
  <c r="AR650" i="3"/>
  <c r="AP651" i="3"/>
  <c r="AQ651" i="3"/>
  <c r="AR651" i="3"/>
  <c r="AP652" i="3"/>
  <c r="AQ652" i="3"/>
  <c r="AR652" i="3"/>
  <c r="AP653" i="3"/>
  <c r="AQ653" i="3"/>
  <c r="AR653" i="3"/>
  <c r="AP654" i="3"/>
  <c r="AQ654" i="3"/>
  <c r="AR654" i="3"/>
  <c r="AP655" i="3"/>
  <c r="AQ655" i="3"/>
  <c r="AR655" i="3"/>
  <c r="AP656" i="3"/>
  <c r="AQ656" i="3"/>
  <c r="AR656" i="3"/>
  <c r="AP657" i="3"/>
  <c r="AQ657" i="3"/>
  <c r="AR657" i="3"/>
  <c r="AP658" i="3"/>
  <c r="AQ658" i="3"/>
  <c r="AR658" i="3"/>
  <c r="AP659" i="3"/>
  <c r="AQ659" i="3"/>
  <c r="AR659" i="3"/>
  <c r="AP660" i="3"/>
  <c r="AQ660" i="3"/>
  <c r="AR660" i="3"/>
  <c r="AP661" i="3"/>
  <c r="AQ661" i="3"/>
  <c r="AR661" i="3"/>
  <c r="AP662" i="3"/>
  <c r="AQ662" i="3"/>
  <c r="AR662" i="3"/>
  <c r="AP663" i="3"/>
  <c r="AQ663" i="3"/>
  <c r="AR663" i="3"/>
  <c r="AP664" i="3"/>
  <c r="AQ664" i="3"/>
  <c r="AR664" i="3"/>
  <c r="AP665" i="3"/>
  <c r="AQ665" i="3"/>
  <c r="AR665" i="3"/>
  <c r="AP666" i="3"/>
  <c r="AQ666" i="3"/>
  <c r="AR666" i="3"/>
  <c r="AP667" i="3"/>
  <c r="AQ667" i="3"/>
  <c r="AR667" i="3"/>
  <c r="AP668" i="3"/>
  <c r="AQ668" i="3"/>
  <c r="AR668" i="3"/>
  <c r="AP669" i="3"/>
  <c r="AQ669" i="3"/>
  <c r="AR669" i="3"/>
  <c r="AP670" i="3"/>
  <c r="AQ670" i="3"/>
  <c r="AR670" i="3"/>
  <c r="AP671" i="3"/>
  <c r="AQ671" i="3"/>
  <c r="AR671" i="3"/>
  <c r="AP672" i="3"/>
  <c r="AQ672" i="3"/>
  <c r="AR672" i="3"/>
  <c r="AP673" i="3"/>
  <c r="AQ673" i="3"/>
  <c r="AR673" i="3"/>
  <c r="AP674" i="3"/>
  <c r="AQ674" i="3"/>
  <c r="AR674" i="3"/>
  <c r="AP675" i="3"/>
  <c r="AQ675" i="3"/>
  <c r="AR675" i="3"/>
  <c r="AP676" i="3"/>
  <c r="AQ676" i="3"/>
  <c r="AR676" i="3"/>
  <c r="AP677" i="3"/>
  <c r="AQ677" i="3"/>
  <c r="AR677" i="3"/>
  <c r="AP678" i="3"/>
  <c r="AQ678" i="3"/>
  <c r="AR678" i="3"/>
  <c r="AP679" i="3"/>
  <c r="AQ679" i="3"/>
  <c r="AR679" i="3"/>
  <c r="AP680" i="3"/>
  <c r="AQ680" i="3"/>
  <c r="AR680" i="3"/>
  <c r="AP681" i="3"/>
  <c r="AQ681" i="3"/>
  <c r="AR681" i="3"/>
  <c r="AP682" i="3"/>
  <c r="AQ682" i="3"/>
  <c r="AR682" i="3"/>
  <c r="AP683" i="3"/>
  <c r="AQ683" i="3"/>
  <c r="AR683" i="3"/>
  <c r="AP684" i="3"/>
  <c r="AQ684" i="3"/>
  <c r="AR684" i="3"/>
  <c r="AP685" i="3"/>
  <c r="AQ685" i="3"/>
  <c r="AR685" i="3"/>
  <c r="AP686" i="3"/>
  <c r="AQ686" i="3"/>
  <c r="AR686" i="3"/>
  <c r="AP687" i="3"/>
  <c r="AQ687" i="3"/>
  <c r="AR687" i="3"/>
  <c r="AP688" i="3"/>
  <c r="AQ688" i="3"/>
  <c r="AR688" i="3"/>
  <c r="AP689" i="3"/>
  <c r="AQ689" i="3"/>
  <c r="AR689" i="3"/>
  <c r="AP690" i="3"/>
  <c r="AQ690" i="3"/>
  <c r="AR690" i="3"/>
  <c r="AP691" i="3"/>
  <c r="AQ691" i="3"/>
  <c r="AR691" i="3"/>
  <c r="AP692" i="3"/>
  <c r="AQ692" i="3"/>
  <c r="AR692" i="3"/>
  <c r="AP693" i="3"/>
  <c r="AQ693" i="3"/>
  <c r="AR693" i="3"/>
  <c r="AP694" i="3"/>
  <c r="AQ694" i="3"/>
  <c r="AR694" i="3"/>
  <c r="AP695" i="3"/>
  <c r="AQ695" i="3"/>
  <c r="AR695" i="3"/>
  <c r="AP696" i="3"/>
  <c r="AQ696" i="3"/>
  <c r="AR696" i="3"/>
  <c r="AP697" i="3"/>
  <c r="AQ697" i="3"/>
  <c r="AR697" i="3"/>
  <c r="AP698" i="3"/>
  <c r="AQ698" i="3"/>
  <c r="AR698" i="3"/>
  <c r="AP699" i="3"/>
  <c r="AQ699" i="3"/>
  <c r="AR699" i="3"/>
  <c r="AP700" i="3"/>
  <c r="AQ700" i="3"/>
  <c r="AR700" i="3"/>
  <c r="AP701" i="3"/>
  <c r="AQ701" i="3"/>
  <c r="AR701" i="3"/>
  <c r="AP702" i="3"/>
  <c r="AQ702" i="3"/>
  <c r="AR702" i="3"/>
  <c r="AP703" i="3"/>
  <c r="AQ703" i="3"/>
  <c r="AR703" i="3"/>
  <c r="AP704" i="3"/>
  <c r="AQ704" i="3"/>
  <c r="AR704" i="3"/>
  <c r="AP705" i="3"/>
  <c r="AQ705" i="3"/>
  <c r="AR705" i="3"/>
  <c r="AP706" i="3"/>
  <c r="AQ706" i="3"/>
  <c r="AR706" i="3"/>
  <c r="AP707" i="3"/>
  <c r="AQ707" i="3"/>
  <c r="AR707" i="3"/>
  <c r="AP708" i="3"/>
  <c r="AQ708" i="3"/>
  <c r="AR708" i="3"/>
  <c r="AP709" i="3"/>
  <c r="AQ709" i="3"/>
  <c r="AR709" i="3"/>
  <c r="AP710" i="3"/>
  <c r="AQ710" i="3"/>
  <c r="AR710" i="3"/>
  <c r="AP711" i="3"/>
  <c r="AQ711" i="3"/>
  <c r="AR711" i="3"/>
  <c r="AP712" i="3"/>
  <c r="AQ712" i="3"/>
  <c r="AR712" i="3"/>
  <c r="AP713" i="3"/>
  <c r="AQ713" i="3"/>
  <c r="AR713" i="3"/>
  <c r="AP714" i="3"/>
  <c r="AQ714" i="3"/>
  <c r="AR714" i="3"/>
  <c r="AP715" i="3"/>
  <c r="AQ715" i="3"/>
  <c r="AR715" i="3"/>
  <c r="AP716" i="3"/>
  <c r="AQ716" i="3"/>
  <c r="AR716" i="3"/>
  <c r="AP717" i="3"/>
  <c r="AQ717" i="3"/>
  <c r="AR717" i="3"/>
  <c r="AP718" i="3"/>
  <c r="AQ718" i="3"/>
  <c r="AR718" i="3"/>
  <c r="AP719" i="3"/>
  <c r="AQ719" i="3"/>
  <c r="AR719" i="3"/>
  <c r="AP720" i="3"/>
  <c r="AQ720" i="3"/>
  <c r="AR720" i="3"/>
  <c r="AP721" i="3"/>
  <c r="AQ721" i="3"/>
  <c r="AR721" i="3"/>
  <c r="AP722" i="3"/>
  <c r="AQ722" i="3"/>
  <c r="AR722" i="3"/>
  <c r="AP723" i="3"/>
  <c r="AQ723" i="3"/>
  <c r="AR723" i="3"/>
  <c r="AP724" i="3"/>
  <c r="AQ724" i="3"/>
  <c r="AR724" i="3"/>
  <c r="AP725" i="3"/>
  <c r="AQ725" i="3"/>
  <c r="AR725" i="3"/>
  <c r="AP726" i="3"/>
  <c r="AQ726" i="3"/>
  <c r="AR726" i="3"/>
  <c r="AP727" i="3"/>
  <c r="AQ727" i="3"/>
  <c r="AR727" i="3"/>
  <c r="AP728" i="3"/>
  <c r="AQ728" i="3"/>
  <c r="AR728" i="3"/>
  <c r="AP729" i="3"/>
  <c r="AQ729" i="3"/>
  <c r="AR729" i="3"/>
  <c r="AP730" i="3"/>
  <c r="AQ730" i="3"/>
  <c r="AR730" i="3"/>
  <c r="AP731" i="3"/>
  <c r="AQ731" i="3"/>
  <c r="AR731" i="3"/>
  <c r="AP732" i="3"/>
  <c r="AQ732" i="3"/>
  <c r="AR732" i="3"/>
  <c r="AP733" i="3"/>
  <c r="AQ733" i="3"/>
  <c r="AR733" i="3"/>
  <c r="AP734" i="3"/>
  <c r="AQ734" i="3"/>
  <c r="AR734" i="3"/>
  <c r="AP735" i="3"/>
  <c r="AQ735" i="3"/>
  <c r="AR735" i="3"/>
  <c r="AP736" i="3"/>
  <c r="AQ736" i="3"/>
  <c r="AR736" i="3"/>
  <c r="AP737" i="3"/>
  <c r="AQ737" i="3"/>
  <c r="AR737" i="3"/>
  <c r="AP738" i="3"/>
  <c r="AQ738" i="3"/>
  <c r="AR738" i="3"/>
  <c r="AP739" i="3"/>
  <c r="AQ739" i="3"/>
  <c r="AR739" i="3"/>
  <c r="AP740" i="3"/>
  <c r="AQ740" i="3"/>
  <c r="AR740" i="3"/>
  <c r="AP741" i="3"/>
  <c r="AQ741" i="3"/>
  <c r="AR741" i="3"/>
  <c r="AP742" i="3"/>
  <c r="AQ742" i="3"/>
  <c r="AR742" i="3"/>
  <c r="AP743" i="3"/>
  <c r="AQ743" i="3"/>
  <c r="AR743" i="3"/>
  <c r="AP744" i="3"/>
  <c r="AQ744" i="3"/>
  <c r="AR744" i="3"/>
  <c r="AP745" i="3"/>
  <c r="AQ745" i="3"/>
  <c r="AR745" i="3"/>
  <c r="AP746" i="3"/>
  <c r="AQ746" i="3"/>
  <c r="AR746" i="3"/>
  <c r="AP747" i="3"/>
  <c r="AQ747" i="3"/>
  <c r="AR747" i="3"/>
  <c r="AP748" i="3"/>
  <c r="AQ748" i="3"/>
  <c r="AR748" i="3"/>
  <c r="AP749" i="3"/>
  <c r="AQ749" i="3"/>
  <c r="AR749" i="3"/>
  <c r="AP750" i="3"/>
  <c r="AQ750" i="3"/>
  <c r="AR750" i="3"/>
  <c r="AP751" i="3"/>
  <c r="AQ751" i="3"/>
  <c r="AR751" i="3"/>
  <c r="AP752" i="3"/>
  <c r="AQ752" i="3"/>
  <c r="AR752" i="3"/>
  <c r="AP753" i="3"/>
  <c r="AQ753" i="3"/>
  <c r="AR753" i="3"/>
  <c r="AP754" i="3"/>
  <c r="AQ754" i="3"/>
  <c r="AR754" i="3"/>
  <c r="AP755" i="3"/>
  <c r="AQ755" i="3"/>
  <c r="AR755" i="3"/>
  <c r="AP756" i="3"/>
  <c r="AQ756" i="3"/>
  <c r="AR756" i="3"/>
  <c r="AP757" i="3"/>
  <c r="AQ757" i="3"/>
  <c r="AR757" i="3"/>
  <c r="AP758" i="3"/>
  <c r="AQ758" i="3"/>
  <c r="AR758" i="3"/>
  <c r="AP759" i="3"/>
  <c r="AQ759" i="3"/>
  <c r="AR759" i="3"/>
  <c r="AP760" i="3"/>
  <c r="AQ760" i="3"/>
  <c r="AR760" i="3"/>
  <c r="AP761" i="3"/>
  <c r="AQ761" i="3"/>
  <c r="AR761" i="3"/>
  <c r="AP762" i="3"/>
  <c r="AQ762" i="3"/>
  <c r="AR762" i="3"/>
  <c r="AP763" i="3"/>
  <c r="AQ763" i="3"/>
  <c r="AR763" i="3"/>
  <c r="AP764" i="3"/>
  <c r="AQ764" i="3"/>
  <c r="AR764" i="3"/>
  <c r="AP765" i="3"/>
  <c r="AQ765" i="3"/>
  <c r="AR765" i="3"/>
  <c r="AP766" i="3"/>
  <c r="AQ766" i="3"/>
  <c r="AR766" i="3"/>
  <c r="AP767" i="3"/>
  <c r="AQ767" i="3"/>
  <c r="AR767" i="3"/>
  <c r="AP768" i="3"/>
  <c r="AQ768" i="3"/>
  <c r="AR768" i="3"/>
  <c r="AP769" i="3"/>
  <c r="AQ769" i="3"/>
  <c r="AR769" i="3"/>
  <c r="AP770" i="3"/>
  <c r="AQ770" i="3"/>
  <c r="AR770" i="3"/>
  <c r="AP771" i="3"/>
  <c r="AQ771" i="3"/>
  <c r="AR771" i="3"/>
  <c r="AP772" i="3"/>
  <c r="AQ772" i="3"/>
  <c r="AR772" i="3"/>
  <c r="AP773" i="3"/>
  <c r="AQ773" i="3"/>
  <c r="AR773" i="3"/>
  <c r="AP774" i="3"/>
  <c r="AQ774" i="3"/>
  <c r="AR774" i="3"/>
  <c r="AP775" i="3"/>
  <c r="AQ775" i="3"/>
  <c r="AR775" i="3"/>
  <c r="AP776" i="3"/>
  <c r="AQ776" i="3"/>
  <c r="AR776" i="3"/>
  <c r="AP777" i="3"/>
  <c r="AQ777" i="3"/>
  <c r="AR777" i="3"/>
  <c r="AP778" i="3"/>
  <c r="AQ778" i="3"/>
  <c r="AR778" i="3"/>
  <c r="AP779" i="3"/>
  <c r="AQ779" i="3"/>
  <c r="AR779" i="3"/>
  <c r="AP780" i="3"/>
  <c r="AQ780" i="3"/>
  <c r="AR780" i="3"/>
  <c r="AP781" i="3"/>
  <c r="AQ781" i="3"/>
  <c r="AR781" i="3"/>
  <c r="AP782" i="3"/>
  <c r="AQ782" i="3"/>
  <c r="AR782" i="3"/>
  <c r="AP783" i="3"/>
  <c r="AQ783" i="3"/>
  <c r="AR783" i="3"/>
  <c r="AP784" i="3"/>
  <c r="AQ784" i="3"/>
  <c r="AR784" i="3"/>
  <c r="AP785" i="3"/>
  <c r="AQ785" i="3"/>
  <c r="AR785" i="3"/>
  <c r="AP786" i="3"/>
  <c r="AQ786" i="3"/>
  <c r="AR786" i="3"/>
  <c r="AP787" i="3"/>
  <c r="AQ787" i="3"/>
  <c r="AR787" i="3"/>
  <c r="AP788" i="3"/>
  <c r="AQ788" i="3"/>
  <c r="AR788" i="3"/>
  <c r="AP789" i="3"/>
  <c r="AQ789" i="3"/>
  <c r="AR789" i="3"/>
  <c r="AP790" i="3"/>
  <c r="AQ790" i="3"/>
  <c r="AR790" i="3"/>
  <c r="AP791" i="3"/>
  <c r="AQ791" i="3"/>
  <c r="AR791" i="3"/>
  <c r="AP792" i="3"/>
  <c r="AQ792" i="3"/>
  <c r="AR792" i="3"/>
  <c r="AP793" i="3"/>
  <c r="AQ793" i="3"/>
  <c r="AR793" i="3"/>
  <c r="AP794" i="3"/>
  <c r="AQ794" i="3"/>
  <c r="AR794" i="3"/>
  <c r="AP795" i="3"/>
  <c r="AQ795" i="3"/>
  <c r="AR795" i="3"/>
  <c r="AP796" i="3"/>
  <c r="AQ796" i="3"/>
  <c r="AR796" i="3"/>
  <c r="AP797" i="3"/>
  <c r="AQ797" i="3"/>
  <c r="AR797" i="3"/>
  <c r="AP798" i="3"/>
  <c r="AQ798" i="3"/>
  <c r="AR798" i="3"/>
  <c r="AP799" i="3"/>
  <c r="AQ799" i="3"/>
  <c r="AR799" i="3"/>
  <c r="AP800" i="3"/>
  <c r="AQ800" i="3"/>
  <c r="AR800" i="3"/>
  <c r="AP801" i="3"/>
  <c r="AQ801" i="3"/>
  <c r="AR801" i="3"/>
  <c r="AP802" i="3"/>
  <c r="AQ802" i="3"/>
  <c r="AR802" i="3"/>
  <c r="AP803" i="3"/>
  <c r="AQ803" i="3"/>
  <c r="AR803" i="3"/>
  <c r="AP804" i="3"/>
  <c r="AQ804" i="3"/>
  <c r="AR804" i="3"/>
  <c r="AP805" i="3"/>
  <c r="AQ805" i="3"/>
  <c r="AR805" i="3"/>
  <c r="AP806" i="3"/>
  <c r="AQ806" i="3"/>
  <c r="AR806" i="3"/>
  <c r="AP807" i="3"/>
  <c r="AQ807" i="3"/>
  <c r="AR807" i="3"/>
  <c r="AP808" i="3"/>
  <c r="AQ808" i="3"/>
  <c r="AR808" i="3"/>
  <c r="AP809" i="3"/>
  <c r="AQ809" i="3"/>
  <c r="AR809" i="3"/>
  <c r="AP810" i="3"/>
  <c r="AQ810" i="3"/>
  <c r="AR810" i="3"/>
  <c r="AP811" i="3"/>
  <c r="AQ811" i="3"/>
  <c r="AR811" i="3"/>
  <c r="AP812" i="3"/>
  <c r="AQ812" i="3"/>
  <c r="AR812" i="3"/>
  <c r="AP813" i="3"/>
  <c r="AQ813" i="3"/>
  <c r="AR813" i="3"/>
  <c r="AP814" i="3"/>
  <c r="AQ814" i="3"/>
  <c r="AR814" i="3"/>
  <c r="AP815" i="3"/>
  <c r="AQ815" i="3"/>
  <c r="AR815" i="3"/>
  <c r="AP816" i="3"/>
  <c r="AQ816" i="3"/>
  <c r="AR816" i="3"/>
  <c r="AP817" i="3"/>
  <c r="AQ817" i="3"/>
  <c r="AR817" i="3"/>
  <c r="AP818" i="3"/>
  <c r="AQ818" i="3"/>
  <c r="AR818" i="3"/>
  <c r="AP819" i="3"/>
  <c r="AQ819" i="3"/>
  <c r="AR819" i="3"/>
  <c r="AP820" i="3"/>
  <c r="AQ820" i="3"/>
  <c r="AR820" i="3"/>
  <c r="AP821" i="3"/>
  <c r="AQ821" i="3"/>
  <c r="AR821" i="3"/>
  <c r="AP822" i="3"/>
  <c r="AQ822" i="3"/>
  <c r="AR822" i="3"/>
  <c r="AP823" i="3"/>
  <c r="AQ823" i="3"/>
  <c r="AR823" i="3"/>
  <c r="AP824" i="3"/>
  <c r="AQ824" i="3"/>
  <c r="AR824" i="3"/>
  <c r="AP825" i="3"/>
  <c r="AQ825" i="3"/>
  <c r="AR825" i="3"/>
  <c r="AP826" i="3"/>
  <c r="AQ826" i="3"/>
  <c r="AR826" i="3"/>
  <c r="AP827" i="3"/>
  <c r="AQ827" i="3"/>
  <c r="AR827" i="3"/>
  <c r="AP828" i="3"/>
  <c r="AQ828" i="3"/>
  <c r="AR828" i="3"/>
  <c r="AP829" i="3"/>
  <c r="AQ829" i="3"/>
  <c r="AR829" i="3"/>
  <c r="AP830" i="3"/>
  <c r="AQ830" i="3"/>
  <c r="AR830" i="3"/>
  <c r="AP831" i="3"/>
  <c r="AQ831" i="3"/>
  <c r="AR831" i="3"/>
  <c r="AP832" i="3"/>
  <c r="AQ832" i="3"/>
  <c r="AR832" i="3"/>
  <c r="AP833" i="3"/>
  <c r="AQ833" i="3"/>
  <c r="AR833" i="3"/>
  <c r="AP834" i="3"/>
  <c r="AQ834" i="3"/>
  <c r="AR834" i="3"/>
  <c r="AP835" i="3"/>
  <c r="AQ835" i="3"/>
  <c r="AR835" i="3"/>
  <c r="AP836" i="3"/>
  <c r="AQ836" i="3"/>
  <c r="AR836" i="3"/>
  <c r="AP837" i="3"/>
  <c r="AQ837" i="3"/>
  <c r="AR837" i="3"/>
  <c r="AP838" i="3"/>
  <c r="AQ838" i="3"/>
  <c r="AR838" i="3"/>
  <c r="AP839" i="3"/>
  <c r="AQ839" i="3"/>
  <c r="AR839" i="3"/>
  <c r="AP840" i="3"/>
  <c r="AQ840" i="3"/>
  <c r="AR840" i="3"/>
  <c r="AP841" i="3"/>
  <c r="AQ841" i="3"/>
  <c r="AR841" i="3"/>
  <c r="AP842" i="3"/>
  <c r="AQ842" i="3"/>
  <c r="AR842" i="3"/>
  <c r="AP843" i="3"/>
  <c r="AQ843" i="3"/>
  <c r="AR843" i="3"/>
  <c r="AP844" i="3"/>
  <c r="AQ844" i="3"/>
  <c r="AR844" i="3"/>
  <c r="AP845" i="3"/>
  <c r="AQ845" i="3"/>
  <c r="AR845" i="3"/>
  <c r="AP846" i="3"/>
  <c r="AQ846" i="3"/>
  <c r="AR846" i="3"/>
  <c r="AP847" i="3"/>
  <c r="AQ847" i="3"/>
  <c r="AR847" i="3"/>
  <c r="AP848" i="3"/>
  <c r="AQ848" i="3"/>
  <c r="AR848" i="3"/>
  <c r="AP849" i="3"/>
  <c r="AQ849" i="3"/>
  <c r="AR849" i="3"/>
  <c r="AP850" i="3"/>
  <c r="AQ850" i="3"/>
  <c r="AR850" i="3"/>
  <c r="AP851" i="3"/>
  <c r="AQ851" i="3"/>
  <c r="AR851" i="3"/>
  <c r="AP852" i="3"/>
  <c r="AQ852" i="3"/>
  <c r="AR852" i="3"/>
  <c r="AP853" i="3"/>
  <c r="AQ853" i="3"/>
  <c r="AR853" i="3"/>
  <c r="AP854" i="3"/>
  <c r="AQ854" i="3"/>
  <c r="AR854" i="3"/>
  <c r="AP855" i="3"/>
  <c r="AQ855" i="3"/>
  <c r="AR855" i="3"/>
  <c r="AP856" i="3"/>
  <c r="AQ856" i="3"/>
  <c r="AR856" i="3"/>
  <c r="AP857" i="3"/>
  <c r="AQ857" i="3"/>
  <c r="AR857" i="3"/>
  <c r="AP858" i="3"/>
  <c r="AQ858" i="3"/>
  <c r="AR858" i="3"/>
  <c r="AP859" i="3"/>
  <c r="AQ859" i="3"/>
  <c r="AR859" i="3"/>
  <c r="AP860" i="3"/>
  <c r="AQ860" i="3"/>
  <c r="AR860" i="3"/>
  <c r="AP861" i="3"/>
  <c r="AQ861" i="3"/>
  <c r="AR861" i="3"/>
  <c r="AP862" i="3"/>
  <c r="AQ862" i="3"/>
  <c r="AR862" i="3"/>
  <c r="AP863" i="3"/>
  <c r="AQ863" i="3"/>
  <c r="AR863" i="3"/>
  <c r="AP864" i="3"/>
  <c r="AQ864" i="3"/>
  <c r="AR864" i="3"/>
  <c r="AP865" i="3"/>
  <c r="AQ865" i="3"/>
  <c r="AR865" i="3"/>
  <c r="AP866" i="3"/>
  <c r="AQ866" i="3"/>
  <c r="AR866" i="3"/>
  <c r="AP867" i="3"/>
  <c r="AQ867" i="3"/>
  <c r="AR867" i="3"/>
  <c r="AP868" i="3"/>
  <c r="AQ868" i="3"/>
  <c r="AR868" i="3"/>
  <c r="AP869" i="3"/>
  <c r="AQ869" i="3"/>
  <c r="AR869" i="3"/>
  <c r="AP870" i="3"/>
  <c r="AQ870" i="3"/>
  <c r="AR870" i="3"/>
  <c r="AP871" i="3"/>
  <c r="AQ871" i="3"/>
  <c r="AR871" i="3"/>
  <c r="AP872" i="3"/>
  <c r="AQ872" i="3"/>
  <c r="AR872" i="3"/>
  <c r="AP873" i="3"/>
  <c r="AQ873" i="3"/>
  <c r="AR873" i="3"/>
  <c r="AP874" i="3"/>
  <c r="AQ874" i="3"/>
  <c r="AR874" i="3"/>
  <c r="AP875" i="3"/>
  <c r="AQ875" i="3"/>
  <c r="AR875" i="3"/>
  <c r="AP876" i="3"/>
  <c r="AQ876" i="3"/>
  <c r="AR876" i="3"/>
  <c r="AP877" i="3"/>
  <c r="AQ877" i="3"/>
  <c r="AR877" i="3"/>
  <c r="AP878" i="3"/>
  <c r="AQ878" i="3"/>
  <c r="AR878" i="3"/>
  <c r="AP879" i="3"/>
  <c r="AQ879" i="3"/>
  <c r="AR879" i="3"/>
  <c r="AP880" i="3"/>
  <c r="AQ880" i="3"/>
  <c r="AR880" i="3"/>
  <c r="AP881" i="3"/>
  <c r="AQ881" i="3"/>
  <c r="AR881" i="3"/>
  <c r="AP882" i="3"/>
  <c r="AQ882" i="3"/>
  <c r="AR882" i="3"/>
  <c r="AP883" i="3"/>
  <c r="AQ883" i="3"/>
  <c r="AR883" i="3"/>
  <c r="AP884" i="3"/>
  <c r="AQ884" i="3"/>
  <c r="AR884" i="3"/>
  <c r="AP885" i="3"/>
  <c r="AQ885" i="3"/>
  <c r="AR885" i="3"/>
  <c r="AP886" i="3"/>
  <c r="AQ886" i="3"/>
  <c r="AR886" i="3"/>
  <c r="AP887" i="3"/>
  <c r="AQ887" i="3"/>
  <c r="AR887" i="3"/>
  <c r="AP888" i="3"/>
  <c r="AQ888" i="3"/>
  <c r="AR888" i="3"/>
  <c r="AP889" i="3"/>
  <c r="AQ889" i="3"/>
  <c r="AR889" i="3"/>
  <c r="AP890" i="3"/>
  <c r="AQ890" i="3"/>
  <c r="AR890" i="3"/>
  <c r="AP891" i="3"/>
  <c r="AQ891" i="3"/>
  <c r="AR891" i="3"/>
  <c r="AP892" i="3"/>
  <c r="AQ892" i="3"/>
  <c r="AR892" i="3"/>
  <c r="AP893" i="3"/>
  <c r="AQ893" i="3"/>
  <c r="AR893" i="3"/>
  <c r="AP894" i="3"/>
  <c r="AQ894" i="3"/>
  <c r="AR894" i="3"/>
  <c r="AP895" i="3"/>
  <c r="AQ895" i="3"/>
  <c r="AR895" i="3"/>
  <c r="AP896" i="3"/>
  <c r="AQ896" i="3"/>
  <c r="AR896" i="3"/>
  <c r="AP897" i="3"/>
  <c r="AQ897" i="3"/>
  <c r="AR897" i="3"/>
  <c r="AP898" i="3"/>
  <c r="AQ898" i="3"/>
  <c r="AR898" i="3"/>
  <c r="AP899" i="3"/>
  <c r="AQ899" i="3"/>
  <c r="AR899" i="3"/>
  <c r="AP900" i="3"/>
  <c r="AQ900" i="3"/>
  <c r="AR900" i="3"/>
  <c r="AP901" i="3"/>
  <c r="AQ901" i="3"/>
  <c r="AR901" i="3"/>
  <c r="AP902" i="3"/>
  <c r="AQ902" i="3"/>
  <c r="AR902" i="3"/>
  <c r="AP903" i="3"/>
  <c r="AQ903" i="3"/>
  <c r="AR903" i="3"/>
  <c r="AP904" i="3"/>
  <c r="AQ904" i="3"/>
  <c r="AR904" i="3"/>
  <c r="AP905" i="3"/>
  <c r="AQ905" i="3"/>
  <c r="AR905" i="3"/>
  <c r="AP906" i="3"/>
  <c r="AQ906" i="3"/>
  <c r="AR906" i="3"/>
  <c r="AP907" i="3"/>
  <c r="AQ907" i="3"/>
  <c r="AR907" i="3"/>
  <c r="AP908" i="3"/>
  <c r="AQ908" i="3"/>
  <c r="AR908" i="3"/>
  <c r="AP909" i="3"/>
  <c r="AQ909" i="3"/>
  <c r="AR909" i="3"/>
  <c r="AP910" i="3"/>
  <c r="AQ910" i="3"/>
  <c r="AR910" i="3"/>
  <c r="AP911" i="3"/>
  <c r="AQ911" i="3"/>
  <c r="AR911" i="3"/>
  <c r="AP912" i="3"/>
  <c r="AQ912" i="3"/>
  <c r="AR912" i="3"/>
  <c r="AP913" i="3"/>
  <c r="AQ913" i="3"/>
  <c r="AR913" i="3"/>
  <c r="AP914" i="3"/>
  <c r="AQ914" i="3"/>
  <c r="AR914" i="3"/>
  <c r="AP915" i="3"/>
  <c r="AQ915" i="3"/>
  <c r="AR915" i="3"/>
  <c r="AP916" i="3"/>
  <c r="AQ916" i="3"/>
  <c r="AR916" i="3"/>
  <c r="AP917" i="3"/>
  <c r="AQ917" i="3"/>
  <c r="AR917" i="3"/>
  <c r="AP918" i="3"/>
  <c r="AQ918" i="3"/>
  <c r="AR918" i="3"/>
  <c r="AP919" i="3"/>
  <c r="AQ919" i="3"/>
  <c r="AR919" i="3"/>
  <c r="AP920" i="3"/>
  <c r="AQ920" i="3"/>
  <c r="AR920" i="3"/>
  <c r="AP921" i="3"/>
  <c r="AQ921" i="3"/>
  <c r="AR921" i="3"/>
  <c r="AP922" i="3"/>
  <c r="AQ922" i="3"/>
  <c r="AR922" i="3"/>
  <c r="AP923" i="3"/>
  <c r="AQ923" i="3"/>
  <c r="AR923" i="3"/>
  <c r="AP924" i="3"/>
  <c r="AQ924" i="3"/>
  <c r="AR924" i="3"/>
  <c r="AP925" i="3"/>
  <c r="AQ925" i="3"/>
  <c r="AR925" i="3"/>
  <c r="AP926" i="3"/>
  <c r="AQ926" i="3"/>
  <c r="AR926" i="3"/>
  <c r="AP927" i="3"/>
  <c r="AQ927" i="3"/>
  <c r="AR927" i="3"/>
  <c r="AP928" i="3"/>
  <c r="AQ928" i="3"/>
  <c r="AR928" i="3"/>
  <c r="AP929" i="3"/>
  <c r="AQ929" i="3"/>
  <c r="AR929" i="3"/>
  <c r="AP930" i="3"/>
  <c r="AQ930" i="3"/>
  <c r="AR930" i="3"/>
  <c r="AP931" i="3"/>
  <c r="AQ931" i="3"/>
  <c r="AR931" i="3"/>
  <c r="AP932" i="3"/>
  <c r="AQ932" i="3"/>
  <c r="AR932" i="3"/>
  <c r="AP933" i="3"/>
  <c r="AQ933" i="3"/>
  <c r="AR933" i="3"/>
  <c r="AP934" i="3"/>
  <c r="AQ934" i="3"/>
  <c r="AR934" i="3"/>
  <c r="AP935" i="3"/>
  <c r="AQ935" i="3"/>
  <c r="AR935" i="3"/>
  <c r="AP936" i="3"/>
  <c r="AQ936" i="3"/>
  <c r="AR936" i="3"/>
  <c r="AP937" i="3"/>
  <c r="AQ937" i="3"/>
  <c r="AR937" i="3"/>
  <c r="AP938" i="3"/>
  <c r="AQ938" i="3"/>
  <c r="AR938" i="3"/>
  <c r="AP939" i="3"/>
  <c r="AQ939" i="3"/>
  <c r="AR939" i="3"/>
  <c r="AP940" i="3"/>
  <c r="AQ940" i="3"/>
  <c r="AR940" i="3"/>
  <c r="AP941" i="3"/>
  <c r="AQ941" i="3"/>
  <c r="AR941" i="3"/>
  <c r="AP942" i="3"/>
  <c r="AQ942" i="3"/>
  <c r="AR942" i="3"/>
  <c r="AP943" i="3"/>
  <c r="AQ943" i="3"/>
  <c r="AR943" i="3"/>
  <c r="AP944" i="3"/>
  <c r="AQ944" i="3"/>
  <c r="AR944" i="3"/>
  <c r="AP945" i="3"/>
  <c r="AQ945" i="3"/>
  <c r="AR945" i="3"/>
  <c r="AP946" i="3"/>
  <c r="AQ946" i="3"/>
  <c r="AR946" i="3"/>
  <c r="AP947" i="3"/>
  <c r="AQ947" i="3"/>
  <c r="AR947" i="3"/>
  <c r="AP948" i="3"/>
  <c r="AQ948" i="3"/>
  <c r="AR948" i="3"/>
  <c r="AP949" i="3"/>
  <c r="AQ949" i="3"/>
  <c r="AR949" i="3"/>
  <c r="AP950" i="3"/>
  <c r="AQ950" i="3"/>
  <c r="AR950" i="3"/>
  <c r="AP951" i="3"/>
  <c r="AQ951" i="3"/>
  <c r="AR951" i="3"/>
  <c r="AP952" i="3"/>
  <c r="AQ952" i="3"/>
  <c r="AR952" i="3"/>
  <c r="AP953" i="3"/>
  <c r="AQ953" i="3"/>
  <c r="AR953" i="3"/>
  <c r="AP954" i="3"/>
  <c r="AQ954" i="3"/>
  <c r="AR954" i="3"/>
  <c r="AP955" i="3"/>
  <c r="AQ955" i="3"/>
  <c r="AR955" i="3"/>
  <c r="AP956" i="3"/>
  <c r="AQ956" i="3"/>
  <c r="AR956" i="3"/>
  <c r="AP957" i="3"/>
  <c r="AQ957" i="3"/>
  <c r="AR957" i="3"/>
  <c r="AP958" i="3"/>
  <c r="AQ958" i="3"/>
  <c r="AR958" i="3"/>
  <c r="AP959" i="3"/>
  <c r="AQ959" i="3"/>
  <c r="AR959" i="3"/>
  <c r="AP960" i="3"/>
  <c r="AQ960" i="3"/>
  <c r="AR960" i="3"/>
  <c r="AP961" i="3"/>
  <c r="AQ961" i="3"/>
  <c r="AR961" i="3"/>
  <c r="AP962" i="3"/>
  <c r="AQ962" i="3"/>
  <c r="AR962" i="3"/>
  <c r="AP963" i="3"/>
  <c r="AQ963" i="3"/>
  <c r="AR963" i="3"/>
  <c r="AP964" i="3"/>
  <c r="AQ964" i="3"/>
  <c r="AR964" i="3"/>
  <c r="AP965" i="3"/>
  <c r="AQ965" i="3"/>
  <c r="AR965" i="3"/>
  <c r="AP966" i="3"/>
  <c r="AQ966" i="3"/>
  <c r="AR966" i="3"/>
  <c r="AP967" i="3"/>
  <c r="AQ967" i="3"/>
  <c r="AR967" i="3"/>
  <c r="AP968" i="3"/>
  <c r="AQ968" i="3"/>
  <c r="AR968" i="3"/>
  <c r="AP969" i="3"/>
  <c r="AQ969" i="3"/>
  <c r="AR969" i="3"/>
  <c r="AP970" i="3"/>
  <c r="AQ970" i="3"/>
  <c r="AR970" i="3"/>
  <c r="AP971" i="3"/>
  <c r="AQ971" i="3"/>
  <c r="AR971" i="3"/>
  <c r="AP972" i="3"/>
  <c r="AQ972" i="3"/>
  <c r="AR972" i="3"/>
  <c r="AP973" i="3"/>
  <c r="AQ973" i="3"/>
  <c r="AR973" i="3"/>
  <c r="AP974" i="3"/>
  <c r="AQ974" i="3"/>
  <c r="AR974" i="3"/>
  <c r="AP975" i="3"/>
  <c r="AQ975" i="3"/>
  <c r="AR975" i="3"/>
  <c r="AP976" i="3"/>
  <c r="AQ976" i="3"/>
  <c r="AR976" i="3"/>
  <c r="AP977" i="3"/>
  <c r="AQ977" i="3"/>
  <c r="AR977" i="3"/>
  <c r="AP978" i="3"/>
  <c r="AQ978" i="3"/>
  <c r="AR978" i="3"/>
  <c r="AP979" i="3"/>
  <c r="AQ979" i="3"/>
  <c r="AR979" i="3"/>
  <c r="AP980" i="3"/>
  <c r="AQ980" i="3"/>
  <c r="AR980" i="3"/>
  <c r="AP981" i="3"/>
  <c r="AQ981" i="3"/>
  <c r="AR981" i="3"/>
  <c r="AP982" i="3"/>
  <c r="AQ982" i="3"/>
  <c r="AR982" i="3"/>
  <c r="AP983" i="3"/>
  <c r="AQ983" i="3"/>
  <c r="AR983" i="3"/>
  <c r="AP984" i="3"/>
  <c r="AQ984" i="3"/>
  <c r="AR984" i="3"/>
  <c r="AP985" i="3"/>
  <c r="AQ985" i="3"/>
  <c r="AR985" i="3"/>
  <c r="AP986" i="3"/>
  <c r="AQ986" i="3"/>
  <c r="AR986" i="3"/>
  <c r="AP987" i="3"/>
  <c r="AQ987" i="3"/>
  <c r="AR987" i="3"/>
  <c r="AP988" i="3"/>
  <c r="AQ988" i="3"/>
  <c r="AR988" i="3"/>
  <c r="AP989" i="3"/>
  <c r="AQ989" i="3"/>
  <c r="AR989" i="3"/>
  <c r="AP990" i="3"/>
  <c r="AQ990" i="3"/>
  <c r="AR990" i="3"/>
  <c r="AP991" i="3"/>
  <c r="AQ991" i="3"/>
  <c r="AR991" i="3"/>
  <c r="AP992" i="3"/>
  <c r="AQ992" i="3"/>
  <c r="AR992" i="3"/>
  <c r="AP993" i="3"/>
  <c r="AQ993" i="3"/>
  <c r="AR993" i="3"/>
  <c r="AP994" i="3"/>
  <c r="AQ994" i="3"/>
  <c r="AR994" i="3"/>
  <c r="AP995" i="3"/>
  <c r="AQ995" i="3"/>
  <c r="AR995" i="3"/>
  <c r="AP996" i="3"/>
  <c r="AQ996" i="3"/>
  <c r="AR996" i="3"/>
  <c r="AP997" i="3"/>
  <c r="AQ997" i="3"/>
  <c r="AR997" i="3"/>
  <c r="AP998" i="3"/>
  <c r="AQ998" i="3"/>
  <c r="AR998" i="3"/>
  <c r="AP999" i="3"/>
  <c r="AQ999" i="3"/>
  <c r="AR999" i="3"/>
  <c r="AP1000" i="3"/>
  <c r="AQ1000" i="3"/>
  <c r="AR1000" i="3"/>
  <c r="AP1001" i="3"/>
  <c r="AQ1001" i="3"/>
  <c r="AR1001" i="3"/>
  <c r="AP1002" i="3"/>
  <c r="AQ1002" i="3"/>
  <c r="AR1002" i="3"/>
  <c r="AP1003" i="3"/>
  <c r="AQ1003" i="3"/>
  <c r="AR1003" i="3"/>
  <c r="AP1004" i="3"/>
  <c r="AQ1004" i="3"/>
  <c r="AR1004" i="3"/>
  <c r="AP1005" i="3"/>
  <c r="AQ1005" i="3"/>
  <c r="AR1005" i="3"/>
  <c r="AP1006" i="3"/>
  <c r="AQ1006" i="3"/>
  <c r="AR1006" i="3"/>
  <c r="AP1007" i="3"/>
  <c r="AQ1007" i="3"/>
  <c r="AR1007" i="3"/>
  <c r="AP1008" i="3"/>
  <c r="AQ1008" i="3"/>
  <c r="AR1008" i="3"/>
  <c r="AP1009" i="3"/>
  <c r="AQ1009" i="3"/>
  <c r="AR1009" i="3"/>
  <c r="AP1010" i="3"/>
  <c r="AQ1010" i="3"/>
  <c r="AR1010" i="3"/>
  <c r="AP1011" i="3"/>
  <c r="AQ1011" i="3"/>
  <c r="AR1011" i="3"/>
  <c r="AP1012" i="3"/>
  <c r="AQ1012" i="3"/>
  <c r="AR1012" i="3"/>
  <c r="AP1013" i="3"/>
  <c r="AQ1013" i="3"/>
  <c r="AR1013" i="3"/>
  <c r="AP1014" i="3"/>
  <c r="AQ1014" i="3"/>
  <c r="AR1014" i="3"/>
  <c r="AP1015" i="3"/>
  <c r="AQ1015" i="3"/>
  <c r="AR1015" i="3"/>
  <c r="AP1016" i="3"/>
  <c r="AQ1016" i="3"/>
  <c r="AR1016" i="3"/>
  <c r="AP1017" i="3"/>
  <c r="AQ1017" i="3"/>
  <c r="AR1017" i="3"/>
  <c r="AP1018" i="3"/>
  <c r="AQ1018" i="3"/>
  <c r="AR1018" i="3"/>
  <c r="AP1019" i="3"/>
  <c r="AQ1019" i="3"/>
  <c r="AR1019" i="3"/>
  <c r="AP1020" i="3"/>
  <c r="AQ1020" i="3"/>
  <c r="AR1020" i="3"/>
  <c r="AP1021" i="3"/>
  <c r="AQ1021" i="3"/>
  <c r="AR1021" i="3"/>
  <c r="AP1022" i="3"/>
  <c r="AQ1022" i="3"/>
  <c r="AR1022" i="3"/>
  <c r="AP1023" i="3"/>
  <c r="AQ1023" i="3"/>
  <c r="AR1023" i="3"/>
  <c r="AP1024" i="3"/>
  <c r="AQ1024" i="3"/>
  <c r="AR1024" i="3"/>
  <c r="AP1025" i="3"/>
  <c r="AQ1025" i="3"/>
  <c r="AR1025" i="3"/>
  <c r="AP1026" i="3"/>
  <c r="AQ1026" i="3"/>
  <c r="AR1026" i="3"/>
  <c r="AP1027" i="3"/>
  <c r="AQ1027" i="3"/>
  <c r="AR1027" i="3"/>
  <c r="AP1028" i="3"/>
  <c r="AQ1028" i="3"/>
  <c r="AR1028" i="3"/>
  <c r="AP1029" i="3"/>
  <c r="AQ1029" i="3"/>
  <c r="AR1029" i="3"/>
  <c r="AP1030" i="3"/>
  <c r="AQ1030" i="3"/>
  <c r="AR1030" i="3"/>
  <c r="AP1031" i="3"/>
  <c r="AQ1031" i="3"/>
  <c r="AR1031" i="3"/>
  <c r="AP1032" i="3"/>
  <c r="AQ1032" i="3"/>
  <c r="AR1032" i="3"/>
  <c r="AP1033" i="3"/>
  <c r="AQ1033" i="3"/>
  <c r="AR1033" i="3"/>
  <c r="AP1034" i="3"/>
  <c r="AQ1034" i="3"/>
  <c r="AR1034" i="3"/>
  <c r="AP1035" i="3"/>
  <c r="AQ1035" i="3"/>
  <c r="AR1035" i="3"/>
  <c r="AP1036" i="3"/>
  <c r="AQ1036" i="3"/>
  <c r="AR1036" i="3"/>
  <c r="AP1037" i="3"/>
  <c r="AQ1037" i="3"/>
  <c r="AR1037" i="3"/>
  <c r="AP1038" i="3"/>
  <c r="AQ1038" i="3"/>
  <c r="AR1038" i="3"/>
  <c r="AP1039" i="3"/>
  <c r="AQ1039" i="3"/>
  <c r="AR1039" i="3"/>
  <c r="AP1040" i="3"/>
  <c r="AQ1040" i="3"/>
  <c r="AR1040" i="3"/>
  <c r="AP1041" i="3"/>
  <c r="AQ1041" i="3"/>
  <c r="AR1041" i="3"/>
  <c r="AP1042" i="3"/>
  <c r="AQ1042" i="3"/>
  <c r="AR1042" i="3"/>
  <c r="AP1043" i="3"/>
  <c r="AQ1043" i="3"/>
  <c r="AR1043" i="3"/>
  <c r="AP1044" i="3"/>
  <c r="AQ1044" i="3"/>
  <c r="AR1044" i="3"/>
  <c r="AP1045" i="3"/>
  <c r="AQ1045" i="3"/>
  <c r="AR1045" i="3"/>
  <c r="AP1046" i="3"/>
  <c r="AQ1046" i="3"/>
  <c r="AR1046" i="3"/>
  <c r="AP1047" i="3"/>
  <c r="AQ1047" i="3"/>
  <c r="AR1047" i="3"/>
  <c r="AP1048" i="3"/>
  <c r="AQ1048" i="3"/>
  <c r="AR1048" i="3"/>
  <c r="AP1049" i="3"/>
  <c r="AQ1049" i="3"/>
  <c r="AR1049" i="3"/>
  <c r="AP1050" i="3"/>
  <c r="AQ1050" i="3"/>
  <c r="AR1050" i="3"/>
  <c r="AP1051" i="3"/>
  <c r="AQ1051" i="3"/>
  <c r="AR1051" i="3"/>
  <c r="AP1052" i="3"/>
  <c r="AQ1052" i="3"/>
  <c r="AR1052" i="3"/>
  <c r="AP1053" i="3"/>
  <c r="AQ1053" i="3"/>
  <c r="AR1053" i="3"/>
  <c r="AP1054" i="3"/>
  <c r="AQ1054" i="3"/>
  <c r="AR1054" i="3"/>
  <c r="AP1055" i="3"/>
  <c r="AQ1055" i="3"/>
  <c r="AR1055" i="3"/>
  <c r="AP1056" i="3"/>
  <c r="AQ1056" i="3"/>
  <c r="AR1056" i="3"/>
  <c r="AP1057" i="3"/>
  <c r="AQ1057" i="3"/>
  <c r="AR1057" i="3"/>
  <c r="AP1058" i="3"/>
  <c r="AQ1058" i="3"/>
  <c r="AR1058" i="3"/>
  <c r="AP1059" i="3"/>
  <c r="AQ1059" i="3"/>
  <c r="AR1059" i="3"/>
  <c r="AP1060" i="3"/>
  <c r="AQ1060" i="3"/>
  <c r="AR1060" i="3"/>
  <c r="AP1061" i="3"/>
  <c r="AQ1061" i="3"/>
  <c r="AR1061" i="3"/>
  <c r="AP1062" i="3"/>
  <c r="AQ1062" i="3"/>
  <c r="AR1062" i="3"/>
  <c r="AP1063" i="3"/>
  <c r="AQ1063" i="3"/>
  <c r="AR1063" i="3"/>
  <c r="AP1064" i="3"/>
  <c r="AQ1064" i="3"/>
  <c r="AR1064" i="3"/>
  <c r="AP1065" i="3"/>
  <c r="AQ1065" i="3"/>
  <c r="AR1065" i="3"/>
  <c r="AP1066" i="3"/>
  <c r="AQ1066" i="3"/>
  <c r="AR1066" i="3"/>
  <c r="AP1067" i="3"/>
  <c r="AQ1067" i="3"/>
  <c r="AR1067" i="3"/>
  <c r="AP1068" i="3"/>
  <c r="AQ1068" i="3"/>
  <c r="AR1068" i="3"/>
  <c r="AP1069" i="3"/>
  <c r="AQ1069" i="3"/>
  <c r="AR1069" i="3"/>
  <c r="AP1070" i="3"/>
  <c r="AQ1070" i="3"/>
  <c r="AR1070" i="3"/>
  <c r="AP1071" i="3"/>
  <c r="AQ1071" i="3"/>
  <c r="AR1071" i="3"/>
  <c r="AP1072" i="3"/>
  <c r="AQ1072" i="3"/>
  <c r="AR1072" i="3"/>
  <c r="AP1073" i="3"/>
  <c r="AQ1073" i="3"/>
  <c r="AR1073" i="3"/>
  <c r="AP1074" i="3"/>
  <c r="AQ1074" i="3"/>
  <c r="AR1074" i="3"/>
  <c r="AP1075" i="3"/>
  <c r="AQ1075" i="3"/>
  <c r="AR1075" i="3"/>
  <c r="AP1076" i="3"/>
  <c r="AQ1076" i="3"/>
  <c r="AR1076" i="3"/>
  <c r="AP1077" i="3"/>
  <c r="AQ1077" i="3"/>
  <c r="AR1077" i="3"/>
  <c r="AP1078" i="3"/>
  <c r="AQ1078" i="3"/>
  <c r="AR1078" i="3"/>
  <c r="AP1079" i="3"/>
  <c r="AQ1079" i="3"/>
  <c r="AR1079" i="3"/>
  <c r="AP1080" i="3"/>
  <c r="AQ1080" i="3"/>
  <c r="AR1080" i="3"/>
  <c r="AP608" i="4" l="1"/>
  <c r="AQ608" i="4"/>
  <c r="AR608" i="4"/>
  <c r="AP609" i="4"/>
  <c r="AQ609" i="4"/>
  <c r="AR609" i="4"/>
  <c r="AP610" i="4"/>
  <c r="AQ610" i="4"/>
  <c r="AR610" i="4"/>
  <c r="AP611" i="4"/>
  <c r="AQ611" i="4"/>
  <c r="AR611" i="4"/>
  <c r="AP612" i="4"/>
  <c r="AQ612" i="4"/>
  <c r="AR612" i="4"/>
  <c r="AP613" i="4"/>
  <c r="AQ613" i="4"/>
  <c r="AR613" i="4"/>
  <c r="AP614" i="4"/>
  <c r="AQ614" i="4"/>
  <c r="AR614" i="4"/>
  <c r="AP615" i="4"/>
  <c r="AQ615" i="4"/>
  <c r="AR615" i="4"/>
  <c r="AP616" i="4"/>
  <c r="AQ616" i="4"/>
  <c r="AR616" i="4"/>
  <c r="AP617" i="4"/>
  <c r="AQ617" i="4"/>
  <c r="AR617" i="4"/>
  <c r="AP618" i="4"/>
  <c r="AQ618" i="4"/>
  <c r="AR618" i="4"/>
  <c r="AP619" i="4"/>
  <c r="AQ619" i="4"/>
  <c r="AR619" i="4"/>
  <c r="AP620" i="4"/>
  <c r="AQ620" i="4"/>
  <c r="AR620" i="4"/>
  <c r="AP621" i="4"/>
  <c r="AQ621" i="4"/>
  <c r="AR621" i="4"/>
  <c r="AP622" i="4"/>
  <c r="AQ622" i="4"/>
  <c r="AR622" i="4"/>
  <c r="AP623" i="4"/>
  <c r="AQ623" i="4"/>
  <c r="AR623" i="4"/>
  <c r="AP624" i="4"/>
  <c r="AQ624" i="4"/>
  <c r="AR624" i="4"/>
  <c r="AP625" i="4"/>
  <c r="AQ625" i="4"/>
  <c r="AR625" i="4"/>
  <c r="AP626" i="4"/>
  <c r="AQ626" i="4"/>
  <c r="AR626" i="4"/>
  <c r="AP627" i="4"/>
  <c r="AQ627" i="4"/>
  <c r="AR627" i="4"/>
  <c r="AP628" i="4"/>
  <c r="AQ628" i="4"/>
  <c r="AR628" i="4"/>
  <c r="AP629" i="4"/>
  <c r="AQ629" i="4"/>
  <c r="AR629" i="4"/>
  <c r="AP630" i="4"/>
  <c r="AQ630" i="4"/>
  <c r="AR630" i="4"/>
  <c r="AP631" i="4"/>
  <c r="AQ631" i="4"/>
  <c r="AR631" i="4"/>
  <c r="AP632" i="4"/>
  <c r="AQ632" i="4"/>
  <c r="AR632" i="4"/>
  <c r="AP633" i="4"/>
  <c r="AQ633" i="4"/>
  <c r="AR633" i="4"/>
  <c r="AP634" i="4"/>
  <c r="AQ634" i="4"/>
  <c r="AR634" i="4"/>
  <c r="AP635" i="4"/>
  <c r="AQ635" i="4"/>
  <c r="AR635" i="4"/>
  <c r="AP636" i="4"/>
  <c r="AQ636" i="4"/>
  <c r="AR636" i="4"/>
  <c r="AP637" i="4"/>
  <c r="AQ637" i="4"/>
  <c r="AR637" i="4"/>
  <c r="AP638" i="4"/>
  <c r="AQ638" i="4"/>
  <c r="AR638" i="4"/>
  <c r="AP639" i="4"/>
  <c r="AQ639" i="4"/>
  <c r="AR639" i="4"/>
  <c r="AP640" i="4"/>
  <c r="AQ640" i="4"/>
  <c r="AR640" i="4"/>
  <c r="AP641" i="4"/>
  <c r="AQ641" i="4"/>
  <c r="AR641" i="4"/>
  <c r="AP642" i="4"/>
  <c r="AQ642" i="4"/>
  <c r="AR642" i="4"/>
  <c r="AP643" i="4"/>
  <c r="AQ643" i="4"/>
  <c r="AR643" i="4"/>
  <c r="AP644" i="4"/>
  <c r="AQ644" i="4"/>
  <c r="AR644" i="4"/>
  <c r="AP645" i="4"/>
  <c r="AQ645" i="4"/>
  <c r="AR645" i="4"/>
  <c r="AP646" i="4"/>
  <c r="AQ646" i="4"/>
  <c r="AR646" i="4"/>
  <c r="AP647" i="4"/>
  <c r="AQ647" i="4"/>
  <c r="AR647" i="4"/>
  <c r="AP648" i="4"/>
  <c r="AQ648" i="4"/>
  <c r="AR648" i="4"/>
  <c r="AP649" i="4"/>
  <c r="AQ649" i="4"/>
  <c r="AR649" i="4"/>
  <c r="AP650" i="4"/>
  <c r="AQ650" i="4"/>
  <c r="AR650" i="4"/>
  <c r="AP651" i="4"/>
  <c r="AQ651" i="4"/>
  <c r="AR651" i="4"/>
  <c r="AP652" i="4"/>
  <c r="AQ652" i="4"/>
  <c r="AR652" i="4"/>
  <c r="AP653" i="4"/>
  <c r="AQ653" i="4"/>
  <c r="AR653" i="4"/>
  <c r="AP654" i="4"/>
  <c r="AQ654" i="4"/>
  <c r="AR654" i="4"/>
  <c r="AP655" i="4"/>
  <c r="AQ655" i="4"/>
  <c r="AR655" i="4"/>
  <c r="AP656" i="4"/>
  <c r="AQ656" i="4"/>
  <c r="AR656" i="4"/>
  <c r="AP657" i="4"/>
  <c r="AQ657" i="4"/>
  <c r="AR657" i="4"/>
  <c r="AP658" i="4"/>
  <c r="AQ658" i="4"/>
  <c r="AR658" i="4"/>
  <c r="AP659" i="4"/>
  <c r="AQ659" i="4"/>
  <c r="AR659" i="4"/>
  <c r="AP660" i="4"/>
  <c r="AQ660" i="4"/>
  <c r="AR660" i="4"/>
  <c r="AP661" i="4"/>
  <c r="AQ661" i="4"/>
  <c r="AR661" i="4"/>
  <c r="AP662" i="4"/>
  <c r="AQ662" i="4"/>
  <c r="AR662" i="4"/>
  <c r="AP663" i="4"/>
  <c r="AQ663" i="4"/>
  <c r="AR663" i="4"/>
  <c r="AP664" i="4"/>
  <c r="AQ664" i="4"/>
  <c r="AR664" i="4"/>
  <c r="AP665" i="4"/>
  <c r="AQ665" i="4"/>
  <c r="AR665" i="4"/>
  <c r="AP666" i="4"/>
  <c r="AQ666" i="4"/>
  <c r="AR666" i="4"/>
  <c r="AP667" i="4"/>
  <c r="AQ667" i="4"/>
  <c r="AR667" i="4"/>
  <c r="AP668" i="4"/>
  <c r="AQ668" i="4"/>
  <c r="AR668" i="4"/>
  <c r="AP669" i="4"/>
  <c r="AQ669" i="4"/>
  <c r="AR669" i="4"/>
  <c r="AP670" i="4"/>
  <c r="AQ670" i="4"/>
  <c r="AR670" i="4"/>
  <c r="AP671" i="4"/>
  <c r="AQ671" i="4"/>
  <c r="AR671" i="4"/>
  <c r="AP672" i="4"/>
  <c r="AQ672" i="4"/>
  <c r="AR672" i="4"/>
  <c r="AP673" i="4"/>
  <c r="AQ673" i="4"/>
  <c r="AR673" i="4"/>
  <c r="AP674" i="4"/>
  <c r="AQ674" i="4"/>
  <c r="AR674" i="4"/>
  <c r="AP675" i="4"/>
  <c r="AQ675" i="4"/>
  <c r="AR675" i="4"/>
  <c r="AP676" i="4"/>
  <c r="AQ676" i="4"/>
  <c r="AR676" i="4"/>
  <c r="AP677" i="4"/>
  <c r="AQ677" i="4"/>
  <c r="AR677" i="4"/>
  <c r="AP678" i="4"/>
  <c r="AQ678" i="4"/>
  <c r="AR678" i="4"/>
  <c r="AP679" i="4"/>
  <c r="AQ679" i="4"/>
  <c r="AR679" i="4"/>
  <c r="AP680" i="4"/>
  <c r="AQ680" i="4"/>
  <c r="AR680" i="4"/>
  <c r="AP681" i="4"/>
  <c r="AQ681" i="4"/>
  <c r="AR681" i="4"/>
  <c r="AP682" i="4"/>
  <c r="AQ682" i="4"/>
  <c r="AR682" i="4"/>
  <c r="AP683" i="4"/>
  <c r="AQ683" i="4"/>
  <c r="AR683" i="4"/>
  <c r="AP684" i="4"/>
  <c r="AQ684" i="4"/>
  <c r="AR684" i="4"/>
  <c r="AP685" i="4"/>
  <c r="AQ685" i="4"/>
  <c r="AR685" i="4"/>
  <c r="AP686" i="4"/>
  <c r="AQ686" i="4"/>
  <c r="AR686" i="4"/>
  <c r="AP687" i="4"/>
  <c r="AQ687" i="4"/>
  <c r="AR687" i="4"/>
  <c r="AP688" i="4"/>
  <c r="AQ688" i="4"/>
  <c r="AR688" i="4"/>
  <c r="AP689" i="4"/>
  <c r="AQ689" i="4"/>
  <c r="AR689" i="4"/>
  <c r="AP690" i="4"/>
  <c r="AQ690" i="4"/>
  <c r="AR690" i="4"/>
  <c r="AP691" i="4"/>
  <c r="AQ691" i="4"/>
  <c r="AR691" i="4"/>
  <c r="AP692" i="4"/>
  <c r="AQ692" i="4"/>
  <c r="AR692" i="4"/>
  <c r="AP693" i="4"/>
  <c r="AQ693" i="4"/>
  <c r="AR693" i="4"/>
  <c r="AP694" i="4"/>
  <c r="AQ694" i="4"/>
  <c r="AR694" i="4"/>
  <c r="AP695" i="4"/>
  <c r="AQ695" i="4"/>
  <c r="AR695" i="4"/>
  <c r="AP696" i="4"/>
  <c r="AQ696" i="4"/>
  <c r="AR696" i="4"/>
  <c r="AP697" i="4"/>
  <c r="AQ697" i="4"/>
  <c r="AR697" i="4"/>
  <c r="AP698" i="4"/>
  <c r="AQ698" i="4"/>
  <c r="AR698" i="4"/>
  <c r="AP699" i="4"/>
  <c r="AQ699" i="4"/>
  <c r="AR699" i="4"/>
  <c r="AP700" i="4"/>
  <c r="AQ700" i="4"/>
  <c r="AR700" i="4"/>
  <c r="AP701" i="4"/>
  <c r="AQ701" i="4"/>
  <c r="AR701" i="4"/>
  <c r="AP702" i="4"/>
  <c r="AQ702" i="4"/>
  <c r="AR702" i="4"/>
  <c r="AP703" i="4"/>
  <c r="AQ703" i="4"/>
  <c r="AR703" i="4"/>
  <c r="AP704" i="4"/>
  <c r="AQ704" i="4"/>
  <c r="AR704" i="4"/>
  <c r="AP705" i="4"/>
  <c r="AQ705" i="4"/>
  <c r="AR705" i="4"/>
  <c r="AP706" i="4"/>
  <c r="AQ706" i="4"/>
  <c r="AR706" i="4"/>
  <c r="AP707" i="4"/>
  <c r="AQ707" i="4"/>
  <c r="AR707" i="4"/>
  <c r="AP708" i="4"/>
  <c r="AQ708" i="4"/>
  <c r="AR708" i="4"/>
  <c r="AP709" i="4"/>
  <c r="AQ709" i="4"/>
  <c r="AR709" i="4"/>
  <c r="AP710" i="4"/>
  <c r="AQ710" i="4"/>
  <c r="AR710" i="4"/>
  <c r="AP711" i="4"/>
  <c r="AQ711" i="4"/>
  <c r="AR711" i="4"/>
  <c r="AP712" i="4"/>
  <c r="AQ712" i="4"/>
  <c r="AR712" i="4"/>
  <c r="AP713" i="4"/>
  <c r="AQ713" i="4"/>
  <c r="AR713" i="4"/>
  <c r="AP714" i="4"/>
  <c r="AQ714" i="4"/>
  <c r="AR714" i="4"/>
  <c r="AP715" i="4"/>
  <c r="AQ715" i="4"/>
  <c r="AR715" i="4"/>
  <c r="AP716" i="4"/>
  <c r="AQ716" i="4"/>
  <c r="AR716" i="4"/>
  <c r="AP717" i="4"/>
  <c r="AQ717" i="4"/>
  <c r="AR717" i="4"/>
  <c r="AP718" i="4"/>
  <c r="AQ718" i="4"/>
  <c r="AR718" i="4"/>
  <c r="AP719" i="4"/>
  <c r="AQ719" i="4"/>
  <c r="AR719" i="4"/>
  <c r="AP720" i="4"/>
  <c r="AQ720" i="4"/>
  <c r="AR720" i="4"/>
  <c r="AP721" i="4"/>
  <c r="AQ721" i="4"/>
  <c r="AR721" i="4"/>
  <c r="AP722" i="4"/>
  <c r="AQ722" i="4"/>
  <c r="AR722" i="4"/>
  <c r="AP723" i="4"/>
  <c r="AQ723" i="4"/>
  <c r="AR723" i="4"/>
  <c r="AP724" i="4"/>
  <c r="AQ724" i="4"/>
  <c r="AR724" i="4"/>
  <c r="AP725" i="4"/>
  <c r="AQ725" i="4"/>
  <c r="AR725" i="4"/>
  <c r="AP726" i="4"/>
  <c r="AQ726" i="4"/>
  <c r="AR726" i="4"/>
  <c r="AP727" i="4"/>
  <c r="AQ727" i="4"/>
  <c r="AR727" i="4"/>
  <c r="AP728" i="4"/>
  <c r="AQ728" i="4"/>
  <c r="AR728" i="4"/>
  <c r="AP729" i="4"/>
  <c r="AQ729" i="4"/>
  <c r="AR729" i="4"/>
  <c r="AP730" i="4"/>
  <c r="AQ730" i="4"/>
  <c r="AR730" i="4"/>
  <c r="AP731" i="4"/>
  <c r="AQ731" i="4"/>
  <c r="AR731" i="4"/>
  <c r="AP732" i="4"/>
  <c r="AQ732" i="4"/>
  <c r="AR732" i="4"/>
  <c r="AP733" i="4"/>
  <c r="AQ733" i="4"/>
  <c r="AR733" i="4"/>
  <c r="AP734" i="4"/>
  <c r="AQ734" i="4"/>
  <c r="AR734" i="4"/>
  <c r="AP735" i="4"/>
  <c r="AQ735" i="4"/>
  <c r="AR735" i="4"/>
  <c r="AP736" i="4"/>
  <c r="AQ736" i="4"/>
  <c r="AR736" i="4"/>
  <c r="AP737" i="4"/>
  <c r="AQ737" i="4"/>
  <c r="AR737" i="4"/>
  <c r="AP738" i="4"/>
  <c r="AQ738" i="4"/>
  <c r="AR738" i="4"/>
  <c r="AP739" i="4"/>
  <c r="AQ739" i="4"/>
  <c r="AR739" i="4"/>
  <c r="AP740" i="4"/>
  <c r="AQ740" i="4"/>
  <c r="AR740" i="4"/>
  <c r="AP741" i="4"/>
  <c r="AQ741" i="4"/>
  <c r="AR741" i="4"/>
  <c r="AP742" i="4"/>
  <c r="AQ742" i="4"/>
  <c r="AR742" i="4"/>
  <c r="AP743" i="4"/>
  <c r="AQ743" i="4"/>
  <c r="AR743" i="4"/>
  <c r="AP744" i="4"/>
  <c r="AQ744" i="4"/>
  <c r="AR744" i="4"/>
  <c r="AP745" i="4"/>
  <c r="AQ745" i="4"/>
  <c r="AR745" i="4"/>
  <c r="AP746" i="4"/>
  <c r="AQ746" i="4"/>
  <c r="AR746" i="4"/>
  <c r="AP747" i="4"/>
  <c r="AQ747" i="4"/>
  <c r="AR747" i="4"/>
  <c r="AP748" i="4"/>
  <c r="AQ748" i="4"/>
  <c r="AR748" i="4"/>
  <c r="AP749" i="4"/>
  <c r="AQ749" i="4"/>
  <c r="AR749" i="4"/>
  <c r="AP750" i="4"/>
  <c r="AQ750" i="4"/>
  <c r="AR750" i="4"/>
  <c r="AP751" i="4"/>
  <c r="AQ751" i="4"/>
  <c r="AR751" i="4"/>
  <c r="AP752" i="4"/>
  <c r="AQ752" i="4"/>
  <c r="AR752" i="4"/>
  <c r="AP753" i="4"/>
  <c r="AQ753" i="4"/>
  <c r="AR753" i="4"/>
  <c r="AP754" i="4"/>
  <c r="AQ754" i="4"/>
  <c r="AR754" i="4"/>
  <c r="AP755" i="4"/>
  <c r="AQ755" i="4"/>
  <c r="AR755" i="4"/>
  <c r="AP756" i="4"/>
  <c r="AQ756" i="4"/>
  <c r="AR756" i="4"/>
  <c r="AP757" i="4"/>
  <c r="AQ757" i="4"/>
  <c r="AR757" i="4"/>
  <c r="AP758" i="4"/>
  <c r="AQ758" i="4"/>
  <c r="AR758" i="4"/>
  <c r="AP759" i="4"/>
  <c r="AQ759" i="4"/>
  <c r="AR759" i="4"/>
  <c r="AP760" i="4"/>
  <c r="AQ760" i="4"/>
  <c r="AR760" i="4"/>
  <c r="AP761" i="4"/>
  <c r="AQ761" i="4"/>
  <c r="AR761" i="4"/>
  <c r="AP762" i="4"/>
  <c r="AQ762" i="4"/>
  <c r="AR762" i="4"/>
  <c r="AP763" i="4"/>
  <c r="AQ763" i="4"/>
  <c r="AR763" i="4"/>
  <c r="AP764" i="4"/>
  <c r="AQ764" i="4"/>
  <c r="AR764" i="4"/>
  <c r="AP765" i="4"/>
  <c r="AQ765" i="4"/>
  <c r="AR765" i="4"/>
  <c r="AP766" i="4"/>
  <c r="AQ766" i="4"/>
  <c r="AR766" i="4"/>
  <c r="AP767" i="4"/>
  <c r="AQ767" i="4"/>
  <c r="AR767" i="4"/>
  <c r="AP768" i="4"/>
  <c r="AQ768" i="4"/>
  <c r="AR768" i="4"/>
  <c r="AP769" i="4"/>
  <c r="AQ769" i="4"/>
  <c r="AR769" i="4"/>
  <c r="AP770" i="4"/>
  <c r="AQ770" i="4"/>
  <c r="AR770" i="4"/>
  <c r="AP771" i="4"/>
  <c r="AQ771" i="4"/>
  <c r="AR771" i="4"/>
  <c r="AP772" i="4"/>
  <c r="AQ772" i="4"/>
  <c r="AR772" i="4"/>
  <c r="AP773" i="4"/>
  <c r="AQ773" i="4"/>
  <c r="AR773" i="4"/>
  <c r="AP774" i="4"/>
  <c r="AQ774" i="4"/>
  <c r="AR774" i="4"/>
  <c r="AP775" i="4"/>
  <c r="AQ775" i="4"/>
  <c r="AR775" i="4"/>
  <c r="AP776" i="4"/>
  <c r="AQ776" i="4"/>
  <c r="AR776" i="4"/>
  <c r="AP777" i="4"/>
  <c r="AQ777" i="4"/>
  <c r="AR777" i="4"/>
  <c r="AP778" i="4"/>
  <c r="AQ778" i="4"/>
  <c r="AR778" i="4"/>
  <c r="AP779" i="4"/>
  <c r="AQ779" i="4"/>
  <c r="AR779" i="4"/>
  <c r="AP780" i="4"/>
  <c r="AQ780" i="4"/>
  <c r="AR780" i="4"/>
  <c r="AP781" i="4"/>
  <c r="AQ781" i="4"/>
  <c r="AR781" i="4"/>
  <c r="AP782" i="4"/>
  <c r="AQ782" i="4"/>
  <c r="AR782" i="4"/>
  <c r="AP783" i="4"/>
  <c r="AQ783" i="4"/>
  <c r="AR783" i="4"/>
  <c r="AP784" i="4"/>
  <c r="AQ784" i="4"/>
  <c r="AR784" i="4"/>
  <c r="AP785" i="4"/>
  <c r="AQ785" i="4"/>
  <c r="AR785" i="4"/>
  <c r="AP786" i="4"/>
  <c r="AQ786" i="4"/>
  <c r="AR786" i="4"/>
  <c r="AP787" i="4"/>
  <c r="AQ787" i="4"/>
  <c r="AR787" i="4"/>
  <c r="AP788" i="4"/>
  <c r="AQ788" i="4"/>
  <c r="AR788" i="4"/>
  <c r="AP789" i="4"/>
  <c r="AQ789" i="4"/>
  <c r="AR789" i="4"/>
  <c r="AP790" i="4"/>
  <c r="AQ790" i="4"/>
  <c r="AR790" i="4"/>
  <c r="AP791" i="4"/>
  <c r="AQ791" i="4"/>
  <c r="AR791" i="4"/>
  <c r="AP792" i="4"/>
  <c r="AQ792" i="4"/>
  <c r="AR792" i="4"/>
  <c r="AP793" i="4"/>
  <c r="AQ793" i="4"/>
  <c r="AR793" i="4"/>
  <c r="AP794" i="4"/>
  <c r="AQ794" i="4"/>
  <c r="AR794" i="4"/>
  <c r="AP795" i="4"/>
  <c r="AQ795" i="4"/>
  <c r="AR795" i="4"/>
  <c r="AP796" i="4"/>
  <c r="AQ796" i="4"/>
  <c r="AR796" i="4"/>
  <c r="AP797" i="4"/>
  <c r="AQ797" i="4"/>
  <c r="AR797" i="4"/>
  <c r="AP798" i="4"/>
  <c r="AQ798" i="4"/>
  <c r="AR798" i="4"/>
  <c r="AP799" i="4"/>
  <c r="AQ799" i="4"/>
  <c r="AR799" i="4"/>
  <c r="AP800" i="4"/>
  <c r="AQ800" i="4"/>
  <c r="AR800" i="4"/>
  <c r="AP801" i="4"/>
  <c r="AQ801" i="4"/>
  <c r="AR801" i="4"/>
  <c r="AP802" i="4"/>
  <c r="AQ802" i="4"/>
  <c r="AR802" i="4"/>
  <c r="AP803" i="4"/>
  <c r="AQ803" i="4"/>
  <c r="AR803" i="4"/>
  <c r="AP804" i="4"/>
  <c r="AQ804" i="4"/>
  <c r="AR804" i="4"/>
  <c r="AP805" i="4"/>
  <c r="AQ805" i="4"/>
  <c r="AR805" i="4"/>
  <c r="AP806" i="4"/>
  <c r="AQ806" i="4"/>
  <c r="AR806" i="4"/>
  <c r="AP807" i="4"/>
  <c r="AQ807" i="4"/>
  <c r="AR807" i="4"/>
  <c r="AP808" i="4"/>
  <c r="AQ808" i="4"/>
  <c r="AR808" i="4"/>
  <c r="AP809" i="4"/>
  <c r="AQ809" i="4"/>
  <c r="AR809" i="4"/>
  <c r="AP810" i="4"/>
  <c r="AQ810" i="4"/>
  <c r="AR810" i="4"/>
  <c r="AP811" i="4"/>
  <c r="AQ811" i="4"/>
  <c r="AR811" i="4"/>
  <c r="AP812" i="4"/>
  <c r="AQ812" i="4"/>
  <c r="AR812" i="4"/>
  <c r="AP813" i="4"/>
  <c r="AQ813" i="4"/>
  <c r="AR813" i="4"/>
  <c r="AP814" i="4"/>
  <c r="AQ814" i="4"/>
  <c r="AR814" i="4"/>
  <c r="AP815" i="4"/>
  <c r="AQ815" i="4"/>
  <c r="AR815" i="4"/>
  <c r="AP816" i="4"/>
  <c r="AQ816" i="4"/>
  <c r="AR816" i="4"/>
  <c r="AP817" i="4"/>
  <c r="AQ817" i="4"/>
  <c r="AR817" i="4"/>
  <c r="AP818" i="4"/>
  <c r="AQ818" i="4"/>
  <c r="AR818" i="4"/>
  <c r="AP819" i="4"/>
  <c r="AQ819" i="4"/>
  <c r="AR819" i="4"/>
  <c r="AP820" i="4"/>
  <c r="AQ820" i="4"/>
  <c r="AR820" i="4"/>
  <c r="AP821" i="4"/>
  <c r="AQ821" i="4"/>
  <c r="AR821" i="4"/>
  <c r="AP822" i="4"/>
  <c r="AQ822" i="4"/>
  <c r="AR822" i="4"/>
  <c r="AP823" i="4"/>
  <c r="AQ823" i="4"/>
  <c r="AR823" i="4"/>
  <c r="AP824" i="4"/>
  <c r="AQ824" i="4"/>
  <c r="AR824" i="4"/>
  <c r="AP825" i="4"/>
  <c r="AQ825" i="4"/>
  <c r="AR825" i="4"/>
  <c r="AP826" i="4"/>
  <c r="AQ826" i="4"/>
  <c r="AR826" i="4"/>
  <c r="AP827" i="4"/>
  <c r="AQ827" i="4"/>
  <c r="AR827" i="4"/>
  <c r="AP828" i="4"/>
  <c r="AQ828" i="4"/>
  <c r="AR828" i="4"/>
  <c r="AP829" i="4"/>
  <c r="AQ829" i="4"/>
  <c r="AR829" i="4"/>
  <c r="AP830" i="4"/>
  <c r="AQ830" i="4"/>
  <c r="AR830" i="4"/>
  <c r="AP831" i="4"/>
  <c r="AQ831" i="4"/>
  <c r="AR831" i="4"/>
  <c r="AP832" i="4"/>
  <c r="AQ832" i="4"/>
  <c r="AR832" i="4"/>
  <c r="AP833" i="4"/>
  <c r="AQ833" i="4"/>
  <c r="AR833" i="4"/>
  <c r="AP834" i="4"/>
  <c r="AQ834" i="4"/>
  <c r="AR834" i="4"/>
  <c r="AP835" i="4"/>
  <c r="AQ835" i="4"/>
  <c r="AR835" i="4"/>
  <c r="AP836" i="4"/>
  <c r="AQ836" i="4"/>
  <c r="AR836" i="4"/>
  <c r="AP837" i="4"/>
  <c r="AQ837" i="4"/>
  <c r="AR837" i="4"/>
  <c r="AP838" i="4"/>
  <c r="AQ838" i="4"/>
  <c r="AR838" i="4"/>
  <c r="AP839" i="4"/>
  <c r="AQ839" i="4"/>
  <c r="AR839" i="4"/>
  <c r="AP840" i="4"/>
  <c r="AQ840" i="4"/>
  <c r="AR840" i="4"/>
  <c r="AP841" i="4"/>
  <c r="AQ841" i="4"/>
  <c r="AR841" i="4"/>
  <c r="AP842" i="4"/>
  <c r="AQ842" i="4"/>
  <c r="AR842" i="4"/>
  <c r="AP843" i="4"/>
  <c r="AQ843" i="4"/>
  <c r="AR843" i="4"/>
  <c r="AP844" i="4"/>
  <c r="AQ844" i="4"/>
  <c r="AR844" i="4"/>
  <c r="AP845" i="4"/>
  <c r="AQ845" i="4"/>
  <c r="AR845" i="4"/>
  <c r="AP846" i="4"/>
  <c r="AQ846" i="4"/>
  <c r="AR846" i="4"/>
  <c r="AP847" i="4"/>
  <c r="AQ847" i="4"/>
  <c r="AR847" i="4"/>
  <c r="AP848" i="4"/>
  <c r="AQ848" i="4"/>
  <c r="AR848" i="4"/>
  <c r="AP849" i="4"/>
  <c r="AQ849" i="4"/>
  <c r="AR849" i="4"/>
  <c r="AP850" i="4"/>
  <c r="AQ850" i="4"/>
  <c r="AR850" i="4"/>
  <c r="AP851" i="4"/>
  <c r="AQ851" i="4"/>
  <c r="AR851" i="4"/>
  <c r="AP852" i="4"/>
  <c r="AQ852" i="4"/>
  <c r="AR852" i="4"/>
  <c r="AP853" i="4"/>
  <c r="AQ853" i="4"/>
  <c r="AR853" i="4"/>
  <c r="AP854" i="4"/>
  <c r="AQ854" i="4"/>
  <c r="AR854" i="4"/>
  <c r="AP855" i="4"/>
  <c r="AQ855" i="4"/>
  <c r="AR855" i="4"/>
  <c r="AP856" i="4"/>
  <c r="AQ856" i="4"/>
  <c r="AR856" i="4"/>
  <c r="AP857" i="4"/>
  <c r="AQ857" i="4"/>
  <c r="AR857" i="4"/>
  <c r="AP858" i="4"/>
  <c r="AQ858" i="4"/>
  <c r="AR858" i="4"/>
  <c r="AP859" i="4"/>
  <c r="AQ859" i="4"/>
  <c r="AR859" i="4"/>
  <c r="AP860" i="4"/>
  <c r="AQ860" i="4"/>
  <c r="AR860" i="4"/>
  <c r="AP861" i="4"/>
  <c r="AQ861" i="4"/>
  <c r="AR861" i="4"/>
  <c r="AP862" i="4"/>
  <c r="AQ862" i="4"/>
  <c r="AR862" i="4"/>
  <c r="AP863" i="4"/>
  <c r="AQ863" i="4"/>
  <c r="AR863" i="4"/>
  <c r="AP864" i="4"/>
  <c r="AQ864" i="4"/>
  <c r="AR864" i="4"/>
  <c r="AP865" i="4"/>
  <c r="AQ865" i="4"/>
  <c r="AR865" i="4"/>
  <c r="AP866" i="4"/>
  <c r="AQ866" i="4"/>
  <c r="AR866" i="4"/>
  <c r="AP867" i="4"/>
  <c r="AQ867" i="4"/>
  <c r="AR867" i="4"/>
  <c r="AP868" i="4"/>
  <c r="AQ868" i="4"/>
  <c r="AR868" i="4"/>
  <c r="AP869" i="4"/>
  <c r="AQ869" i="4"/>
  <c r="AR869" i="4"/>
  <c r="AP870" i="4"/>
  <c r="AQ870" i="4"/>
  <c r="AR870" i="4"/>
  <c r="AP871" i="4"/>
  <c r="AQ871" i="4"/>
  <c r="AR871" i="4"/>
  <c r="AP872" i="4"/>
  <c r="AQ872" i="4"/>
  <c r="AR872" i="4"/>
  <c r="AP873" i="4"/>
  <c r="AQ873" i="4"/>
  <c r="AR873" i="4"/>
  <c r="AP874" i="4"/>
  <c r="AQ874" i="4"/>
  <c r="AR874" i="4"/>
  <c r="AP875" i="4"/>
  <c r="AQ875" i="4"/>
  <c r="AR875" i="4"/>
  <c r="AP876" i="4"/>
  <c r="AQ876" i="4"/>
  <c r="AR876" i="4"/>
  <c r="AP877" i="4"/>
  <c r="AQ877" i="4"/>
  <c r="AR877" i="4"/>
  <c r="AP878" i="4"/>
  <c r="AQ878" i="4"/>
  <c r="AR878" i="4"/>
  <c r="AP879" i="4"/>
  <c r="AQ879" i="4"/>
  <c r="AR879" i="4"/>
  <c r="AP880" i="4"/>
  <c r="AQ880" i="4"/>
  <c r="AR880" i="4"/>
  <c r="AP881" i="4"/>
  <c r="AQ881" i="4"/>
  <c r="AR881" i="4"/>
  <c r="AP882" i="4"/>
  <c r="AQ882" i="4"/>
  <c r="AR882" i="4"/>
  <c r="AP883" i="4"/>
  <c r="AQ883" i="4"/>
  <c r="AR883" i="4"/>
  <c r="AP884" i="4"/>
  <c r="AQ884" i="4"/>
  <c r="AR884" i="4"/>
  <c r="AP885" i="4"/>
  <c r="AQ885" i="4"/>
  <c r="AR885" i="4"/>
  <c r="AP886" i="4"/>
  <c r="AQ886" i="4"/>
  <c r="AR886" i="4"/>
  <c r="AP887" i="4"/>
  <c r="AQ887" i="4"/>
  <c r="AR887" i="4"/>
  <c r="AP888" i="4"/>
  <c r="AQ888" i="4"/>
  <c r="AR888" i="4"/>
  <c r="AP889" i="4"/>
  <c r="AQ889" i="4"/>
  <c r="AR889" i="4"/>
  <c r="AP890" i="4"/>
  <c r="AQ890" i="4"/>
  <c r="AR890" i="4"/>
  <c r="AP891" i="4"/>
  <c r="AQ891" i="4"/>
  <c r="AR891" i="4"/>
  <c r="AP892" i="4"/>
  <c r="AQ892" i="4"/>
  <c r="AR892" i="4"/>
  <c r="AP893" i="4"/>
  <c r="AQ893" i="4"/>
  <c r="AR893" i="4"/>
  <c r="AP894" i="4"/>
  <c r="AQ894" i="4"/>
  <c r="AR894" i="4"/>
  <c r="AP895" i="4"/>
  <c r="AQ895" i="4"/>
  <c r="AR895" i="4"/>
  <c r="AP896" i="4"/>
  <c r="AQ896" i="4"/>
  <c r="AR896" i="4"/>
  <c r="AP897" i="4"/>
  <c r="AQ897" i="4"/>
  <c r="AR897" i="4"/>
  <c r="AP898" i="4"/>
  <c r="AQ898" i="4"/>
  <c r="AR898" i="4"/>
  <c r="AP899" i="4"/>
  <c r="AQ899" i="4"/>
  <c r="AR899" i="4"/>
  <c r="AP900" i="4"/>
  <c r="AQ900" i="4"/>
  <c r="AR900" i="4"/>
  <c r="AP901" i="4"/>
  <c r="AQ901" i="4"/>
  <c r="AR901" i="4"/>
  <c r="AP902" i="4"/>
  <c r="AQ902" i="4"/>
  <c r="AR902" i="4"/>
  <c r="AP903" i="4"/>
  <c r="AQ903" i="4"/>
  <c r="AR903" i="4"/>
  <c r="AP904" i="4"/>
  <c r="AQ904" i="4"/>
  <c r="AR904" i="4"/>
  <c r="AP905" i="4"/>
  <c r="AQ905" i="4"/>
  <c r="AR905" i="4"/>
  <c r="AP906" i="4"/>
  <c r="AQ906" i="4"/>
  <c r="AR906" i="4"/>
  <c r="AP907" i="4"/>
  <c r="AQ907" i="4"/>
  <c r="AR907" i="4"/>
  <c r="AP908" i="4"/>
  <c r="AQ908" i="4"/>
  <c r="AR908" i="4"/>
  <c r="AP909" i="4"/>
  <c r="AQ909" i="4"/>
  <c r="AR909" i="4"/>
  <c r="AP910" i="4"/>
  <c r="AQ910" i="4"/>
  <c r="AR910" i="4"/>
  <c r="AP911" i="4"/>
  <c r="AQ911" i="4"/>
  <c r="AR911" i="4"/>
  <c r="AP912" i="4"/>
  <c r="AQ912" i="4"/>
  <c r="AR912" i="4"/>
  <c r="AP913" i="4"/>
  <c r="AQ913" i="4"/>
  <c r="AR913" i="4"/>
  <c r="AP914" i="4"/>
  <c r="AQ914" i="4"/>
  <c r="AR914" i="4"/>
  <c r="AP915" i="4"/>
  <c r="AQ915" i="4"/>
  <c r="AR915" i="4"/>
  <c r="AP916" i="4"/>
  <c r="AQ916" i="4"/>
  <c r="AR916" i="4"/>
  <c r="AP917" i="4"/>
  <c r="AQ917" i="4"/>
  <c r="AR917" i="4"/>
  <c r="AP918" i="4"/>
  <c r="AQ918" i="4"/>
  <c r="AR918" i="4"/>
  <c r="AP919" i="4"/>
  <c r="AQ919" i="4"/>
  <c r="AR919" i="4"/>
  <c r="AP920" i="4"/>
  <c r="AQ920" i="4"/>
  <c r="AR920" i="4"/>
  <c r="AP921" i="4"/>
  <c r="AQ921" i="4"/>
  <c r="AR921" i="4"/>
  <c r="AP922" i="4"/>
  <c r="AQ922" i="4"/>
  <c r="AR922" i="4"/>
  <c r="AP923" i="4"/>
  <c r="AQ923" i="4"/>
  <c r="AR923" i="4"/>
  <c r="AP924" i="4"/>
  <c r="AQ924" i="4"/>
  <c r="AR924" i="4"/>
  <c r="AP925" i="4"/>
  <c r="AQ925" i="4"/>
  <c r="AR925" i="4"/>
  <c r="AP926" i="4"/>
  <c r="AQ926" i="4"/>
  <c r="AR926" i="4"/>
  <c r="AP927" i="4"/>
  <c r="AQ927" i="4"/>
  <c r="AR927" i="4"/>
  <c r="AP928" i="4"/>
  <c r="AQ928" i="4"/>
  <c r="AR928" i="4"/>
  <c r="AP929" i="4"/>
  <c r="AQ929" i="4"/>
  <c r="AR929" i="4"/>
  <c r="AP930" i="4"/>
  <c r="AQ930" i="4"/>
  <c r="AR930" i="4"/>
  <c r="AP931" i="4"/>
  <c r="AQ931" i="4"/>
  <c r="AR931" i="4"/>
  <c r="AP932" i="4"/>
  <c r="AQ932" i="4"/>
  <c r="AR932" i="4"/>
  <c r="AP933" i="4"/>
  <c r="AQ933" i="4"/>
  <c r="AR933" i="4"/>
  <c r="AP934" i="4"/>
  <c r="AQ934" i="4"/>
  <c r="AR934" i="4"/>
  <c r="AP935" i="4"/>
  <c r="AQ935" i="4"/>
  <c r="AR935" i="4"/>
  <c r="AP936" i="4"/>
  <c r="AQ936" i="4"/>
  <c r="AR936" i="4"/>
  <c r="AP937" i="4"/>
  <c r="AQ937" i="4"/>
  <c r="AR937" i="4"/>
  <c r="AP938" i="4"/>
  <c r="AQ938" i="4"/>
  <c r="AR938" i="4"/>
  <c r="AP939" i="4"/>
  <c r="AQ939" i="4"/>
  <c r="AR939" i="4"/>
  <c r="AP940" i="4"/>
  <c r="AQ940" i="4"/>
  <c r="AR940" i="4"/>
  <c r="AP941" i="4"/>
  <c r="AQ941" i="4"/>
  <c r="AR941" i="4"/>
  <c r="AP942" i="4"/>
  <c r="AQ942" i="4"/>
  <c r="AR942" i="4"/>
  <c r="AP943" i="4"/>
  <c r="AQ943" i="4"/>
  <c r="AR943" i="4"/>
  <c r="AP944" i="4"/>
  <c r="AQ944" i="4"/>
  <c r="AR944" i="4"/>
  <c r="AP945" i="4"/>
  <c r="AQ945" i="4"/>
  <c r="AR945" i="4"/>
  <c r="AP946" i="4"/>
  <c r="AQ946" i="4"/>
  <c r="AR946" i="4"/>
  <c r="AP947" i="4"/>
  <c r="AQ947" i="4"/>
  <c r="AR947" i="4"/>
  <c r="AP948" i="4"/>
  <c r="AQ948" i="4"/>
  <c r="AR948" i="4"/>
  <c r="AP949" i="4"/>
  <c r="AQ949" i="4"/>
  <c r="AR949" i="4"/>
  <c r="AP950" i="4"/>
  <c r="AQ950" i="4"/>
  <c r="AR950" i="4"/>
  <c r="AP951" i="4"/>
  <c r="AQ951" i="4"/>
  <c r="AR951" i="4"/>
  <c r="AP952" i="4"/>
  <c r="AQ952" i="4"/>
  <c r="AR952" i="4"/>
  <c r="AP953" i="4"/>
  <c r="AQ953" i="4"/>
  <c r="AR953" i="4"/>
  <c r="AP954" i="4"/>
  <c r="AQ954" i="4"/>
  <c r="AR954" i="4"/>
  <c r="AP955" i="4"/>
  <c r="AQ955" i="4"/>
  <c r="AR955" i="4"/>
  <c r="AP956" i="4"/>
  <c r="AQ956" i="4"/>
  <c r="AR956" i="4"/>
  <c r="AP957" i="4"/>
  <c r="AQ957" i="4"/>
  <c r="AR957" i="4"/>
  <c r="AP958" i="4"/>
  <c r="AQ958" i="4"/>
  <c r="AR958" i="4"/>
  <c r="AP959" i="4"/>
  <c r="AQ959" i="4"/>
  <c r="AR959" i="4"/>
  <c r="AP960" i="4"/>
  <c r="AQ960" i="4"/>
  <c r="AR960" i="4"/>
  <c r="AP961" i="4"/>
  <c r="AQ961" i="4"/>
  <c r="AR961" i="4"/>
  <c r="AP962" i="4"/>
  <c r="AQ962" i="4"/>
  <c r="AR962" i="4"/>
  <c r="AP963" i="4"/>
  <c r="AQ963" i="4"/>
  <c r="AR963" i="4"/>
  <c r="AP964" i="4"/>
  <c r="AQ964" i="4"/>
  <c r="AR964" i="4"/>
  <c r="AP965" i="4"/>
  <c r="AQ965" i="4"/>
  <c r="AR965" i="4"/>
  <c r="AP966" i="4"/>
  <c r="AQ966" i="4"/>
  <c r="AR966" i="4"/>
  <c r="AP967" i="4"/>
  <c r="AQ967" i="4"/>
  <c r="AR967" i="4"/>
  <c r="AP968" i="4"/>
  <c r="AQ968" i="4"/>
  <c r="AR968" i="4"/>
  <c r="AP969" i="4"/>
  <c r="AQ969" i="4"/>
  <c r="AR969" i="4"/>
  <c r="AP970" i="4"/>
  <c r="AQ970" i="4"/>
  <c r="AR970" i="4"/>
  <c r="AP971" i="4"/>
  <c r="AQ971" i="4"/>
  <c r="AR971" i="4"/>
  <c r="AP972" i="4"/>
  <c r="AQ972" i="4"/>
  <c r="AR972" i="4"/>
  <c r="AP973" i="4"/>
  <c r="AQ973" i="4"/>
  <c r="AR973" i="4"/>
  <c r="AP974" i="4"/>
  <c r="AQ974" i="4"/>
  <c r="AR974" i="4"/>
  <c r="AP975" i="4"/>
  <c r="AQ975" i="4"/>
  <c r="AR975" i="4"/>
  <c r="AP976" i="4"/>
  <c r="AQ976" i="4"/>
  <c r="AR976" i="4"/>
  <c r="AP977" i="4"/>
  <c r="AQ977" i="4"/>
  <c r="AR977" i="4"/>
  <c r="AP978" i="4"/>
  <c r="AQ978" i="4"/>
  <c r="AR978" i="4"/>
  <c r="AP979" i="4"/>
  <c r="AQ979" i="4"/>
  <c r="AR979" i="4"/>
  <c r="AP980" i="4"/>
  <c r="AQ980" i="4"/>
  <c r="AR980" i="4"/>
  <c r="AP981" i="4"/>
  <c r="AQ981" i="4"/>
  <c r="AR981" i="4"/>
  <c r="AP982" i="4"/>
  <c r="AQ982" i="4"/>
  <c r="AR982" i="4"/>
  <c r="AP983" i="4"/>
  <c r="AQ983" i="4"/>
  <c r="AR983" i="4"/>
  <c r="AP984" i="4"/>
  <c r="AQ984" i="4"/>
  <c r="AR984" i="4"/>
  <c r="AP985" i="4"/>
  <c r="AQ985" i="4"/>
  <c r="AR985" i="4"/>
  <c r="AP986" i="4"/>
  <c r="AQ986" i="4"/>
  <c r="AR986" i="4"/>
  <c r="AP987" i="4"/>
  <c r="AQ987" i="4"/>
  <c r="AR987" i="4"/>
  <c r="AP988" i="4"/>
  <c r="AQ988" i="4"/>
  <c r="AR988" i="4"/>
  <c r="AP989" i="4"/>
  <c r="AQ989" i="4"/>
  <c r="AR989" i="4"/>
  <c r="AP990" i="4"/>
  <c r="AQ990" i="4"/>
  <c r="AR990" i="4"/>
  <c r="AP991" i="4"/>
  <c r="AQ991" i="4"/>
  <c r="AR991" i="4"/>
  <c r="AP992" i="4"/>
  <c r="AQ992" i="4"/>
  <c r="AR992" i="4"/>
  <c r="AP993" i="4"/>
  <c r="AQ993" i="4"/>
  <c r="AR993" i="4"/>
  <c r="AP994" i="4"/>
  <c r="AQ994" i="4"/>
  <c r="AR994" i="4"/>
  <c r="AP995" i="4"/>
  <c r="AQ995" i="4"/>
  <c r="AR995" i="4"/>
  <c r="AP996" i="4"/>
  <c r="AQ996" i="4"/>
  <c r="AR996" i="4"/>
  <c r="AP997" i="4"/>
  <c r="AQ997" i="4"/>
  <c r="AR997" i="4"/>
  <c r="AP998" i="4"/>
  <c r="AQ998" i="4"/>
  <c r="AR998" i="4"/>
  <c r="AP999" i="4"/>
  <c r="AQ999" i="4"/>
  <c r="AR999" i="4"/>
  <c r="AP1000" i="4"/>
  <c r="AQ1000" i="4"/>
  <c r="AR1000" i="4"/>
  <c r="AP1001" i="4"/>
  <c r="AQ1001" i="4"/>
  <c r="AR1001" i="4"/>
  <c r="AP1002" i="4"/>
  <c r="AQ1002" i="4"/>
  <c r="AR1002" i="4"/>
  <c r="AP1003" i="4"/>
  <c r="AQ1003" i="4"/>
  <c r="AR1003" i="4"/>
  <c r="AP1004" i="4"/>
  <c r="AQ1004" i="4"/>
  <c r="AR1004" i="4"/>
  <c r="AP1005" i="4"/>
  <c r="AQ1005" i="4"/>
  <c r="AR1005" i="4"/>
  <c r="AP1006" i="4"/>
  <c r="AQ1006" i="4"/>
  <c r="AR1006" i="4"/>
  <c r="AP1007" i="4"/>
  <c r="AQ1007" i="4"/>
  <c r="AR1007" i="4"/>
  <c r="AP1008" i="4"/>
  <c r="AQ1008" i="4"/>
  <c r="AR1008" i="4"/>
  <c r="AP1009" i="4"/>
  <c r="AQ1009" i="4"/>
  <c r="AR1009" i="4"/>
  <c r="AP1010" i="4"/>
  <c r="AQ1010" i="4"/>
  <c r="AR1010" i="4"/>
  <c r="AP1011" i="4"/>
  <c r="AQ1011" i="4"/>
  <c r="AR1011" i="4"/>
  <c r="AP1012" i="4"/>
  <c r="AQ1012" i="4"/>
  <c r="AR1012" i="4"/>
  <c r="AP1013" i="4"/>
  <c r="AQ1013" i="4"/>
  <c r="AR1013" i="4"/>
  <c r="AP1014" i="4"/>
  <c r="AQ1014" i="4"/>
  <c r="AR1014" i="4"/>
  <c r="AP1015" i="4"/>
  <c r="AQ1015" i="4"/>
  <c r="AR1015" i="4"/>
  <c r="AP1016" i="4"/>
  <c r="AQ1016" i="4"/>
  <c r="AR1016" i="4"/>
  <c r="AP1017" i="4"/>
  <c r="AQ1017" i="4"/>
  <c r="AR1017" i="4"/>
  <c r="AP1018" i="4"/>
  <c r="AQ1018" i="4"/>
  <c r="AR1018" i="4"/>
  <c r="AP1019" i="4"/>
  <c r="AQ1019" i="4"/>
  <c r="AR1019" i="4"/>
  <c r="AP1020" i="4"/>
  <c r="AQ1020" i="4"/>
  <c r="AR1020" i="4"/>
  <c r="AP1021" i="4"/>
  <c r="AQ1021" i="4"/>
  <c r="AR1021" i="4"/>
  <c r="AP1022" i="4"/>
  <c r="AQ1022" i="4"/>
  <c r="AR1022" i="4"/>
  <c r="AP1023" i="4"/>
  <c r="AQ1023" i="4"/>
  <c r="AR1023" i="4"/>
  <c r="AP1024" i="4"/>
  <c r="AQ1024" i="4"/>
  <c r="AR1024" i="4"/>
  <c r="AP1025" i="4"/>
  <c r="AQ1025" i="4"/>
  <c r="AR1025" i="4"/>
  <c r="AP1026" i="4"/>
  <c r="AQ1026" i="4"/>
  <c r="AR1026" i="4"/>
  <c r="AP1027" i="4"/>
  <c r="AQ1027" i="4"/>
  <c r="AR1027" i="4"/>
  <c r="AP1028" i="4"/>
  <c r="AQ1028" i="4"/>
  <c r="AR1028" i="4"/>
  <c r="AP1029" i="4"/>
  <c r="AQ1029" i="4"/>
  <c r="AR1029" i="4"/>
  <c r="AP1030" i="4"/>
  <c r="AQ1030" i="4"/>
  <c r="AR1030" i="4"/>
  <c r="AP1031" i="4"/>
  <c r="AQ1031" i="4"/>
  <c r="AR1031" i="4"/>
  <c r="AP1032" i="4"/>
  <c r="AQ1032" i="4"/>
  <c r="AR1032" i="4"/>
  <c r="AP1033" i="4"/>
  <c r="AQ1033" i="4"/>
  <c r="AR1033" i="4"/>
  <c r="AP1034" i="4"/>
  <c r="AQ1034" i="4"/>
  <c r="AR1034" i="4"/>
  <c r="AP1035" i="4"/>
  <c r="AQ1035" i="4"/>
  <c r="AR1035" i="4"/>
  <c r="AP1036" i="4"/>
  <c r="AQ1036" i="4"/>
  <c r="AR1036" i="4"/>
  <c r="AP1037" i="4"/>
  <c r="AQ1037" i="4"/>
  <c r="AR1037" i="4"/>
  <c r="AP1038" i="4"/>
  <c r="AQ1038" i="4"/>
  <c r="AR1038" i="4"/>
  <c r="AP1039" i="4"/>
  <c r="AQ1039" i="4"/>
  <c r="AR1039" i="4"/>
  <c r="AP1040" i="4"/>
  <c r="AQ1040" i="4"/>
  <c r="AR1040" i="4"/>
  <c r="AP1041" i="4"/>
  <c r="AQ1041" i="4"/>
  <c r="AR1041" i="4"/>
  <c r="AP1042" i="4"/>
  <c r="AQ1042" i="4"/>
  <c r="AR1042" i="4"/>
  <c r="AP1043" i="4"/>
  <c r="AQ1043" i="4"/>
  <c r="AR1043" i="4"/>
  <c r="AP1044" i="4"/>
  <c r="AQ1044" i="4"/>
  <c r="AR1044" i="4"/>
  <c r="AP1045" i="4"/>
  <c r="AQ1045" i="4"/>
  <c r="AR1045" i="4"/>
  <c r="AP1046" i="4"/>
  <c r="AQ1046" i="4"/>
  <c r="AR1046" i="4"/>
  <c r="AP1047" i="4"/>
  <c r="AQ1047" i="4"/>
  <c r="AR1047" i="4"/>
  <c r="AP1048" i="4"/>
  <c r="AQ1048" i="4"/>
  <c r="AR1048" i="4"/>
  <c r="AP1049" i="4"/>
  <c r="AQ1049" i="4"/>
  <c r="AR1049" i="4"/>
  <c r="AP1050" i="4"/>
  <c r="AQ1050" i="4"/>
  <c r="AR1050" i="4"/>
  <c r="AP1051" i="4"/>
  <c r="AQ1051" i="4"/>
  <c r="AR1051" i="4"/>
  <c r="AP1052" i="4"/>
  <c r="AQ1052" i="4"/>
  <c r="AR1052" i="4"/>
  <c r="AP1053" i="4"/>
  <c r="AQ1053" i="4"/>
  <c r="AR1053" i="4"/>
  <c r="AP1054" i="4"/>
  <c r="AQ1054" i="4"/>
  <c r="AR1054" i="4"/>
  <c r="AP1055" i="4"/>
  <c r="AQ1055" i="4"/>
  <c r="AR1055" i="4"/>
  <c r="AP1056" i="4"/>
  <c r="AQ1056" i="4"/>
  <c r="AR1056" i="4"/>
  <c r="AP1057" i="4"/>
  <c r="AQ1057" i="4"/>
  <c r="AR1057" i="4"/>
  <c r="AP1058" i="4"/>
  <c r="AQ1058" i="4"/>
  <c r="AR1058" i="4"/>
  <c r="AP1059" i="4"/>
  <c r="AQ1059" i="4"/>
  <c r="AR1059" i="4"/>
  <c r="AP1060" i="4"/>
  <c r="AQ1060" i="4"/>
  <c r="AR1060" i="4"/>
  <c r="AP1061" i="4"/>
  <c r="AQ1061" i="4"/>
  <c r="AR1061" i="4"/>
  <c r="AP1062" i="4"/>
  <c r="AQ1062" i="4"/>
  <c r="AR1062" i="4"/>
  <c r="AP1063" i="4"/>
  <c r="AQ1063" i="4"/>
  <c r="AR1063" i="4"/>
  <c r="AP1064" i="4"/>
  <c r="AQ1064" i="4"/>
  <c r="AR1064" i="4"/>
  <c r="AP1065" i="4"/>
  <c r="AQ1065" i="4"/>
  <c r="AR1065" i="4"/>
  <c r="AP1066" i="4"/>
  <c r="AQ1066" i="4"/>
  <c r="AR1066" i="4"/>
  <c r="AP1067" i="4"/>
  <c r="AQ1067" i="4"/>
  <c r="AR1067" i="4"/>
  <c r="AP1068" i="4"/>
  <c r="AQ1068" i="4"/>
  <c r="AR1068" i="4"/>
  <c r="AP1069" i="4"/>
  <c r="AQ1069" i="4"/>
  <c r="AR1069" i="4"/>
  <c r="AP1070" i="4"/>
  <c r="AQ1070" i="4"/>
  <c r="AR1070" i="4"/>
  <c r="AP1071" i="4"/>
  <c r="AQ1071" i="4"/>
  <c r="AR1071" i="4"/>
  <c r="AP1072" i="4"/>
  <c r="AQ1072" i="4"/>
  <c r="AR1072" i="4"/>
  <c r="AP1073" i="4"/>
  <c r="AQ1073" i="4"/>
  <c r="AR1073" i="4"/>
  <c r="AP1074" i="4"/>
  <c r="AQ1074" i="4"/>
  <c r="AR1074" i="4"/>
  <c r="AP1075" i="4"/>
  <c r="AQ1075" i="4"/>
  <c r="AR1075" i="4"/>
  <c r="AP1076" i="4"/>
  <c r="AQ1076" i="4"/>
  <c r="AR1076" i="4"/>
  <c r="AP1077" i="4"/>
  <c r="AQ1077" i="4"/>
  <c r="AR1077" i="4"/>
  <c r="AP1078" i="4"/>
  <c r="AQ1078" i="4"/>
  <c r="AR1078" i="4"/>
  <c r="AP1079" i="4"/>
  <c r="AQ1079" i="4"/>
  <c r="AR1079" i="4"/>
  <c r="AP1080" i="4"/>
  <c r="AQ1080" i="4"/>
  <c r="AR1080" i="4"/>
  <c r="AP1081" i="4"/>
  <c r="AQ1081" i="4"/>
  <c r="AR1081" i="4"/>
  <c r="AP1082" i="4"/>
  <c r="AQ1082" i="4"/>
  <c r="AR1082" i="4"/>
  <c r="AP1083" i="4"/>
  <c r="AQ1083" i="4"/>
  <c r="AR1083" i="4"/>
  <c r="AP1084" i="4"/>
  <c r="AQ1084" i="4"/>
  <c r="AR1084" i="4"/>
  <c r="AP1085" i="4"/>
  <c r="AQ1085" i="4"/>
  <c r="AR1085" i="4"/>
  <c r="AP1086" i="4"/>
  <c r="AQ1086" i="4"/>
  <c r="AR1086" i="4"/>
  <c r="AP1087" i="4"/>
  <c r="AQ1087" i="4"/>
  <c r="AR1087" i="4"/>
  <c r="AP1088" i="4"/>
  <c r="AQ1088" i="4"/>
  <c r="AR1088" i="4"/>
  <c r="AP1089" i="4"/>
  <c r="AQ1089" i="4"/>
  <c r="AR1089" i="4"/>
  <c r="AP1090" i="4"/>
  <c r="AQ1090" i="4"/>
  <c r="AR1090" i="4"/>
  <c r="AP1091" i="4"/>
  <c r="AQ1091" i="4"/>
  <c r="AR1091" i="4"/>
  <c r="AP1092" i="4"/>
  <c r="AQ1092" i="4"/>
  <c r="AR1092" i="4"/>
  <c r="AP1093" i="4"/>
  <c r="AQ1093" i="4"/>
  <c r="AR1093" i="4"/>
  <c r="AP1094" i="4"/>
  <c r="AQ1094" i="4"/>
  <c r="AR1094" i="4"/>
  <c r="AP1095" i="4"/>
  <c r="AQ1095" i="4"/>
  <c r="AR1095" i="4"/>
  <c r="AP1096" i="4"/>
  <c r="AQ1096" i="4"/>
  <c r="AR1096" i="4"/>
  <c r="AP1097" i="4"/>
  <c r="AQ1097" i="4"/>
  <c r="AR1097" i="4"/>
  <c r="AP1098" i="4"/>
  <c r="AQ1098" i="4"/>
  <c r="AR1098" i="4"/>
  <c r="AP1099" i="4"/>
  <c r="AQ1099" i="4"/>
  <c r="AR1099" i="4"/>
  <c r="AP1100" i="4"/>
  <c r="AQ1100" i="4"/>
  <c r="AR1100" i="4"/>
  <c r="AP1101" i="4"/>
  <c r="AQ1101" i="4"/>
  <c r="AR1101" i="4"/>
  <c r="AP1102" i="4"/>
  <c r="AQ1102" i="4"/>
  <c r="AR1102" i="4"/>
  <c r="AP1103" i="4"/>
  <c r="AQ1103" i="4"/>
  <c r="AR1103" i="4"/>
  <c r="AP1104" i="4"/>
  <c r="AQ1104" i="4"/>
  <c r="AR1104" i="4"/>
  <c r="AP1105" i="4"/>
  <c r="AQ1105" i="4"/>
  <c r="AR1105" i="4"/>
  <c r="AP1106" i="4"/>
  <c r="AQ1106" i="4"/>
  <c r="AR1106" i="4"/>
  <c r="AP1107" i="4"/>
  <c r="AQ1107" i="4"/>
  <c r="AR1107" i="4"/>
  <c r="AP1108" i="4"/>
  <c r="AQ1108" i="4"/>
  <c r="AR1108" i="4"/>
  <c r="AP1109" i="4"/>
  <c r="AQ1109" i="4"/>
  <c r="AR1109" i="4"/>
  <c r="AP1110" i="4"/>
  <c r="AQ1110" i="4"/>
  <c r="AR1110" i="4"/>
  <c r="AP1111" i="4"/>
  <c r="AQ1111" i="4"/>
  <c r="AR1111" i="4"/>
  <c r="AP1112" i="4"/>
  <c r="AQ1112" i="4"/>
  <c r="AR1112" i="4"/>
  <c r="AP1113" i="4"/>
  <c r="AQ1113" i="4"/>
  <c r="AR1113" i="4"/>
  <c r="AP1114" i="4"/>
  <c r="AQ1114" i="4"/>
  <c r="AR1114" i="4"/>
  <c r="AP1115" i="4"/>
  <c r="AQ1115" i="4"/>
  <c r="AR1115" i="4"/>
  <c r="AP1116" i="4"/>
  <c r="AQ1116" i="4"/>
  <c r="AR1116" i="4"/>
  <c r="AP1117" i="4"/>
  <c r="AQ1117" i="4"/>
  <c r="AR1117" i="4"/>
  <c r="AP1118" i="4"/>
  <c r="AQ1118" i="4"/>
  <c r="AR1118" i="4"/>
  <c r="AP1119" i="4"/>
  <c r="AQ1119" i="4"/>
  <c r="AR1119" i="4"/>
  <c r="AP1120" i="4"/>
  <c r="AQ1120" i="4"/>
  <c r="AR1120" i="4"/>
  <c r="AP582" i="2" l="1"/>
  <c r="AQ582" i="2"/>
  <c r="AR582" i="2"/>
  <c r="AP583" i="2"/>
  <c r="AQ583" i="2"/>
  <c r="AR583" i="2"/>
  <c r="AP584" i="2"/>
  <c r="AQ584" i="2"/>
  <c r="AR584" i="2"/>
  <c r="AP585" i="2"/>
  <c r="AQ585" i="2"/>
  <c r="AR585" i="2"/>
  <c r="AP586" i="2"/>
  <c r="AQ586" i="2"/>
  <c r="AR586" i="2"/>
  <c r="AP587" i="2"/>
  <c r="AQ587" i="2"/>
  <c r="AR587" i="2"/>
  <c r="AP588" i="2"/>
  <c r="AQ588" i="2"/>
  <c r="AR588" i="2"/>
  <c r="AP589" i="2"/>
  <c r="AQ589" i="2"/>
  <c r="AR589" i="2"/>
  <c r="AP590" i="2"/>
  <c r="AQ590" i="2"/>
  <c r="AR590" i="2"/>
  <c r="AP591" i="2"/>
  <c r="AQ591" i="2"/>
  <c r="AR591" i="2"/>
  <c r="AP592" i="2"/>
  <c r="AQ592" i="2"/>
  <c r="AR592" i="2"/>
  <c r="AP593" i="2"/>
  <c r="AQ593" i="2"/>
  <c r="AR593" i="2"/>
  <c r="AP594" i="2"/>
  <c r="AQ594" i="2"/>
  <c r="AR594" i="2"/>
  <c r="AP595" i="2"/>
  <c r="AQ595" i="2"/>
  <c r="AR595" i="2"/>
  <c r="AP596" i="2"/>
  <c r="AQ596" i="2"/>
  <c r="AR596" i="2"/>
  <c r="AP597" i="2"/>
  <c r="AQ597" i="2"/>
  <c r="AR597" i="2"/>
  <c r="AP598" i="2"/>
  <c r="AQ598" i="2"/>
  <c r="AR598" i="2"/>
  <c r="AP599" i="2"/>
  <c r="AQ599" i="2"/>
  <c r="AR599" i="2"/>
  <c r="AP600" i="2"/>
  <c r="AQ600" i="2"/>
  <c r="AR600" i="2"/>
  <c r="AP601" i="2"/>
  <c r="AQ601" i="2"/>
  <c r="AR601" i="2"/>
  <c r="AP602" i="2"/>
  <c r="AQ602" i="2"/>
  <c r="AR602" i="2"/>
  <c r="AP603" i="2"/>
  <c r="AQ603" i="2"/>
  <c r="AR603" i="2"/>
  <c r="AP604" i="2"/>
  <c r="AQ604" i="2"/>
  <c r="AR604" i="2"/>
  <c r="AP605" i="2"/>
  <c r="AQ605" i="2"/>
  <c r="AR605" i="2"/>
  <c r="AP606" i="2"/>
  <c r="AQ606" i="2"/>
  <c r="AR606" i="2"/>
  <c r="AP607" i="2"/>
  <c r="AQ607" i="2"/>
  <c r="AR607" i="2"/>
  <c r="AP608" i="2"/>
  <c r="AQ608" i="2"/>
  <c r="AR608" i="2"/>
  <c r="AP609" i="2"/>
  <c r="AQ609" i="2"/>
  <c r="AR609" i="2"/>
  <c r="AP610" i="2"/>
  <c r="AQ610" i="2"/>
  <c r="AR610" i="2"/>
  <c r="AP611" i="2"/>
  <c r="AQ611" i="2"/>
  <c r="AR611" i="2"/>
  <c r="AP612" i="2"/>
  <c r="AQ612" i="2"/>
  <c r="AR612" i="2"/>
  <c r="AP613" i="2"/>
  <c r="AQ613" i="2"/>
  <c r="AR613" i="2"/>
  <c r="AP614" i="2"/>
  <c r="AQ614" i="2"/>
  <c r="AR614" i="2"/>
  <c r="AP615" i="2"/>
  <c r="AQ615" i="2"/>
  <c r="AR615" i="2"/>
  <c r="AP616" i="2"/>
  <c r="AQ616" i="2"/>
  <c r="AR616" i="2"/>
  <c r="AP617" i="2"/>
  <c r="AQ617" i="2"/>
  <c r="AR617" i="2"/>
  <c r="AP618" i="2"/>
  <c r="AQ618" i="2"/>
  <c r="AR618" i="2"/>
  <c r="AP619" i="2"/>
  <c r="AQ619" i="2"/>
  <c r="AR619" i="2"/>
  <c r="AP620" i="2"/>
  <c r="AQ620" i="2"/>
  <c r="AR620" i="2"/>
  <c r="AP621" i="2"/>
  <c r="AQ621" i="2"/>
  <c r="AR621" i="2"/>
  <c r="AP622" i="2"/>
  <c r="AQ622" i="2"/>
  <c r="AR622" i="2"/>
  <c r="AP623" i="2"/>
  <c r="AQ623" i="2"/>
  <c r="AR623" i="2"/>
  <c r="AP624" i="2"/>
  <c r="AQ624" i="2"/>
  <c r="AR624" i="2"/>
  <c r="AP625" i="2"/>
  <c r="AQ625" i="2"/>
  <c r="AR625" i="2"/>
  <c r="AP626" i="2"/>
  <c r="AQ626" i="2"/>
  <c r="AR626" i="2"/>
  <c r="AP627" i="2"/>
  <c r="AQ627" i="2"/>
  <c r="AR627" i="2"/>
  <c r="AP628" i="2"/>
  <c r="AQ628" i="2"/>
  <c r="AR628" i="2"/>
  <c r="AP629" i="2"/>
  <c r="AQ629" i="2"/>
  <c r="AR629" i="2"/>
  <c r="AP630" i="2"/>
  <c r="AQ630" i="2"/>
  <c r="AR630" i="2"/>
  <c r="AP631" i="2"/>
  <c r="AQ631" i="2"/>
  <c r="AR631" i="2"/>
  <c r="AP632" i="2"/>
  <c r="AQ632" i="2"/>
  <c r="AR632" i="2"/>
  <c r="AP633" i="2"/>
  <c r="AQ633" i="2"/>
  <c r="AR633" i="2"/>
  <c r="AP634" i="2"/>
  <c r="AQ634" i="2"/>
  <c r="AR634" i="2"/>
  <c r="AP635" i="2"/>
  <c r="AQ635" i="2"/>
  <c r="AR635" i="2"/>
  <c r="AP636" i="2"/>
  <c r="AQ636" i="2"/>
  <c r="AR636" i="2"/>
  <c r="AP637" i="2"/>
  <c r="AQ637" i="2"/>
  <c r="AR637" i="2"/>
  <c r="AP638" i="2"/>
  <c r="AQ638" i="2"/>
  <c r="AR638" i="2"/>
  <c r="AP639" i="2"/>
  <c r="AQ639" i="2"/>
  <c r="AR639" i="2"/>
  <c r="AP640" i="2"/>
  <c r="AQ640" i="2"/>
  <c r="AR640" i="2"/>
  <c r="AP641" i="2"/>
  <c r="AQ641" i="2"/>
  <c r="AR641" i="2"/>
  <c r="AP642" i="2"/>
  <c r="AQ642" i="2"/>
  <c r="AR642" i="2"/>
  <c r="AP643" i="2"/>
  <c r="AQ643" i="2"/>
  <c r="AR643" i="2"/>
  <c r="AP644" i="2"/>
  <c r="AQ644" i="2"/>
  <c r="AR644" i="2"/>
  <c r="AP645" i="2"/>
  <c r="AQ645" i="2"/>
  <c r="AR645" i="2"/>
  <c r="AP646" i="2"/>
  <c r="AQ646" i="2"/>
  <c r="AR646" i="2"/>
  <c r="AP647" i="2"/>
  <c r="AQ647" i="2"/>
  <c r="AR647" i="2"/>
  <c r="AP648" i="2"/>
  <c r="AQ648" i="2"/>
  <c r="AR648" i="2"/>
  <c r="AP649" i="2"/>
  <c r="AQ649" i="2"/>
  <c r="AR649" i="2"/>
  <c r="AP650" i="2"/>
  <c r="AQ650" i="2"/>
  <c r="AR650" i="2"/>
  <c r="AP651" i="2"/>
  <c r="AQ651" i="2"/>
  <c r="AR651" i="2"/>
  <c r="AP652" i="2"/>
  <c r="AQ652" i="2"/>
  <c r="AR652" i="2"/>
  <c r="AP653" i="2"/>
  <c r="AQ653" i="2"/>
  <c r="AR653" i="2"/>
  <c r="AP654" i="2"/>
  <c r="AQ654" i="2"/>
  <c r="AR654" i="2"/>
  <c r="AP655" i="2"/>
  <c r="AQ655" i="2"/>
  <c r="AR655" i="2"/>
  <c r="AP656" i="2"/>
  <c r="AQ656" i="2"/>
  <c r="AR656" i="2"/>
  <c r="AP657" i="2"/>
  <c r="AQ657" i="2"/>
  <c r="AR657" i="2"/>
  <c r="AP658" i="2"/>
  <c r="AQ658" i="2"/>
  <c r="AR658" i="2"/>
  <c r="AP659" i="2"/>
  <c r="AQ659" i="2"/>
  <c r="AR659" i="2"/>
  <c r="AP660" i="2"/>
  <c r="AQ660" i="2"/>
  <c r="AR660" i="2"/>
  <c r="AP661" i="2"/>
  <c r="AQ661" i="2"/>
  <c r="AR661" i="2"/>
  <c r="AP662" i="2"/>
  <c r="AQ662" i="2"/>
  <c r="AR662" i="2"/>
  <c r="AP663" i="2"/>
  <c r="AQ663" i="2"/>
  <c r="AR663" i="2"/>
  <c r="AP664" i="2"/>
  <c r="AQ664" i="2"/>
  <c r="AR664" i="2"/>
  <c r="AP665" i="2"/>
  <c r="AQ665" i="2"/>
  <c r="AR665" i="2"/>
  <c r="AP666" i="2"/>
  <c r="AQ666" i="2"/>
  <c r="AR666" i="2"/>
  <c r="AP667" i="2"/>
  <c r="AQ667" i="2"/>
  <c r="AR667" i="2"/>
  <c r="AP668" i="2"/>
  <c r="AQ668" i="2"/>
  <c r="AR668" i="2"/>
  <c r="AP669" i="2"/>
  <c r="AQ669" i="2"/>
  <c r="AR669" i="2"/>
  <c r="AP670" i="2"/>
  <c r="AQ670" i="2"/>
  <c r="AR670" i="2"/>
  <c r="AP671" i="2"/>
  <c r="AQ671" i="2"/>
  <c r="AR671" i="2"/>
  <c r="AP672" i="2"/>
  <c r="AQ672" i="2"/>
  <c r="AR672" i="2"/>
  <c r="AP673" i="2"/>
  <c r="AQ673" i="2"/>
  <c r="AR673" i="2"/>
  <c r="AP674" i="2"/>
  <c r="AQ674" i="2"/>
  <c r="AR674" i="2"/>
  <c r="AP675" i="2"/>
  <c r="AQ675" i="2"/>
  <c r="AR675" i="2"/>
  <c r="AP676" i="2"/>
  <c r="AQ676" i="2"/>
  <c r="AR676" i="2"/>
  <c r="AP677" i="2"/>
  <c r="AQ677" i="2"/>
  <c r="AR677" i="2"/>
  <c r="AP678" i="2"/>
  <c r="AQ678" i="2"/>
  <c r="AR678" i="2"/>
  <c r="AP679" i="2"/>
  <c r="AQ679" i="2"/>
  <c r="AR679" i="2"/>
  <c r="AP680" i="2"/>
  <c r="AQ680" i="2"/>
  <c r="AR680" i="2"/>
  <c r="AP681" i="2"/>
  <c r="AQ681" i="2"/>
  <c r="AR681" i="2"/>
  <c r="AP682" i="2"/>
  <c r="AQ682" i="2"/>
  <c r="AR682" i="2"/>
  <c r="AP683" i="2"/>
  <c r="AQ683" i="2"/>
  <c r="AR683" i="2"/>
  <c r="AP684" i="2"/>
  <c r="AQ684" i="2"/>
  <c r="AR684" i="2"/>
  <c r="AP685" i="2"/>
  <c r="AQ685" i="2"/>
  <c r="AR685" i="2"/>
  <c r="AP686" i="2"/>
  <c r="AQ686" i="2"/>
  <c r="AR686" i="2"/>
  <c r="AP687" i="2"/>
  <c r="AQ687" i="2"/>
  <c r="AR687" i="2"/>
  <c r="AP688" i="2"/>
  <c r="AQ688" i="2"/>
  <c r="AR688" i="2"/>
  <c r="AP689" i="2"/>
  <c r="AQ689" i="2"/>
  <c r="AR689" i="2"/>
  <c r="AP690" i="2"/>
  <c r="AQ690" i="2"/>
  <c r="AR690" i="2"/>
  <c r="AP691" i="2"/>
  <c r="AQ691" i="2"/>
  <c r="AR691" i="2"/>
  <c r="AP692" i="2"/>
  <c r="AQ692" i="2"/>
  <c r="AR692" i="2"/>
  <c r="AP693" i="2"/>
  <c r="AQ693" i="2"/>
  <c r="AR693" i="2"/>
  <c r="AP694" i="2"/>
  <c r="AQ694" i="2"/>
  <c r="AR694" i="2"/>
  <c r="AP695" i="2"/>
  <c r="AQ695" i="2"/>
  <c r="AR695" i="2"/>
  <c r="AP696" i="2"/>
  <c r="AQ696" i="2"/>
  <c r="AR696" i="2"/>
  <c r="AP697" i="2"/>
  <c r="AQ697" i="2"/>
  <c r="AR697" i="2"/>
  <c r="AP698" i="2"/>
  <c r="AQ698" i="2"/>
  <c r="AR698" i="2"/>
  <c r="AP699" i="2"/>
  <c r="AQ699" i="2"/>
  <c r="AR699" i="2"/>
  <c r="AP700" i="2"/>
  <c r="AQ700" i="2"/>
  <c r="AR700" i="2"/>
  <c r="AP701" i="2"/>
  <c r="AQ701" i="2"/>
  <c r="AR701" i="2"/>
  <c r="AP702" i="2"/>
  <c r="AQ702" i="2"/>
  <c r="AR702" i="2"/>
  <c r="AP703" i="2"/>
  <c r="AQ703" i="2"/>
  <c r="AR703" i="2"/>
  <c r="AP704" i="2"/>
  <c r="AQ704" i="2"/>
  <c r="AR704" i="2"/>
  <c r="AP705" i="2"/>
  <c r="AQ705" i="2"/>
  <c r="AR705" i="2"/>
  <c r="AP706" i="2"/>
  <c r="AQ706" i="2"/>
  <c r="AR706" i="2"/>
  <c r="AP707" i="2"/>
  <c r="AQ707" i="2"/>
  <c r="AR707" i="2"/>
  <c r="AP708" i="2"/>
  <c r="AQ708" i="2"/>
  <c r="AR708" i="2"/>
  <c r="AP709" i="2"/>
  <c r="AQ709" i="2"/>
  <c r="AR709" i="2"/>
  <c r="AP710" i="2"/>
  <c r="AQ710" i="2"/>
  <c r="AR710" i="2"/>
  <c r="AP711" i="2"/>
  <c r="AQ711" i="2"/>
  <c r="AR711" i="2"/>
  <c r="AP712" i="2"/>
  <c r="AQ712" i="2"/>
  <c r="AR712" i="2"/>
  <c r="AP713" i="2"/>
  <c r="AQ713" i="2"/>
  <c r="AR713" i="2"/>
  <c r="AP714" i="2"/>
  <c r="AQ714" i="2"/>
  <c r="AR714" i="2"/>
  <c r="AP715" i="2"/>
  <c r="AQ715" i="2"/>
  <c r="AR715" i="2"/>
  <c r="AP716" i="2"/>
  <c r="AQ716" i="2"/>
  <c r="AR716" i="2"/>
  <c r="AP717" i="2"/>
  <c r="AQ717" i="2"/>
  <c r="AR717" i="2"/>
  <c r="AP718" i="2"/>
  <c r="AQ718" i="2"/>
  <c r="AR718" i="2"/>
  <c r="AP719" i="2"/>
  <c r="AQ719" i="2"/>
  <c r="AR719" i="2"/>
  <c r="AP720" i="2"/>
  <c r="AQ720" i="2"/>
  <c r="AR720" i="2"/>
  <c r="AP721" i="2"/>
  <c r="AQ721" i="2"/>
  <c r="AR721" i="2"/>
  <c r="AP722" i="2"/>
  <c r="AQ722" i="2"/>
  <c r="AR722" i="2"/>
  <c r="AP723" i="2"/>
  <c r="AQ723" i="2"/>
  <c r="AR723" i="2"/>
  <c r="AP724" i="2"/>
  <c r="AQ724" i="2"/>
  <c r="AR724" i="2"/>
  <c r="AP725" i="2"/>
  <c r="AQ725" i="2"/>
  <c r="AR725" i="2"/>
  <c r="AP726" i="2"/>
  <c r="AQ726" i="2"/>
  <c r="AR726" i="2"/>
  <c r="AP727" i="2"/>
  <c r="AQ727" i="2"/>
  <c r="AR727" i="2"/>
  <c r="AP728" i="2"/>
  <c r="AQ728" i="2"/>
  <c r="AR728" i="2"/>
  <c r="AP729" i="2"/>
  <c r="AQ729" i="2"/>
  <c r="AR729" i="2"/>
  <c r="AP730" i="2"/>
  <c r="AQ730" i="2"/>
  <c r="AR730" i="2"/>
  <c r="AP731" i="2"/>
  <c r="AQ731" i="2"/>
  <c r="AR731" i="2"/>
  <c r="AP732" i="2"/>
  <c r="AQ732" i="2"/>
  <c r="AR732" i="2"/>
  <c r="AP733" i="2"/>
  <c r="AQ733" i="2"/>
  <c r="AR733" i="2"/>
  <c r="AP734" i="2"/>
  <c r="AQ734" i="2"/>
  <c r="AR734" i="2"/>
  <c r="AP735" i="2"/>
  <c r="AQ735" i="2"/>
  <c r="AR735" i="2"/>
  <c r="AP736" i="2"/>
  <c r="AQ736" i="2"/>
  <c r="AR736" i="2"/>
  <c r="AP737" i="2"/>
  <c r="AQ737" i="2"/>
  <c r="AR737" i="2"/>
  <c r="AP738" i="2"/>
  <c r="AQ738" i="2"/>
  <c r="AR738" i="2"/>
  <c r="AP739" i="2"/>
  <c r="AQ739" i="2"/>
  <c r="AR739" i="2"/>
  <c r="AP740" i="2"/>
  <c r="AQ740" i="2"/>
  <c r="AR740" i="2"/>
  <c r="AP741" i="2"/>
  <c r="AQ741" i="2"/>
  <c r="AR741" i="2"/>
  <c r="AP742" i="2"/>
  <c r="AQ742" i="2"/>
  <c r="AR742" i="2"/>
  <c r="AP743" i="2"/>
  <c r="AQ743" i="2"/>
  <c r="AR743" i="2"/>
  <c r="AP744" i="2"/>
  <c r="AQ744" i="2"/>
  <c r="AR744" i="2"/>
  <c r="AP745" i="2"/>
  <c r="AQ745" i="2"/>
  <c r="AR745" i="2"/>
  <c r="AP746" i="2"/>
  <c r="AQ746" i="2"/>
  <c r="AR746" i="2"/>
  <c r="AP747" i="2"/>
  <c r="AQ747" i="2"/>
  <c r="AR747" i="2"/>
  <c r="AP748" i="2"/>
  <c r="AQ748" i="2"/>
  <c r="AR748" i="2"/>
  <c r="AP749" i="2"/>
  <c r="AQ749" i="2"/>
  <c r="AR749" i="2"/>
  <c r="AP750" i="2"/>
  <c r="AQ750" i="2"/>
  <c r="AR750" i="2"/>
  <c r="AP751" i="2"/>
  <c r="AQ751" i="2"/>
  <c r="AR751" i="2"/>
  <c r="AP752" i="2"/>
  <c r="AQ752" i="2"/>
  <c r="AR752" i="2"/>
  <c r="AP753" i="2"/>
  <c r="AQ753" i="2"/>
  <c r="AR753" i="2"/>
  <c r="AP754" i="2"/>
  <c r="AQ754" i="2"/>
  <c r="AR754" i="2"/>
  <c r="AP755" i="2"/>
  <c r="AQ755" i="2"/>
  <c r="AR755" i="2"/>
  <c r="AP756" i="2"/>
  <c r="AQ756" i="2"/>
  <c r="AR756" i="2"/>
  <c r="AP757" i="2"/>
  <c r="AQ757" i="2"/>
  <c r="AR757" i="2"/>
  <c r="AP758" i="2"/>
  <c r="AQ758" i="2"/>
  <c r="AR758" i="2"/>
  <c r="AP759" i="2"/>
  <c r="AQ759" i="2"/>
  <c r="AR759" i="2"/>
  <c r="AP760" i="2"/>
  <c r="AQ760" i="2"/>
  <c r="AR760" i="2"/>
  <c r="AP761" i="2"/>
  <c r="AQ761" i="2"/>
  <c r="AR761" i="2"/>
  <c r="AP762" i="2"/>
  <c r="AQ762" i="2"/>
  <c r="AR762" i="2"/>
  <c r="AP763" i="2"/>
  <c r="AQ763" i="2"/>
  <c r="AR763" i="2"/>
  <c r="AP764" i="2"/>
  <c r="AQ764" i="2"/>
  <c r="AR764" i="2"/>
  <c r="AP765" i="2"/>
  <c r="AQ765" i="2"/>
  <c r="AR765" i="2"/>
  <c r="AP766" i="2"/>
  <c r="AQ766" i="2"/>
  <c r="AR766" i="2"/>
  <c r="AP767" i="2"/>
  <c r="AQ767" i="2"/>
  <c r="AR767" i="2"/>
  <c r="AP768" i="2"/>
  <c r="AQ768" i="2"/>
  <c r="AR768" i="2"/>
  <c r="AP769" i="2"/>
  <c r="AQ769" i="2"/>
  <c r="AR769" i="2"/>
  <c r="AP770" i="2"/>
  <c r="AQ770" i="2"/>
  <c r="AR770" i="2"/>
  <c r="AP771" i="2"/>
  <c r="AQ771" i="2"/>
  <c r="AR771" i="2"/>
  <c r="AP772" i="2"/>
  <c r="AQ772" i="2"/>
  <c r="AR772" i="2"/>
  <c r="AP773" i="2"/>
  <c r="AQ773" i="2"/>
  <c r="AR773" i="2"/>
  <c r="AP774" i="2"/>
  <c r="AQ774" i="2"/>
  <c r="AR774" i="2"/>
  <c r="AP775" i="2"/>
  <c r="AQ775" i="2"/>
  <c r="AR775" i="2"/>
  <c r="AP776" i="2"/>
  <c r="AQ776" i="2"/>
  <c r="AR776" i="2"/>
  <c r="AP777" i="2"/>
  <c r="AQ777" i="2"/>
  <c r="AR777" i="2"/>
  <c r="AP778" i="2"/>
  <c r="AQ778" i="2"/>
  <c r="AR778" i="2"/>
  <c r="AP779" i="2"/>
  <c r="AQ779" i="2"/>
  <c r="AR779" i="2"/>
  <c r="AP780" i="2"/>
  <c r="AQ780" i="2"/>
  <c r="AR780" i="2"/>
  <c r="AP781" i="2"/>
  <c r="AQ781" i="2"/>
  <c r="AR781" i="2"/>
  <c r="AP782" i="2"/>
  <c r="AQ782" i="2"/>
  <c r="AR782" i="2"/>
  <c r="AP783" i="2"/>
  <c r="AQ783" i="2"/>
  <c r="AR783" i="2"/>
  <c r="AP784" i="2"/>
  <c r="AQ784" i="2"/>
  <c r="AR784" i="2"/>
  <c r="AP785" i="2"/>
  <c r="AQ785" i="2"/>
  <c r="AR785" i="2"/>
  <c r="AP786" i="2"/>
  <c r="AQ786" i="2"/>
  <c r="AR786" i="2"/>
  <c r="AP787" i="2"/>
  <c r="AQ787" i="2"/>
  <c r="AR787" i="2"/>
  <c r="AP788" i="2"/>
  <c r="AQ788" i="2"/>
  <c r="AR788" i="2"/>
  <c r="AP789" i="2"/>
  <c r="AQ789" i="2"/>
  <c r="AR789" i="2"/>
  <c r="AP790" i="2"/>
  <c r="AQ790" i="2"/>
  <c r="AR790" i="2"/>
  <c r="AP791" i="2"/>
  <c r="AQ791" i="2"/>
  <c r="AR791" i="2"/>
  <c r="AP792" i="2"/>
  <c r="AQ792" i="2"/>
  <c r="AR792" i="2"/>
  <c r="AP793" i="2"/>
  <c r="AQ793" i="2"/>
  <c r="AR793" i="2"/>
  <c r="AP794" i="2"/>
  <c r="AQ794" i="2"/>
  <c r="AR794" i="2"/>
  <c r="AP795" i="2"/>
  <c r="AQ795" i="2"/>
  <c r="AR795" i="2"/>
  <c r="AP796" i="2"/>
  <c r="AQ796" i="2"/>
  <c r="AR796" i="2"/>
  <c r="AP797" i="2"/>
  <c r="AQ797" i="2"/>
  <c r="AR797" i="2"/>
  <c r="AP798" i="2"/>
  <c r="AQ798" i="2"/>
  <c r="AR798" i="2"/>
  <c r="AP799" i="2"/>
  <c r="AQ799" i="2"/>
  <c r="AR799" i="2"/>
  <c r="AP800" i="2"/>
  <c r="AQ800" i="2"/>
  <c r="AR800" i="2"/>
  <c r="AP801" i="2"/>
  <c r="AQ801" i="2"/>
  <c r="AR801" i="2"/>
  <c r="AP802" i="2"/>
  <c r="AQ802" i="2"/>
  <c r="AR802" i="2"/>
  <c r="AP803" i="2"/>
  <c r="AQ803" i="2"/>
  <c r="AR803" i="2"/>
  <c r="AP804" i="2"/>
  <c r="AQ804" i="2"/>
  <c r="AR804" i="2"/>
  <c r="AP805" i="2"/>
  <c r="AQ805" i="2"/>
  <c r="AR805" i="2"/>
  <c r="AP806" i="2"/>
  <c r="AQ806" i="2"/>
  <c r="AR806" i="2"/>
  <c r="AP807" i="2"/>
  <c r="AQ807" i="2"/>
  <c r="AR807" i="2"/>
  <c r="AP808" i="2"/>
  <c r="AQ808" i="2"/>
  <c r="AR808" i="2"/>
  <c r="AP809" i="2"/>
  <c r="AQ809" i="2"/>
  <c r="AR809" i="2"/>
  <c r="AP810" i="2"/>
  <c r="AQ810" i="2"/>
  <c r="AR810" i="2"/>
  <c r="AP811" i="2"/>
  <c r="AQ811" i="2"/>
  <c r="AR811" i="2"/>
  <c r="AP812" i="2"/>
  <c r="AQ812" i="2"/>
  <c r="AR812" i="2"/>
  <c r="AP813" i="2"/>
  <c r="AQ813" i="2"/>
  <c r="AR813" i="2"/>
  <c r="AP814" i="2"/>
  <c r="AQ814" i="2"/>
  <c r="AR814" i="2"/>
  <c r="AP815" i="2"/>
  <c r="AQ815" i="2"/>
  <c r="AR815" i="2"/>
  <c r="AP816" i="2"/>
  <c r="AQ816" i="2"/>
  <c r="AR816" i="2"/>
  <c r="AP817" i="2"/>
  <c r="AQ817" i="2"/>
  <c r="AR817" i="2"/>
  <c r="AP818" i="2"/>
  <c r="AQ818" i="2"/>
  <c r="AR818" i="2"/>
  <c r="AP819" i="2"/>
  <c r="AQ819" i="2"/>
  <c r="AR819" i="2"/>
  <c r="AP820" i="2"/>
  <c r="AQ820" i="2"/>
  <c r="AR820" i="2"/>
  <c r="AP821" i="2"/>
  <c r="AQ821" i="2"/>
  <c r="AR821" i="2"/>
  <c r="AP822" i="2"/>
  <c r="AQ822" i="2"/>
  <c r="AR822" i="2"/>
  <c r="AP823" i="2"/>
  <c r="AQ823" i="2"/>
  <c r="AR823" i="2"/>
  <c r="AP824" i="2"/>
  <c r="AQ824" i="2"/>
  <c r="AR824" i="2"/>
  <c r="AP825" i="2"/>
  <c r="AQ825" i="2"/>
  <c r="AR825" i="2"/>
  <c r="AP826" i="2"/>
  <c r="AQ826" i="2"/>
  <c r="AR826" i="2"/>
  <c r="AP827" i="2"/>
  <c r="AQ827" i="2"/>
  <c r="AR827" i="2"/>
  <c r="AP828" i="2"/>
  <c r="AQ828" i="2"/>
  <c r="AR828" i="2"/>
  <c r="AP829" i="2"/>
  <c r="AQ829" i="2"/>
  <c r="AR829" i="2"/>
  <c r="AP830" i="2"/>
  <c r="AQ830" i="2"/>
  <c r="AR830" i="2"/>
  <c r="AP831" i="2"/>
  <c r="AQ831" i="2"/>
  <c r="AR831" i="2"/>
  <c r="AP832" i="2"/>
  <c r="AQ832" i="2"/>
  <c r="AR832" i="2"/>
  <c r="AP833" i="2"/>
  <c r="AQ833" i="2"/>
  <c r="AR833" i="2"/>
  <c r="AP834" i="2"/>
  <c r="AQ834" i="2"/>
  <c r="AR834" i="2"/>
  <c r="AP835" i="2"/>
  <c r="AQ835" i="2"/>
  <c r="AR835" i="2"/>
  <c r="AP836" i="2"/>
  <c r="AQ836" i="2"/>
  <c r="AR836" i="2"/>
  <c r="AP837" i="2"/>
  <c r="AQ837" i="2"/>
  <c r="AR837" i="2"/>
  <c r="AP838" i="2"/>
  <c r="AQ838" i="2"/>
  <c r="AR838" i="2"/>
  <c r="AP839" i="2"/>
  <c r="AQ839" i="2"/>
  <c r="AR839" i="2"/>
  <c r="AP840" i="2"/>
  <c r="AQ840" i="2"/>
  <c r="AR840" i="2"/>
  <c r="AP841" i="2"/>
  <c r="AQ841" i="2"/>
  <c r="AR841" i="2"/>
  <c r="AP842" i="2"/>
  <c r="AQ842" i="2"/>
  <c r="AR842" i="2"/>
  <c r="AP843" i="2"/>
  <c r="AQ843" i="2"/>
  <c r="AR843" i="2"/>
  <c r="AP844" i="2"/>
  <c r="AQ844" i="2"/>
  <c r="AR844" i="2"/>
  <c r="AP845" i="2"/>
  <c r="AQ845" i="2"/>
  <c r="AR845" i="2"/>
  <c r="AP846" i="2"/>
  <c r="AQ846" i="2"/>
  <c r="AR846" i="2"/>
  <c r="AP847" i="2"/>
  <c r="AQ847" i="2"/>
  <c r="AR847" i="2"/>
  <c r="AP848" i="2"/>
  <c r="AQ848" i="2"/>
  <c r="AR848" i="2"/>
  <c r="AP849" i="2"/>
  <c r="AQ849" i="2"/>
  <c r="AR849" i="2"/>
  <c r="AP850" i="2"/>
  <c r="AQ850" i="2"/>
  <c r="AR850" i="2"/>
  <c r="AP851" i="2"/>
  <c r="AQ851" i="2"/>
  <c r="AR851" i="2"/>
  <c r="AP852" i="2"/>
  <c r="AQ852" i="2"/>
  <c r="AR852" i="2"/>
  <c r="AP853" i="2"/>
  <c r="AQ853" i="2"/>
  <c r="AR853" i="2"/>
  <c r="AP854" i="2"/>
  <c r="AQ854" i="2"/>
  <c r="AR854" i="2"/>
  <c r="AP855" i="2"/>
  <c r="AQ855" i="2"/>
  <c r="AR855" i="2"/>
  <c r="AP856" i="2"/>
  <c r="AQ856" i="2"/>
  <c r="AR856" i="2"/>
  <c r="AP857" i="2"/>
  <c r="AQ857" i="2"/>
  <c r="AR857" i="2"/>
  <c r="AP858" i="2"/>
  <c r="AQ858" i="2"/>
  <c r="AR858" i="2"/>
  <c r="AP859" i="2"/>
  <c r="AQ859" i="2"/>
  <c r="AR859" i="2"/>
  <c r="AP860" i="2"/>
  <c r="AQ860" i="2"/>
  <c r="AR860" i="2"/>
  <c r="AP861" i="2"/>
  <c r="AQ861" i="2"/>
  <c r="AR861" i="2"/>
  <c r="AP862" i="2"/>
  <c r="AQ862" i="2"/>
  <c r="AR862" i="2"/>
  <c r="AP863" i="2"/>
  <c r="AQ863" i="2"/>
  <c r="AR863" i="2"/>
  <c r="AP864" i="2"/>
  <c r="AQ864" i="2"/>
  <c r="AR864" i="2"/>
  <c r="AP865" i="2"/>
  <c r="AQ865" i="2"/>
  <c r="AR865" i="2"/>
  <c r="AP866" i="2"/>
  <c r="AQ866" i="2"/>
  <c r="AR866" i="2"/>
  <c r="AP867" i="2"/>
  <c r="AQ867" i="2"/>
  <c r="AR867" i="2"/>
  <c r="AP868" i="2"/>
  <c r="AQ868" i="2"/>
  <c r="AR868" i="2"/>
  <c r="AD53" i="1" l="1"/>
  <c r="AF53" i="1"/>
  <c r="AO53" i="1"/>
  <c r="AV53" i="1"/>
  <c r="AX53" i="1"/>
  <c r="AD54" i="1"/>
  <c r="AF54" i="1"/>
  <c r="AO54" i="1"/>
  <c r="AV54" i="1"/>
  <c r="AX54" i="1"/>
  <c r="AD55" i="1"/>
  <c r="AF55" i="1"/>
  <c r="AO55" i="1"/>
  <c r="AV55" i="1"/>
  <c r="AX55" i="1"/>
  <c r="AD56" i="1"/>
  <c r="AF56" i="1"/>
  <c r="AE53" i="1"/>
  <c r="AG53" i="1"/>
  <c r="AN53" i="1"/>
  <c r="AP53" i="1"/>
  <c r="AW53" i="1"/>
  <c r="AY53" i="1"/>
  <c r="AE54" i="1"/>
  <c r="AG54" i="1"/>
  <c r="AN54" i="1"/>
  <c r="AP54" i="1"/>
  <c r="AW54" i="1"/>
  <c r="AY54" i="1"/>
  <c r="AE55" i="1"/>
  <c r="AG55" i="1"/>
  <c r="AN55" i="1"/>
  <c r="AP55" i="1"/>
  <c r="AW55" i="1"/>
  <c r="AY55" i="1"/>
  <c r="AG56" i="1"/>
  <c r="AN56" i="1"/>
  <c r="AP56" i="1"/>
  <c r="AW56" i="1"/>
  <c r="AY56" i="1"/>
  <c r="AE57" i="1"/>
  <c r="AG57" i="1"/>
  <c r="AN57" i="1"/>
  <c r="AP57" i="1"/>
  <c r="AW57" i="1"/>
  <c r="AY57" i="1"/>
  <c r="AE58" i="1"/>
  <c r="AG58" i="1"/>
  <c r="AN58" i="1"/>
  <c r="AP58" i="1"/>
  <c r="AW58" i="1"/>
  <c r="AY58" i="1"/>
  <c r="AE56" i="1"/>
  <c r="AJ56" i="1" s="1"/>
  <c r="AO56" i="1"/>
  <c r="AV56" i="1"/>
  <c r="AX56" i="1"/>
  <c r="AD57" i="1"/>
  <c r="AF57" i="1"/>
  <c r="AO57" i="1"/>
  <c r="AS57" i="1" s="1"/>
  <c r="AV57" i="1"/>
  <c r="AX57" i="1"/>
  <c r="AD58" i="1"/>
  <c r="AF58" i="1"/>
  <c r="AO58" i="1"/>
  <c r="AV58" i="1"/>
  <c r="AX58" i="1"/>
  <c r="AD59" i="1"/>
  <c r="AF59" i="1"/>
  <c r="AG59" i="1"/>
  <c r="AO59" i="1"/>
  <c r="AV59" i="1"/>
  <c r="AX59" i="1"/>
  <c r="AD60" i="1"/>
  <c r="AF60" i="1"/>
  <c r="AO60" i="1"/>
  <c r="AV60" i="1"/>
  <c r="AX60" i="1"/>
  <c r="AD61" i="1"/>
  <c r="AF61" i="1"/>
  <c r="AO61" i="1"/>
  <c r="AV61" i="1"/>
  <c r="AX61" i="1"/>
  <c r="AD62" i="1"/>
  <c r="AF62" i="1"/>
  <c r="AO62" i="1"/>
  <c r="AV62" i="1"/>
  <c r="AX62" i="1"/>
  <c r="AD63" i="1"/>
  <c r="AF63" i="1"/>
  <c r="AO63" i="1"/>
  <c r="AV63" i="1"/>
  <c r="AX63" i="1"/>
  <c r="AD64" i="1"/>
  <c r="AF64" i="1"/>
  <c r="AO64" i="1"/>
  <c r="AV64" i="1"/>
  <c r="AX64" i="1"/>
  <c r="AD65" i="1"/>
  <c r="AF65" i="1"/>
  <c r="AO65" i="1"/>
  <c r="AE59" i="1"/>
  <c r="AN59" i="1"/>
  <c r="AP59" i="1"/>
  <c r="AW59" i="1"/>
  <c r="AY59" i="1"/>
  <c r="AE60" i="1"/>
  <c r="AG60" i="1"/>
  <c r="AN60" i="1"/>
  <c r="AP60" i="1"/>
  <c r="AW60" i="1"/>
  <c r="AY60" i="1"/>
  <c r="AE61" i="1"/>
  <c r="AG61" i="1"/>
  <c r="AN61" i="1"/>
  <c r="AP61" i="1"/>
  <c r="AW61" i="1"/>
  <c r="AY61" i="1"/>
  <c r="AE62" i="1"/>
  <c r="AG62" i="1"/>
  <c r="AN62" i="1"/>
  <c r="AP62" i="1"/>
  <c r="AW62" i="1"/>
  <c r="AY62" i="1"/>
  <c r="AE63" i="1"/>
  <c r="AG63" i="1"/>
  <c r="AN63" i="1"/>
  <c r="AP63" i="1"/>
  <c r="AW63" i="1"/>
  <c r="AY63" i="1"/>
  <c r="AE64" i="1"/>
  <c r="AG64" i="1"/>
  <c r="AN64" i="1"/>
  <c r="AP64" i="1"/>
  <c r="AW64" i="1"/>
  <c r="AY64" i="1"/>
  <c r="AG65" i="1"/>
  <c r="AN65" i="1"/>
  <c r="AW65" i="1"/>
  <c r="AY65" i="1"/>
  <c r="AE66" i="1"/>
  <c r="AG66" i="1"/>
  <c r="AN66" i="1"/>
  <c r="AP66" i="1"/>
  <c r="AW66" i="1"/>
  <c r="AY66" i="1"/>
  <c r="AD67" i="1"/>
  <c r="AF67" i="1"/>
  <c r="AO67" i="1"/>
  <c r="AV67" i="1"/>
  <c r="AX67" i="1"/>
  <c r="AD68" i="1"/>
  <c r="AF68" i="1"/>
  <c r="AO68" i="1"/>
  <c r="AV68" i="1"/>
  <c r="AX68" i="1"/>
  <c r="AD69" i="1"/>
  <c r="AF69" i="1"/>
  <c r="AN69" i="1"/>
  <c r="AP69" i="1"/>
  <c r="AW69" i="1"/>
  <c r="AY69" i="1"/>
  <c r="AE70" i="1"/>
  <c r="AG70" i="1"/>
  <c r="AN70" i="1"/>
  <c r="AP70" i="1"/>
  <c r="AW70" i="1"/>
  <c r="AY70" i="1"/>
  <c r="AE65" i="1"/>
  <c r="AP65" i="1"/>
  <c r="AV65" i="1"/>
  <c r="AX65" i="1"/>
  <c r="AD66" i="1"/>
  <c r="AF66" i="1"/>
  <c r="AO66" i="1"/>
  <c r="AV66" i="1"/>
  <c r="AX66" i="1"/>
  <c r="AE67" i="1"/>
  <c r="AG67" i="1"/>
  <c r="AN67" i="1"/>
  <c r="AP67" i="1"/>
  <c r="AW67" i="1"/>
  <c r="AY67" i="1"/>
  <c r="AE68" i="1"/>
  <c r="AG68" i="1"/>
  <c r="AN68" i="1"/>
  <c r="AP68" i="1"/>
  <c r="AW68" i="1"/>
  <c r="AY68" i="1"/>
  <c r="AE69" i="1"/>
  <c r="AG69" i="1"/>
  <c r="AO69" i="1"/>
  <c r="AS69" i="1" s="1"/>
  <c r="AV69" i="1"/>
  <c r="AX69" i="1"/>
  <c r="AD70" i="1"/>
  <c r="AF70" i="1"/>
  <c r="AO70" i="1"/>
  <c r="AV70" i="1"/>
  <c r="AX70" i="1"/>
  <c r="AE71" i="1"/>
  <c r="AG71" i="1"/>
  <c r="AO71" i="1"/>
  <c r="AD71" i="1"/>
  <c r="AP71" i="1"/>
  <c r="AW71" i="1"/>
  <c r="AY71" i="1"/>
  <c r="AF71" i="1"/>
  <c r="AN71" i="1"/>
  <c r="AV71" i="1"/>
  <c r="AX71" i="1"/>
  <c r="AP542" i="4"/>
  <c r="AQ542" i="4"/>
  <c r="AR542" i="4"/>
  <c r="AP543" i="4"/>
  <c r="AQ543" i="4"/>
  <c r="AR543" i="4"/>
  <c r="AP544" i="4"/>
  <c r="AQ544" i="4"/>
  <c r="AR544" i="4"/>
  <c r="AP545" i="4"/>
  <c r="AQ545" i="4"/>
  <c r="AR545" i="4"/>
  <c r="AP546" i="4"/>
  <c r="AQ546" i="4"/>
  <c r="AR546" i="4"/>
  <c r="AP547" i="4"/>
  <c r="AQ547" i="4"/>
  <c r="AR547" i="4"/>
  <c r="AP548" i="4"/>
  <c r="AQ548" i="4"/>
  <c r="AR548" i="4"/>
  <c r="AP549" i="4"/>
  <c r="AQ549" i="4"/>
  <c r="AR549" i="4"/>
  <c r="AP550" i="4"/>
  <c r="AQ550" i="4"/>
  <c r="AR550" i="4"/>
  <c r="AP551" i="4"/>
  <c r="AQ551" i="4"/>
  <c r="AR551" i="4"/>
  <c r="AP552" i="4"/>
  <c r="AQ552" i="4"/>
  <c r="AR552" i="4"/>
  <c r="AP553" i="4"/>
  <c r="AQ553" i="4"/>
  <c r="AR553" i="4"/>
  <c r="AP554" i="4"/>
  <c r="AQ554" i="4"/>
  <c r="AR554" i="4"/>
  <c r="AP555" i="4"/>
  <c r="AQ555" i="4"/>
  <c r="AR555" i="4"/>
  <c r="AP556" i="4"/>
  <c r="AQ556" i="4"/>
  <c r="AR556" i="4"/>
  <c r="AP557" i="4"/>
  <c r="AQ557" i="4"/>
  <c r="AR557" i="4"/>
  <c r="AP558" i="4"/>
  <c r="AQ558" i="4"/>
  <c r="AR558" i="4"/>
  <c r="AP559" i="4"/>
  <c r="AQ559" i="4"/>
  <c r="AR559" i="4"/>
  <c r="AP560" i="4"/>
  <c r="AQ560" i="4"/>
  <c r="AR560" i="4"/>
  <c r="AP561" i="4"/>
  <c r="AQ561" i="4"/>
  <c r="AR561" i="4"/>
  <c r="AP562" i="4"/>
  <c r="AQ562" i="4"/>
  <c r="AR562" i="4"/>
  <c r="AP563" i="4"/>
  <c r="AQ563" i="4"/>
  <c r="AR563" i="4"/>
  <c r="AP564" i="4"/>
  <c r="AQ564" i="4"/>
  <c r="AR564" i="4"/>
  <c r="AP565" i="4"/>
  <c r="AQ565" i="4"/>
  <c r="AR565" i="4"/>
  <c r="AP566" i="4"/>
  <c r="AQ566" i="4"/>
  <c r="AR566" i="4"/>
  <c r="AP567" i="4"/>
  <c r="AQ567" i="4"/>
  <c r="AR567" i="4"/>
  <c r="AP568" i="4"/>
  <c r="AQ568" i="4"/>
  <c r="AR568" i="4"/>
  <c r="AP569" i="4"/>
  <c r="AQ569" i="4"/>
  <c r="AR569" i="4"/>
  <c r="AP570" i="4"/>
  <c r="AQ570" i="4"/>
  <c r="AR570" i="4"/>
  <c r="AP571" i="4"/>
  <c r="AQ571" i="4"/>
  <c r="AR571" i="4"/>
  <c r="AP572" i="4"/>
  <c r="AQ572" i="4"/>
  <c r="AR572" i="4"/>
  <c r="AP573" i="4"/>
  <c r="AQ573" i="4"/>
  <c r="AR573" i="4"/>
  <c r="AP574" i="4"/>
  <c r="AQ574" i="4"/>
  <c r="AR574" i="4"/>
  <c r="AP575" i="4"/>
  <c r="AQ575" i="4"/>
  <c r="AR575" i="4"/>
  <c r="AP576" i="4"/>
  <c r="AQ576" i="4"/>
  <c r="AR576" i="4"/>
  <c r="AP577" i="4"/>
  <c r="AQ577" i="4"/>
  <c r="AR577" i="4"/>
  <c r="AP578" i="4"/>
  <c r="AQ578" i="4"/>
  <c r="AR578" i="4"/>
  <c r="AP579" i="4"/>
  <c r="AQ579" i="4"/>
  <c r="AR579" i="4"/>
  <c r="AP580" i="4"/>
  <c r="AQ580" i="4"/>
  <c r="AR580" i="4"/>
  <c r="AP581" i="4"/>
  <c r="AQ581" i="4"/>
  <c r="AR581" i="4"/>
  <c r="AP582" i="4"/>
  <c r="AQ582" i="4"/>
  <c r="AR582" i="4"/>
  <c r="AP583" i="4"/>
  <c r="AQ583" i="4"/>
  <c r="AR583" i="4"/>
  <c r="AP584" i="4"/>
  <c r="AQ584" i="4"/>
  <c r="AR584" i="4"/>
  <c r="AP585" i="4"/>
  <c r="AQ585" i="4"/>
  <c r="AR585" i="4"/>
  <c r="AP586" i="4"/>
  <c r="AQ586" i="4"/>
  <c r="AR586" i="4"/>
  <c r="AP587" i="4"/>
  <c r="AQ587" i="4"/>
  <c r="AR587" i="4"/>
  <c r="AP588" i="4"/>
  <c r="AQ588" i="4"/>
  <c r="AR588" i="4"/>
  <c r="AP589" i="4"/>
  <c r="AQ589" i="4"/>
  <c r="AR589" i="4"/>
  <c r="AP590" i="4"/>
  <c r="AQ590" i="4"/>
  <c r="AR590" i="4"/>
  <c r="AP591" i="4"/>
  <c r="AQ591" i="4"/>
  <c r="AR591" i="4"/>
  <c r="AP592" i="4"/>
  <c r="AQ592" i="4"/>
  <c r="AR592" i="4"/>
  <c r="AP593" i="4"/>
  <c r="AQ593" i="4"/>
  <c r="AR593" i="4"/>
  <c r="AP594" i="4"/>
  <c r="AQ594" i="4"/>
  <c r="AR594" i="4"/>
  <c r="AP595" i="4"/>
  <c r="AQ595" i="4"/>
  <c r="AR595" i="4"/>
  <c r="AP596" i="4"/>
  <c r="AQ596" i="4"/>
  <c r="AR596" i="4"/>
  <c r="AP597" i="4"/>
  <c r="AQ597" i="4"/>
  <c r="AR597" i="4"/>
  <c r="AP598" i="4"/>
  <c r="AQ598" i="4"/>
  <c r="AR598" i="4"/>
  <c r="AP599" i="4"/>
  <c r="AQ599" i="4"/>
  <c r="AR599" i="4"/>
  <c r="AP600" i="4"/>
  <c r="AQ600" i="4"/>
  <c r="AR600" i="4"/>
  <c r="AP601" i="4"/>
  <c r="AQ601" i="4"/>
  <c r="AR601" i="4"/>
  <c r="AP602" i="4"/>
  <c r="AQ602" i="4"/>
  <c r="AR602" i="4"/>
  <c r="AP603" i="4"/>
  <c r="AQ603" i="4"/>
  <c r="AR603" i="4"/>
  <c r="AP604" i="4"/>
  <c r="AQ604" i="4"/>
  <c r="AR604" i="4"/>
  <c r="AP605" i="4"/>
  <c r="AQ605" i="4"/>
  <c r="AR605" i="4"/>
  <c r="AP606" i="4"/>
  <c r="AQ606" i="4"/>
  <c r="AR606" i="4"/>
  <c r="AP607" i="4"/>
  <c r="AQ607" i="4"/>
  <c r="AR607" i="4"/>
  <c r="AP535" i="4"/>
  <c r="AQ535" i="4"/>
  <c r="AR535" i="4"/>
  <c r="AP536" i="4"/>
  <c r="AQ536" i="4"/>
  <c r="AR536" i="4"/>
  <c r="AP537" i="4"/>
  <c r="AQ537" i="4"/>
  <c r="AR537" i="4"/>
  <c r="AP538" i="4"/>
  <c r="AQ538" i="4"/>
  <c r="AR538" i="4"/>
  <c r="AP539" i="4"/>
  <c r="AQ539" i="4"/>
  <c r="AR539" i="4"/>
  <c r="AP540" i="4"/>
  <c r="AQ540" i="4"/>
  <c r="AR540" i="4"/>
  <c r="AP541" i="4"/>
  <c r="AQ541" i="4"/>
  <c r="AR541" i="4"/>
  <c r="AJ65" i="1" l="1"/>
  <c r="AJ59" i="1"/>
  <c r="AS66" i="1"/>
  <c r="AS58" i="1"/>
  <c r="AS56" i="1"/>
  <c r="BC71" i="1"/>
  <c r="AJ71" i="1"/>
  <c r="AZ70" i="1"/>
  <c r="AK70" i="1"/>
  <c r="BC69" i="1"/>
  <c r="AJ69" i="1"/>
  <c r="BB68" i="1"/>
  <c r="AR68" i="1"/>
  <c r="AJ68" i="1"/>
  <c r="AR67" i="1"/>
  <c r="AJ67" i="1"/>
  <c r="BA66" i="1"/>
  <c r="BC65" i="1"/>
  <c r="AL64" i="1"/>
  <c r="AL63" i="1"/>
  <c r="AL62" i="1"/>
  <c r="AL61" i="1"/>
  <c r="AL60" i="1"/>
  <c r="BD59" i="1"/>
  <c r="AT59" i="1"/>
  <c r="AZ58" i="1"/>
  <c r="BC57" i="1"/>
  <c r="AH57" i="1"/>
  <c r="BA56" i="1"/>
  <c r="AL55" i="1"/>
  <c r="AL54" i="1"/>
  <c r="AL53" i="1"/>
  <c r="BD71" i="1"/>
  <c r="AS71" i="1"/>
  <c r="BA71" i="1"/>
  <c r="AK71" i="1"/>
  <c r="AZ71" i="1"/>
  <c r="BB71" i="1"/>
  <c r="AI71" i="1"/>
  <c r="AH71" i="1"/>
  <c r="AL71" i="1"/>
  <c r="BA70" i="1"/>
  <c r="BC70" i="1"/>
  <c r="AR70" i="1"/>
  <c r="AS70" i="1"/>
  <c r="AI70" i="1"/>
  <c r="AH70" i="1"/>
  <c r="BA69" i="1"/>
  <c r="AH69" i="1"/>
  <c r="AL69" i="1"/>
  <c r="BD68" i="1"/>
  <c r="AQ68" i="1"/>
  <c r="AT68" i="1"/>
  <c r="AL68" i="1"/>
  <c r="BD67" i="1"/>
  <c r="AQ67" i="1"/>
  <c r="AT67" i="1"/>
  <c r="AL67" i="1"/>
  <c r="BC66" i="1"/>
  <c r="AH66" i="1"/>
  <c r="BA65" i="1"/>
  <c r="BB70" i="1"/>
  <c r="AQ70" i="1"/>
  <c r="AJ70" i="1"/>
  <c r="AZ69" i="1"/>
  <c r="BB69" i="1"/>
  <c r="AQ69" i="1"/>
  <c r="AR69" i="1"/>
  <c r="AI69" i="1"/>
  <c r="AZ68" i="1"/>
  <c r="BA68" i="1"/>
  <c r="AI68" i="1"/>
  <c r="AK68" i="1"/>
  <c r="BC67" i="1"/>
  <c r="AS67" i="1"/>
  <c r="AH67" i="1"/>
  <c r="AI67" i="1"/>
  <c r="BB66" i="1"/>
  <c r="AR66" i="1"/>
  <c r="AJ66" i="1"/>
  <c r="BB65" i="1"/>
  <c r="AL65" i="1"/>
  <c r="BB64" i="1"/>
  <c r="AR64" i="1"/>
  <c r="AJ64" i="1"/>
  <c r="BB63" i="1"/>
  <c r="AR63" i="1"/>
  <c r="AJ63" i="1"/>
  <c r="BB62" i="1"/>
  <c r="AR62" i="1"/>
  <c r="AJ62" i="1"/>
  <c r="BB61" i="1"/>
  <c r="AR61" i="1"/>
  <c r="AJ61" i="1"/>
  <c r="BB60" i="1"/>
  <c r="AR60" i="1"/>
  <c r="AJ60" i="1"/>
  <c r="AZ59" i="1"/>
  <c r="BB59" i="1"/>
  <c r="AQ59" i="1"/>
  <c r="AR59" i="1"/>
  <c r="AS65" i="1"/>
  <c r="AH65" i="1"/>
  <c r="BA64" i="1"/>
  <c r="AI64" i="1"/>
  <c r="AK64" i="1"/>
  <c r="BC63" i="1"/>
  <c r="AS63" i="1"/>
  <c r="AH63" i="1"/>
  <c r="BA62" i="1"/>
  <c r="AI62" i="1"/>
  <c r="AK62" i="1"/>
  <c r="BC61" i="1"/>
  <c r="AS61" i="1"/>
  <c r="AH61" i="1"/>
  <c r="BA60" i="1"/>
  <c r="AI60" i="1"/>
  <c r="AK60" i="1"/>
  <c r="BC59" i="1"/>
  <c r="AS59" i="1"/>
  <c r="AK59" i="1"/>
  <c r="BA58" i="1"/>
  <c r="BC58" i="1"/>
  <c r="AH58" i="1"/>
  <c r="BA57" i="1"/>
  <c r="AI57" i="1"/>
  <c r="AK57" i="1"/>
  <c r="BC56" i="1"/>
  <c r="BD58" i="1"/>
  <c r="AQ58" i="1"/>
  <c r="AT58" i="1"/>
  <c r="AL58" i="1"/>
  <c r="AZ57" i="1"/>
  <c r="BD57" i="1"/>
  <c r="AQ57" i="1"/>
  <c r="AT57" i="1"/>
  <c r="AL57" i="1"/>
  <c r="AZ56" i="1"/>
  <c r="BD56" i="1"/>
  <c r="AQ56" i="1"/>
  <c r="AT56" i="1"/>
  <c r="AL56" i="1"/>
  <c r="BB55" i="1"/>
  <c r="AR55" i="1"/>
  <c r="AJ55" i="1"/>
  <c r="BB54" i="1"/>
  <c r="AR54" i="1"/>
  <c r="AJ54" i="1"/>
  <c r="BB53" i="1"/>
  <c r="AR53" i="1"/>
  <c r="AJ53" i="1"/>
  <c r="AH56" i="1"/>
  <c r="BA55" i="1"/>
  <c r="AI55" i="1"/>
  <c r="AK55" i="1"/>
  <c r="BC54" i="1"/>
  <c r="AS54" i="1"/>
  <c r="AH54" i="1"/>
  <c r="BA53" i="1"/>
  <c r="AI53" i="1"/>
  <c r="AK53" i="1"/>
  <c r="CL53" i="1"/>
  <c r="CN53" i="1"/>
  <c r="CW53" i="1"/>
  <c r="DD53" i="1"/>
  <c r="DF53" i="1"/>
  <c r="CL54" i="1"/>
  <c r="CN54" i="1"/>
  <c r="CW54" i="1"/>
  <c r="DD54" i="1"/>
  <c r="DF54" i="1"/>
  <c r="CL55" i="1"/>
  <c r="CN55" i="1"/>
  <c r="CW55" i="1"/>
  <c r="DD55" i="1"/>
  <c r="DF55" i="1"/>
  <c r="CM53" i="1"/>
  <c r="CO53" i="1"/>
  <c r="CV53" i="1"/>
  <c r="CX53" i="1"/>
  <c r="DE53" i="1"/>
  <c r="DG53" i="1"/>
  <c r="CM54" i="1"/>
  <c r="CO54" i="1"/>
  <c r="CV54" i="1"/>
  <c r="CX54" i="1"/>
  <c r="DE54" i="1"/>
  <c r="DG54" i="1"/>
  <c r="CM55" i="1"/>
  <c r="CO55" i="1"/>
  <c r="CX55" i="1"/>
  <c r="DE55" i="1"/>
  <c r="CM56" i="1"/>
  <c r="CO56" i="1"/>
  <c r="CV56" i="1"/>
  <c r="CX56" i="1"/>
  <c r="DE56" i="1"/>
  <c r="DG56" i="1"/>
  <c r="CL57" i="1"/>
  <c r="CN57" i="1"/>
  <c r="CV57" i="1"/>
  <c r="CX57" i="1"/>
  <c r="DE57" i="1"/>
  <c r="DG57" i="1"/>
  <c r="CL58" i="1"/>
  <c r="CN58" i="1"/>
  <c r="CW58" i="1"/>
  <c r="CV55" i="1"/>
  <c r="DG55" i="1"/>
  <c r="CL56" i="1"/>
  <c r="CN56" i="1"/>
  <c r="CW56" i="1"/>
  <c r="DD56" i="1"/>
  <c r="DF56" i="1"/>
  <c r="CM57" i="1"/>
  <c r="CO57" i="1"/>
  <c r="CW57" i="1"/>
  <c r="DD57" i="1"/>
  <c r="DF57" i="1"/>
  <c r="CM58" i="1"/>
  <c r="CO58" i="1"/>
  <c r="CV58" i="1"/>
  <c r="CX58" i="1"/>
  <c r="DE58" i="1"/>
  <c r="DG58" i="1"/>
  <c r="DF58" i="1"/>
  <c r="CL59" i="1"/>
  <c r="CN59" i="1"/>
  <c r="CW59" i="1"/>
  <c r="DD59" i="1"/>
  <c r="DF59" i="1"/>
  <c r="CL60" i="1"/>
  <c r="CN60" i="1"/>
  <c r="CW60" i="1"/>
  <c r="DD60" i="1"/>
  <c r="DF60" i="1"/>
  <c r="CL61" i="1"/>
  <c r="CN61" i="1"/>
  <c r="CW61" i="1"/>
  <c r="DD61" i="1"/>
  <c r="DF61" i="1"/>
  <c r="CL62" i="1"/>
  <c r="CN62" i="1"/>
  <c r="CW62" i="1"/>
  <c r="DD62" i="1"/>
  <c r="DF62" i="1"/>
  <c r="CL63" i="1"/>
  <c r="CN63" i="1"/>
  <c r="CW63" i="1"/>
  <c r="DD63" i="1"/>
  <c r="DF63" i="1"/>
  <c r="CL64" i="1"/>
  <c r="CN64" i="1"/>
  <c r="CW64" i="1"/>
  <c r="DD64" i="1"/>
  <c r="DF64" i="1"/>
  <c r="DD58" i="1"/>
  <c r="CM59" i="1"/>
  <c r="CO59" i="1"/>
  <c r="CV59" i="1"/>
  <c r="CX59" i="1"/>
  <c r="DE59" i="1"/>
  <c r="DG59" i="1"/>
  <c r="CM60" i="1"/>
  <c r="CO60" i="1"/>
  <c r="CV60" i="1"/>
  <c r="CX60" i="1"/>
  <c r="DE60" i="1"/>
  <c r="DG60" i="1"/>
  <c r="CM61" i="1"/>
  <c r="CO61" i="1"/>
  <c r="CV61" i="1"/>
  <c r="CX61" i="1"/>
  <c r="DE61" i="1"/>
  <c r="DG61" i="1"/>
  <c r="CM62" i="1"/>
  <c r="CO62" i="1"/>
  <c r="CV62" i="1"/>
  <c r="CX62" i="1"/>
  <c r="DE62" i="1"/>
  <c r="DG62" i="1"/>
  <c r="CM63" i="1"/>
  <c r="CO63" i="1"/>
  <c r="CV63" i="1"/>
  <c r="CX63" i="1"/>
  <c r="DE63" i="1"/>
  <c r="DG63" i="1"/>
  <c r="CM64" i="1"/>
  <c r="CO64" i="1"/>
  <c r="CV64" i="1"/>
  <c r="CX64" i="1"/>
  <c r="DE64" i="1"/>
  <c r="CM65" i="1"/>
  <c r="CO65" i="1"/>
  <c r="CV65" i="1"/>
  <c r="CX65" i="1"/>
  <c r="DE65" i="1"/>
  <c r="DG65" i="1"/>
  <c r="CL66" i="1"/>
  <c r="CN66" i="1"/>
  <c r="CW66" i="1"/>
  <c r="DD66" i="1"/>
  <c r="DF66" i="1"/>
  <c r="CM67" i="1"/>
  <c r="CO67" i="1"/>
  <c r="CW67" i="1"/>
  <c r="DD67" i="1"/>
  <c r="DF67" i="1"/>
  <c r="CM68" i="1"/>
  <c r="CO68" i="1"/>
  <c r="CV68" i="1"/>
  <c r="CX68" i="1"/>
  <c r="DE68" i="1"/>
  <c r="DG68" i="1"/>
  <c r="CL69" i="1"/>
  <c r="CN69" i="1"/>
  <c r="CV69" i="1"/>
  <c r="CX69" i="1"/>
  <c r="DE69" i="1"/>
  <c r="DG69" i="1"/>
  <c r="CM70" i="1"/>
  <c r="CO70" i="1"/>
  <c r="CV70" i="1"/>
  <c r="CX70" i="1"/>
  <c r="DG64" i="1"/>
  <c r="CL65" i="1"/>
  <c r="CN65" i="1"/>
  <c r="CW65" i="1"/>
  <c r="DD65" i="1"/>
  <c r="DF65" i="1"/>
  <c r="CM66" i="1"/>
  <c r="CO66" i="1"/>
  <c r="CV66" i="1"/>
  <c r="CX66" i="1"/>
  <c r="DE66" i="1"/>
  <c r="DG66" i="1"/>
  <c r="CL67" i="1"/>
  <c r="CN67" i="1"/>
  <c r="CV67" i="1"/>
  <c r="CX67" i="1"/>
  <c r="DE67" i="1"/>
  <c r="DG67" i="1"/>
  <c r="CL68" i="1"/>
  <c r="CN68" i="1"/>
  <c r="CW68" i="1"/>
  <c r="DD68" i="1"/>
  <c r="DF68" i="1"/>
  <c r="CM69" i="1"/>
  <c r="CO69" i="1"/>
  <c r="CW69" i="1"/>
  <c r="DA69" i="1" s="1"/>
  <c r="DD69" i="1"/>
  <c r="DF69" i="1"/>
  <c r="CL70" i="1"/>
  <c r="CN70" i="1"/>
  <c r="CW70" i="1"/>
  <c r="DD70" i="1"/>
  <c r="DF70" i="1"/>
  <c r="DG70" i="1"/>
  <c r="CL71" i="1"/>
  <c r="CN71" i="1"/>
  <c r="CV71" i="1"/>
  <c r="CX71" i="1"/>
  <c r="DE71" i="1"/>
  <c r="DE70" i="1"/>
  <c r="CM71" i="1"/>
  <c r="CO71" i="1"/>
  <c r="CW71" i="1"/>
  <c r="DD71" i="1"/>
  <c r="DF71" i="1"/>
  <c r="DG71" i="1"/>
  <c r="AQ71" i="1"/>
  <c r="AR71" i="1"/>
  <c r="AT71" i="1"/>
  <c r="AZ67" i="1"/>
  <c r="BB67" i="1"/>
  <c r="AI66" i="1"/>
  <c r="AK66" i="1"/>
  <c r="AQ65" i="1"/>
  <c r="AT65" i="1"/>
  <c r="BD70" i="1"/>
  <c r="AT70" i="1"/>
  <c r="AL70" i="1"/>
  <c r="BD69" i="1"/>
  <c r="AT69" i="1"/>
  <c r="AK69" i="1"/>
  <c r="BC68" i="1"/>
  <c r="AS68" i="1"/>
  <c r="AH68" i="1"/>
  <c r="BA67" i="1"/>
  <c r="AK67" i="1"/>
  <c r="AZ66" i="1"/>
  <c r="BD66" i="1"/>
  <c r="AQ66" i="1"/>
  <c r="AT66" i="1"/>
  <c r="AL66" i="1"/>
  <c r="AZ65" i="1"/>
  <c r="BD65" i="1"/>
  <c r="AR65" i="1"/>
  <c r="AZ64" i="1"/>
  <c r="BD64" i="1"/>
  <c r="AQ64" i="1"/>
  <c r="AT64" i="1"/>
  <c r="AZ63" i="1"/>
  <c r="BD63" i="1"/>
  <c r="AQ63" i="1"/>
  <c r="AT63" i="1"/>
  <c r="AZ62" i="1"/>
  <c r="BD62" i="1"/>
  <c r="AQ62" i="1"/>
  <c r="AT62" i="1"/>
  <c r="AZ61" i="1"/>
  <c r="BD61" i="1"/>
  <c r="AQ61" i="1"/>
  <c r="AT61" i="1"/>
  <c r="AZ60" i="1"/>
  <c r="BD60" i="1"/>
  <c r="AQ60" i="1"/>
  <c r="AT60" i="1"/>
  <c r="AI65" i="1"/>
  <c r="AK65" i="1"/>
  <c r="BC64" i="1"/>
  <c r="AS64" i="1"/>
  <c r="AH64" i="1"/>
  <c r="BA63" i="1"/>
  <c r="AI63" i="1"/>
  <c r="AK63" i="1"/>
  <c r="BC62" i="1"/>
  <c r="AS62" i="1"/>
  <c r="AH62" i="1"/>
  <c r="BA61" i="1"/>
  <c r="AI61" i="1"/>
  <c r="AK61" i="1"/>
  <c r="BC60" i="1"/>
  <c r="AS60" i="1"/>
  <c r="AH60" i="1"/>
  <c r="BA59" i="1"/>
  <c r="AH59" i="1"/>
  <c r="AL59" i="1"/>
  <c r="AI59" i="1"/>
  <c r="AI58" i="1"/>
  <c r="AK58" i="1"/>
  <c r="BB58" i="1"/>
  <c r="AR58" i="1"/>
  <c r="AJ58" i="1"/>
  <c r="BB57" i="1"/>
  <c r="AR57" i="1"/>
  <c r="AJ57" i="1"/>
  <c r="BB56" i="1"/>
  <c r="AR56" i="1"/>
  <c r="AZ55" i="1"/>
  <c r="BD55" i="1"/>
  <c r="AQ55" i="1"/>
  <c r="AT55" i="1"/>
  <c r="AZ54" i="1"/>
  <c r="BD54" i="1"/>
  <c r="AQ54" i="1"/>
  <c r="AT54" i="1"/>
  <c r="AZ53" i="1"/>
  <c r="BD53" i="1"/>
  <c r="AQ53" i="1"/>
  <c r="AT53" i="1"/>
  <c r="AI56" i="1"/>
  <c r="AK56" i="1"/>
  <c r="BC55" i="1"/>
  <c r="AS55" i="1"/>
  <c r="AH55" i="1"/>
  <c r="BA54" i="1"/>
  <c r="AI54" i="1"/>
  <c r="AK54" i="1"/>
  <c r="BC53" i="1"/>
  <c r="AS53" i="1"/>
  <c r="AH53" i="1"/>
  <c r="AP478" i="3"/>
  <c r="AQ478" i="3"/>
  <c r="AR478" i="3"/>
  <c r="AP479" i="3"/>
  <c r="AQ479" i="3"/>
  <c r="AR479" i="3"/>
  <c r="AP480" i="3"/>
  <c r="AQ480" i="3"/>
  <c r="AR480" i="3"/>
  <c r="AP481" i="3"/>
  <c r="AQ481" i="3"/>
  <c r="AR481" i="3"/>
  <c r="AP482" i="3"/>
  <c r="AQ482" i="3"/>
  <c r="AR482" i="3"/>
  <c r="AP483" i="3"/>
  <c r="AQ483" i="3"/>
  <c r="AR483" i="3"/>
  <c r="AP484" i="3"/>
  <c r="AQ484" i="3"/>
  <c r="AR484" i="3"/>
  <c r="AP485" i="3"/>
  <c r="AQ485" i="3"/>
  <c r="AR485" i="3"/>
  <c r="AP486" i="3"/>
  <c r="AQ486" i="3"/>
  <c r="AR486" i="3"/>
  <c r="AP487" i="3"/>
  <c r="AQ487" i="3"/>
  <c r="AR487" i="3"/>
  <c r="AP488" i="3"/>
  <c r="AQ488" i="3"/>
  <c r="AR488" i="3"/>
  <c r="AP489" i="3"/>
  <c r="AQ489" i="3"/>
  <c r="AR489" i="3"/>
  <c r="AP490" i="3"/>
  <c r="AQ490" i="3"/>
  <c r="AR490" i="3"/>
  <c r="AP491" i="3"/>
  <c r="AQ491" i="3"/>
  <c r="AR491" i="3"/>
  <c r="AP492" i="3"/>
  <c r="AQ492" i="3"/>
  <c r="AR492" i="3"/>
  <c r="AP493" i="3"/>
  <c r="AQ493" i="3"/>
  <c r="AR493" i="3"/>
  <c r="AP494" i="3"/>
  <c r="AQ494" i="3"/>
  <c r="AR494" i="3"/>
  <c r="AP495" i="3"/>
  <c r="AQ495" i="3"/>
  <c r="AR495" i="3"/>
  <c r="AP496" i="3"/>
  <c r="AQ496" i="3"/>
  <c r="AR496" i="3"/>
  <c r="AP497" i="3"/>
  <c r="AQ497" i="3"/>
  <c r="AR497" i="3"/>
  <c r="AP498" i="3"/>
  <c r="AQ498" i="3"/>
  <c r="AR498" i="3"/>
  <c r="AP499" i="3"/>
  <c r="AQ499" i="3"/>
  <c r="AR499" i="3"/>
  <c r="AP500" i="3"/>
  <c r="AQ500" i="3"/>
  <c r="AR500" i="3"/>
  <c r="AP501" i="3"/>
  <c r="AQ501" i="3"/>
  <c r="AR501" i="3"/>
  <c r="AP502" i="3"/>
  <c r="AQ502" i="3"/>
  <c r="AR502" i="3"/>
  <c r="AP503" i="3"/>
  <c r="AQ503" i="3"/>
  <c r="AR503" i="3"/>
  <c r="AP504" i="3"/>
  <c r="AQ504" i="3"/>
  <c r="AR504" i="3"/>
  <c r="AP505" i="3"/>
  <c r="AQ505" i="3"/>
  <c r="AR505" i="3"/>
  <c r="AP506" i="3"/>
  <c r="AQ506" i="3"/>
  <c r="AR506" i="3"/>
  <c r="AP507" i="3"/>
  <c r="AQ507" i="3"/>
  <c r="AR507" i="3"/>
  <c r="AP508" i="3"/>
  <c r="AQ508" i="3"/>
  <c r="AR508" i="3"/>
  <c r="AP509" i="3"/>
  <c r="AQ509" i="3"/>
  <c r="AR509" i="3"/>
  <c r="AP510" i="3"/>
  <c r="AQ510" i="3"/>
  <c r="AR510" i="3"/>
  <c r="AP511" i="3"/>
  <c r="AQ511" i="3"/>
  <c r="AR511" i="3"/>
  <c r="AP512" i="3"/>
  <c r="AQ512" i="3"/>
  <c r="AR512" i="3"/>
  <c r="AP513" i="3"/>
  <c r="AQ513" i="3"/>
  <c r="AR513" i="3"/>
  <c r="AP514" i="3"/>
  <c r="AQ514" i="3"/>
  <c r="AR514" i="3"/>
  <c r="AP515" i="3"/>
  <c r="AQ515" i="3"/>
  <c r="AR515" i="3"/>
  <c r="AP516" i="3"/>
  <c r="AQ516" i="3"/>
  <c r="AR516" i="3"/>
  <c r="AP517" i="3"/>
  <c r="AQ517" i="3"/>
  <c r="AR517" i="3"/>
  <c r="AP518" i="3"/>
  <c r="AQ518" i="3"/>
  <c r="AR518" i="3"/>
  <c r="AP519" i="3"/>
  <c r="AQ519" i="3"/>
  <c r="AR519" i="3"/>
  <c r="AP520" i="3"/>
  <c r="AQ520" i="3"/>
  <c r="AR520" i="3"/>
  <c r="AP521" i="3"/>
  <c r="AQ521" i="3"/>
  <c r="AR521" i="3"/>
  <c r="AP522" i="3"/>
  <c r="AQ522" i="3"/>
  <c r="AR522" i="3"/>
  <c r="AP523" i="3"/>
  <c r="AQ523" i="3"/>
  <c r="AR523" i="3"/>
  <c r="AP524" i="3"/>
  <c r="AQ524" i="3"/>
  <c r="AR524" i="3"/>
  <c r="AP525" i="3"/>
  <c r="AQ525" i="3"/>
  <c r="AR525" i="3"/>
  <c r="AP526" i="3"/>
  <c r="AQ526" i="3"/>
  <c r="AR526" i="3"/>
  <c r="AP527" i="3"/>
  <c r="AQ527" i="3"/>
  <c r="AR527" i="3"/>
  <c r="AP528" i="3"/>
  <c r="AQ528" i="3"/>
  <c r="AR528" i="3"/>
  <c r="AP529" i="3"/>
  <c r="AQ529" i="3"/>
  <c r="AR529" i="3"/>
  <c r="AP530" i="3"/>
  <c r="AQ530" i="3"/>
  <c r="AR530" i="3"/>
  <c r="AP531" i="3"/>
  <c r="AQ531" i="3"/>
  <c r="AR531" i="3"/>
  <c r="AP532" i="3"/>
  <c r="AQ532" i="3"/>
  <c r="AR532" i="3"/>
  <c r="AP533" i="3"/>
  <c r="AQ533" i="3"/>
  <c r="AR533" i="3"/>
  <c r="AP534" i="3"/>
  <c r="AQ534" i="3"/>
  <c r="AR534" i="3"/>
  <c r="AP535" i="3"/>
  <c r="AQ535" i="3"/>
  <c r="AR535" i="3"/>
  <c r="AP536" i="3"/>
  <c r="AQ536" i="3"/>
  <c r="AR536" i="3"/>
  <c r="AP537" i="3"/>
  <c r="AQ537" i="3"/>
  <c r="AR537" i="3"/>
  <c r="AP538" i="3"/>
  <c r="AQ538" i="3"/>
  <c r="AR538" i="3"/>
  <c r="AP539" i="3"/>
  <c r="AQ539" i="3"/>
  <c r="AR539" i="3"/>
  <c r="AP540" i="3"/>
  <c r="AQ540" i="3"/>
  <c r="AR540" i="3"/>
  <c r="AP541" i="3"/>
  <c r="AQ541" i="3"/>
  <c r="AR541" i="3"/>
  <c r="AP542" i="3"/>
  <c r="AQ542" i="3"/>
  <c r="AR542" i="3"/>
  <c r="AP543" i="3"/>
  <c r="AQ543" i="3"/>
  <c r="AR543" i="3"/>
  <c r="AP544" i="3"/>
  <c r="AQ544" i="3"/>
  <c r="AR544" i="3"/>
  <c r="AP545" i="3"/>
  <c r="AQ545" i="3"/>
  <c r="AR545" i="3"/>
  <c r="AP546" i="3"/>
  <c r="AQ546" i="3"/>
  <c r="AR546" i="3"/>
  <c r="AP547" i="3"/>
  <c r="AQ547" i="3"/>
  <c r="AR547" i="3"/>
  <c r="AP548" i="3"/>
  <c r="AQ548" i="3"/>
  <c r="AR548" i="3"/>
  <c r="AP549" i="3"/>
  <c r="AQ549" i="3"/>
  <c r="AR549" i="3"/>
  <c r="AP550" i="3"/>
  <c r="AQ550" i="3"/>
  <c r="AR550" i="3"/>
  <c r="AP551" i="3"/>
  <c r="AQ551" i="3"/>
  <c r="AR551" i="3"/>
  <c r="AP552" i="3"/>
  <c r="AQ552" i="3"/>
  <c r="AR552" i="3"/>
  <c r="AP553" i="3"/>
  <c r="AQ553" i="3"/>
  <c r="AR553" i="3"/>
  <c r="AP554" i="3"/>
  <c r="AQ554" i="3"/>
  <c r="AR554" i="3"/>
  <c r="AP555" i="3"/>
  <c r="AQ555" i="3"/>
  <c r="AR555" i="3"/>
  <c r="AP556" i="3"/>
  <c r="AQ556" i="3"/>
  <c r="AR556" i="3"/>
  <c r="AP557" i="3"/>
  <c r="AQ557" i="3"/>
  <c r="AR557" i="3"/>
  <c r="AP558" i="3"/>
  <c r="AQ558" i="3"/>
  <c r="AR558" i="3"/>
  <c r="AP559" i="3"/>
  <c r="AQ559" i="3"/>
  <c r="AR559" i="3"/>
  <c r="AP560" i="3"/>
  <c r="AQ560" i="3"/>
  <c r="AR560" i="3"/>
  <c r="AP561" i="3"/>
  <c r="AQ561" i="3"/>
  <c r="AR561" i="3"/>
  <c r="AP562" i="3"/>
  <c r="AQ562" i="3"/>
  <c r="AR562" i="3"/>
  <c r="AP563" i="3"/>
  <c r="AQ563" i="3"/>
  <c r="AR563" i="3"/>
  <c r="AP564" i="3"/>
  <c r="AQ564" i="3"/>
  <c r="AR564" i="3"/>
  <c r="AP565" i="3"/>
  <c r="AQ565" i="3"/>
  <c r="AR565" i="3"/>
  <c r="AP566" i="3"/>
  <c r="AQ566" i="3"/>
  <c r="AR566" i="3"/>
  <c r="AP567" i="3"/>
  <c r="AQ567" i="3"/>
  <c r="AR567" i="3"/>
  <c r="AP568" i="3"/>
  <c r="AQ568" i="3"/>
  <c r="AR568" i="3"/>
  <c r="AP569" i="3"/>
  <c r="AQ569" i="3"/>
  <c r="AR569" i="3"/>
  <c r="AP570" i="3"/>
  <c r="AQ570" i="3"/>
  <c r="AR570" i="3"/>
  <c r="AP571" i="3"/>
  <c r="AQ571" i="3"/>
  <c r="AR571" i="3"/>
  <c r="AP572" i="3"/>
  <c r="AQ572" i="3"/>
  <c r="AR572" i="3"/>
  <c r="AP573" i="3"/>
  <c r="AQ573" i="3"/>
  <c r="AR573" i="3"/>
  <c r="AP574" i="3"/>
  <c r="AQ574" i="3"/>
  <c r="AR574" i="3"/>
  <c r="AP575" i="3"/>
  <c r="AQ575" i="3"/>
  <c r="AR575" i="3"/>
  <c r="AP576" i="3"/>
  <c r="AQ576" i="3"/>
  <c r="AR576" i="3"/>
  <c r="AP577" i="3"/>
  <c r="AQ577" i="3"/>
  <c r="AR577" i="3"/>
  <c r="AP578" i="3"/>
  <c r="AQ578" i="3"/>
  <c r="AR578" i="3"/>
  <c r="AP579" i="3"/>
  <c r="AQ579" i="3"/>
  <c r="AR579" i="3"/>
  <c r="AP580" i="3"/>
  <c r="AQ580" i="3"/>
  <c r="AR580" i="3"/>
  <c r="AP581" i="3"/>
  <c r="AQ581" i="3"/>
  <c r="AR581" i="3"/>
  <c r="AP582" i="3"/>
  <c r="AQ582" i="3"/>
  <c r="AR582" i="3"/>
  <c r="AP583" i="3"/>
  <c r="AQ583" i="3"/>
  <c r="AR583" i="3"/>
  <c r="AP584" i="3"/>
  <c r="AQ584" i="3"/>
  <c r="AR584" i="3"/>
  <c r="AP585" i="3"/>
  <c r="AQ585" i="3"/>
  <c r="AR585" i="3"/>
  <c r="AP586" i="3"/>
  <c r="AQ586" i="3"/>
  <c r="AR586" i="3"/>
  <c r="AP587" i="3"/>
  <c r="AQ587" i="3"/>
  <c r="AR587" i="3"/>
  <c r="AP588" i="3"/>
  <c r="AQ588" i="3"/>
  <c r="AR588" i="3"/>
  <c r="AP589" i="3"/>
  <c r="AQ589" i="3"/>
  <c r="AR589" i="3"/>
  <c r="AP590" i="3"/>
  <c r="AQ590" i="3"/>
  <c r="AR590" i="3"/>
  <c r="AP591" i="3"/>
  <c r="AQ591" i="3"/>
  <c r="AR591" i="3"/>
  <c r="AP592" i="3"/>
  <c r="AQ592" i="3"/>
  <c r="AR592" i="3"/>
  <c r="AP593" i="3"/>
  <c r="AQ593" i="3"/>
  <c r="AR593" i="3"/>
  <c r="AP594" i="3"/>
  <c r="AQ594" i="3"/>
  <c r="AR594" i="3"/>
  <c r="AP595" i="3"/>
  <c r="AQ595" i="3"/>
  <c r="AR595" i="3"/>
  <c r="AP596" i="3"/>
  <c r="AQ596" i="3"/>
  <c r="AR596" i="3"/>
  <c r="AP597" i="3"/>
  <c r="AQ597" i="3"/>
  <c r="AR597" i="3"/>
  <c r="AP598" i="3"/>
  <c r="AQ598" i="3"/>
  <c r="AR598" i="3"/>
  <c r="AP599" i="3"/>
  <c r="AQ599" i="3"/>
  <c r="AR599" i="3"/>
  <c r="AP600" i="3"/>
  <c r="AQ600" i="3"/>
  <c r="AR600" i="3"/>
  <c r="AP601" i="3"/>
  <c r="AQ601" i="3"/>
  <c r="AR601" i="3"/>
  <c r="AP602" i="3"/>
  <c r="AQ602" i="3"/>
  <c r="AR602" i="3"/>
  <c r="AP603" i="3"/>
  <c r="AQ603" i="3"/>
  <c r="AR603" i="3"/>
  <c r="AP604" i="3"/>
  <c r="AQ604" i="3"/>
  <c r="AR604" i="3"/>
  <c r="AP605" i="3"/>
  <c r="AQ605" i="3"/>
  <c r="AR605" i="3"/>
  <c r="AP606" i="3"/>
  <c r="AQ606" i="3"/>
  <c r="AR606" i="3"/>
  <c r="AP607" i="3"/>
  <c r="AQ607" i="3"/>
  <c r="AR607" i="3"/>
  <c r="AP608" i="3"/>
  <c r="AQ608" i="3"/>
  <c r="AR608" i="3"/>
  <c r="AP609" i="3"/>
  <c r="AQ609" i="3"/>
  <c r="AR609" i="3"/>
  <c r="AP610" i="3"/>
  <c r="AQ610" i="3"/>
  <c r="AR610" i="3"/>
  <c r="AP611" i="3"/>
  <c r="AQ611" i="3"/>
  <c r="AR611" i="3"/>
  <c r="AP612" i="3"/>
  <c r="AQ612" i="3"/>
  <c r="AR612" i="3"/>
  <c r="AP613" i="3"/>
  <c r="AQ613" i="3"/>
  <c r="AR613" i="3"/>
  <c r="AP614" i="3"/>
  <c r="AQ614" i="3"/>
  <c r="AR614" i="3"/>
  <c r="AP615" i="3"/>
  <c r="AQ615" i="3"/>
  <c r="AR615" i="3"/>
  <c r="AP616" i="3"/>
  <c r="AQ616" i="3"/>
  <c r="AR616" i="3"/>
  <c r="AP617" i="3"/>
  <c r="AQ617" i="3"/>
  <c r="AR617" i="3"/>
  <c r="AP618" i="3"/>
  <c r="AQ618" i="3"/>
  <c r="AR618" i="3"/>
  <c r="AP619" i="3"/>
  <c r="AQ619" i="3"/>
  <c r="AR619" i="3"/>
  <c r="AP620" i="3"/>
  <c r="AQ620" i="3"/>
  <c r="AR620" i="3"/>
  <c r="AP621" i="3"/>
  <c r="AQ621" i="3"/>
  <c r="AR621" i="3"/>
  <c r="AP622" i="3"/>
  <c r="AQ622" i="3"/>
  <c r="AR622" i="3"/>
  <c r="AP623" i="3"/>
  <c r="AQ623" i="3"/>
  <c r="AR623" i="3"/>
  <c r="AP624" i="3"/>
  <c r="AQ624" i="3"/>
  <c r="AR624" i="3"/>
  <c r="AP625" i="3"/>
  <c r="AQ625" i="3"/>
  <c r="AR625" i="3"/>
  <c r="AP626" i="3"/>
  <c r="AQ626" i="3"/>
  <c r="AR626" i="3"/>
  <c r="AP627" i="3"/>
  <c r="AQ627" i="3"/>
  <c r="AR627" i="3"/>
  <c r="AP628" i="3"/>
  <c r="AQ628" i="3"/>
  <c r="AR628" i="3"/>
  <c r="AP629" i="3"/>
  <c r="AQ629" i="3"/>
  <c r="AR629" i="3"/>
  <c r="AP630" i="3"/>
  <c r="AQ630" i="3"/>
  <c r="AR630" i="3"/>
  <c r="AP631" i="3"/>
  <c r="AQ631" i="3"/>
  <c r="AR631" i="3"/>
  <c r="AP632" i="3"/>
  <c r="AQ632" i="3"/>
  <c r="AR632" i="3"/>
  <c r="AP633" i="3"/>
  <c r="AQ633" i="3"/>
  <c r="AR633" i="3"/>
  <c r="C7" i="5"/>
  <c r="DJ70" i="1" l="1"/>
  <c r="CT55" i="1"/>
  <c r="DH58" i="1"/>
  <c r="DA57" i="1"/>
  <c r="DA65" i="1"/>
  <c r="DA56" i="1"/>
  <c r="CT54" i="1"/>
  <c r="CT53" i="1"/>
  <c r="DL55" i="1"/>
  <c r="CT64" i="1"/>
  <c r="CT63" i="1"/>
  <c r="CT62" i="1"/>
  <c r="CT61" i="1"/>
  <c r="CT60" i="1"/>
  <c r="CT59" i="1"/>
  <c r="CT58" i="1"/>
  <c r="DK57" i="1"/>
  <c r="DK71" i="1"/>
  <c r="DA71" i="1"/>
  <c r="CR71" i="1"/>
  <c r="CP70" i="1"/>
  <c r="DI69" i="1"/>
  <c r="CQ67" i="1"/>
  <c r="DJ66" i="1"/>
  <c r="CY66" i="1"/>
  <c r="CR66" i="1"/>
  <c r="DI65" i="1"/>
  <c r="DK56" i="1"/>
  <c r="BH53" i="1"/>
  <c r="BJ53" i="1"/>
  <c r="BS53" i="1"/>
  <c r="BZ53" i="1"/>
  <c r="CB53" i="1"/>
  <c r="BH54" i="1"/>
  <c r="BJ54" i="1"/>
  <c r="BS54" i="1"/>
  <c r="BZ54" i="1"/>
  <c r="CB54" i="1"/>
  <c r="BH55" i="1"/>
  <c r="BJ55" i="1"/>
  <c r="BS55" i="1"/>
  <c r="BZ55" i="1"/>
  <c r="CB55" i="1"/>
  <c r="BI53" i="1"/>
  <c r="BK53" i="1"/>
  <c r="BR53" i="1"/>
  <c r="BT53" i="1"/>
  <c r="CA53" i="1"/>
  <c r="CC53" i="1"/>
  <c r="BI54" i="1"/>
  <c r="BK54" i="1"/>
  <c r="BR54" i="1"/>
  <c r="BT54" i="1"/>
  <c r="CA54" i="1"/>
  <c r="CC54" i="1"/>
  <c r="BI55" i="1"/>
  <c r="BK55" i="1"/>
  <c r="BR55" i="1"/>
  <c r="BT55" i="1"/>
  <c r="CA55" i="1"/>
  <c r="CC55" i="1"/>
  <c r="BI56" i="1"/>
  <c r="BK56" i="1"/>
  <c r="BR56" i="1"/>
  <c r="BT56" i="1"/>
  <c r="CA56" i="1"/>
  <c r="CC56" i="1"/>
  <c r="BI57" i="1"/>
  <c r="BK57" i="1"/>
  <c r="BR57" i="1"/>
  <c r="BT57" i="1"/>
  <c r="CA57" i="1"/>
  <c r="CC57" i="1"/>
  <c r="BH58" i="1"/>
  <c r="BJ58" i="1"/>
  <c r="BS58" i="1"/>
  <c r="BZ58" i="1"/>
  <c r="CB58" i="1"/>
  <c r="BH56" i="1"/>
  <c r="BJ56" i="1"/>
  <c r="BS56" i="1"/>
  <c r="BZ56" i="1"/>
  <c r="CB56" i="1"/>
  <c r="BH57" i="1"/>
  <c r="BJ57" i="1"/>
  <c r="BS57" i="1"/>
  <c r="BZ57" i="1"/>
  <c r="CB57" i="1"/>
  <c r="BI58" i="1"/>
  <c r="BK58" i="1"/>
  <c r="BR58" i="1"/>
  <c r="BT58" i="1"/>
  <c r="CA58" i="1"/>
  <c r="CC58" i="1"/>
  <c r="BH59" i="1"/>
  <c r="BJ59" i="1"/>
  <c r="BS59" i="1"/>
  <c r="CA59" i="1"/>
  <c r="CC59" i="1"/>
  <c r="BH60" i="1"/>
  <c r="BJ60" i="1"/>
  <c r="BS60" i="1"/>
  <c r="BZ60" i="1"/>
  <c r="CB60" i="1"/>
  <c r="BH61" i="1"/>
  <c r="BJ61" i="1"/>
  <c r="BS61" i="1"/>
  <c r="BZ61" i="1"/>
  <c r="CB61" i="1"/>
  <c r="BH62" i="1"/>
  <c r="BJ62" i="1"/>
  <c r="BS62" i="1"/>
  <c r="BZ62" i="1"/>
  <c r="CB62" i="1"/>
  <c r="BH63" i="1"/>
  <c r="BJ63" i="1"/>
  <c r="BS63" i="1"/>
  <c r="BZ63" i="1"/>
  <c r="CB63" i="1"/>
  <c r="BH64" i="1"/>
  <c r="BJ64" i="1"/>
  <c r="BS64" i="1"/>
  <c r="BZ64" i="1"/>
  <c r="CB64" i="1"/>
  <c r="BI59" i="1"/>
  <c r="BK59" i="1"/>
  <c r="BR59" i="1"/>
  <c r="BT59" i="1"/>
  <c r="BZ59" i="1"/>
  <c r="CB59" i="1"/>
  <c r="BI60" i="1"/>
  <c r="BK60" i="1"/>
  <c r="BR60" i="1"/>
  <c r="BT60" i="1"/>
  <c r="CA60" i="1"/>
  <c r="CC60" i="1"/>
  <c r="BI61" i="1"/>
  <c r="BK61" i="1"/>
  <c r="BR61" i="1"/>
  <c r="BT61" i="1"/>
  <c r="CA61" i="1"/>
  <c r="CC61" i="1"/>
  <c r="BI62" i="1"/>
  <c r="BK62" i="1"/>
  <c r="BR62" i="1"/>
  <c r="BT62" i="1"/>
  <c r="CA62" i="1"/>
  <c r="CC62" i="1"/>
  <c r="BI63" i="1"/>
  <c r="BK63" i="1"/>
  <c r="BR63" i="1"/>
  <c r="BT63" i="1"/>
  <c r="CA63" i="1"/>
  <c r="CC63" i="1"/>
  <c r="BI64" i="1"/>
  <c r="BK64" i="1"/>
  <c r="BR64" i="1"/>
  <c r="BT64" i="1"/>
  <c r="CA64" i="1"/>
  <c r="CC64" i="1"/>
  <c r="BI65" i="1"/>
  <c r="BK65" i="1"/>
  <c r="BR65" i="1"/>
  <c r="BT65" i="1"/>
  <c r="CA65" i="1"/>
  <c r="CC65" i="1"/>
  <c r="BI66" i="1"/>
  <c r="BK66" i="1"/>
  <c r="BS66" i="1"/>
  <c r="BZ66" i="1"/>
  <c r="CB66" i="1"/>
  <c r="BH67" i="1"/>
  <c r="BJ67" i="1"/>
  <c r="BS67" i="1"/>
  <c r="BZ67" i="1"/>
  <c r="CB67" i="1"/>
  <c r="BI68" i="1"/>
  <c r="BK68" i="1"/>
  <c r="BR68" i="1"/>
  <c r="BT68" i="1"/>
  <c r="CA68" i="1"/>
  <c r="CC68" i="1"/>
  <c r="BI69" i="1"/>
  <c r="BK69" i="1"/>
  <c r="BR69" i="1"/>
  <c r="BT69" i="1"/>
  <c r="CA69" i="1"/>
  <c r="CC69" i="1"/>
  <c r="BH70" i="1"/>
  <c r="BJ70" i="1"/>
  <c r="BR70" i="1"/>
  <c r="BT70" i="1"/>
  <c r="CA70" i="1"/>
  <c r="CC70" i="1"/>
  <c r="BH65" i="1"/>
  <c r="BJ65" i="1"/>
  <c r="BS65" i="1"/>
  <c r="BZ65" i="1"/>
  <c r="CB65" i="1"/>
  <c r="BH66" i="1"/>
  <c r="BJ66" i="1"/>
  <c r="BR66" i="1"/>
  <c r="BT66" i="1"/>
  <c r="CA66" i="1"/>
  <c r="CC66" i="1"/>
  <c r="BI67" i="1"/>
  <c r="BK67" i="1"/>
  <c r="BR67" i="1"/>
  <c r="BT67" i="1"/>
  <c r="CA67" i="1"/>
  <c r="CC67" i="1"/>
  <c r="BH68" i="1"/>
  <c r="BJ68" i="1"/>
  <c r="BS68" i="1"/>
  <c r="BZ68" i="1"/>
  <c r="CB68" i="1"/>
  <c r="BH69" i="1"/>
  <c r="BJ69" i="1"/>
  <c r="BS69" i="1"/>
  <c r="BZ69" i="1"/>
  <c r="CB69" i="1"/>
  <c r="BI70" i="1"/>
  <c r="BK70" i="1"/>
  <c r="BS70" i="1"/>
  <c r="BZ70" i="1"/>
  <c r="CB70" i="1"/>
  <c r="BI71" i="1"/>
  <c r="BK71" i="1"/>
  <c r="BR71" i="1"/>
  <c r="BT71" i="1"/>
  <c r="CA71" i="1"/>
  <c r="CC71" i="1"/>
  <c r="BH71" i="1"/>
  <c r="BJ71" i="1"/>
  <c r="BS71" i="1"/>
  <c r="BZ71" i="1"/>
  <c r="CB71" i="1"/>
  <c r="DL71" i="1"/>
  <c r="DI71" i="1"/>
  <c r="CP71" i="1"/>
  <c r="CT71" i="1"/>
  <c r="DB71" i="1"/>
  <c r="CS71" i="1"/>
  <c r="DL70" i="1"/>
  <c r="DH70" i="1"/>
  <c r="CQ70" i="1"/>
  <c r="CS70" i="1"/>
  <c r="DK69" i="1"/>
  <c r="CR69" i="1"/>
  <c r="DH68" i="1"/>
  <c r="CS68" i="1"/>
  <c r="DL67" i="1"/>
  <c r="DB67" i="1"/>
  <c r="CS67" i="1"/>
  <c r="DL66" i="1"/>
  <c r="DB66" i="1"/>
  <c r="CT66" i="1"/>
  <c r="DK65" i="1"/>
  <c r="CP65" i="1"/>
  <c r="DB70" i="1"/>
  <c r="CT70" i="1"/>
  <c r="DL69" i="1"/>
  <c r="DB69" i="1"/>
  <c r="CS69" i="1"/>
  <c r="DL68" i="1"/>
  <c r="DB68" i="1"/>
  <c r="CT68" i="1"/>
  <c r="DK67" i="1"/>
  <c r="DA67" i="1"/>
  <c r="CR67" i="1"/>
  <c r="DH66" i="1"/>
  <c r="CS66" i="1"/>
  <c r="DH65" i="1"/>
  <c r="DL65" i="1"/>
  <c r="CY65" i="1"/>
  <c r="DB65" i="1"/>
  <c r="CT65" i="1"/>
  <c r="DJ64" i="1"/>
  <c r="CZ64" i="1"/>
  <c r="CR64" i="1"/>
  <c r="DJ63" i="1"/>
  <c r="CZ63" i="1"/>
  <c r="CR63" i="1"/>
  <c r="DJ62" i="1"/>
  <c r="CZ62" i="1"/>
  <c r="CR62" i="1"/>
  <c r="DJ61" i="1"/>
  <c r="CZ61" i="1"/>
  <c r="CR61" i="1"/>
  <c r="DJ60" i="1"/>
  <c r="CZ60" i="1"/>
  <c r="CR60" i="1"/>
  <c r="DJ59" i="1"/>
  <c r="CZ59" i="1"/>
  <c r="CR59" i="1"/>
  <c r="DK64" i="1"/>
  <c r="DA64" i="1"/>
  <c r="CP64" i="1"/>
  <c r="DI63" i="1"/>
  <c r="CQ63" i="1"/>
  <c r="CS63" i="1"/>
  <c r="DK62" i="1"/>
  <c r="DA62" i="1"/>
  <c r="CP62" i="1"/>
  <c r="DI61" i="1"/>
  <c r="CQ61" i="1"/>
  <c r="CS61" i="1"/>
  <c r="DK60" i="1"/>
  <c r="DA60" i="1"/>
  <c r="CP60" i="1"/>
  <c r="DI59" i="1"/>
  <c r="CQ59" i="1"/>
  <c r="CS59" i="1"/>
  <c r="DI58" i="1"/>
  <c r="DK58" i="1"/>
  <c r="DJ58" i="1"/>
  <c r="CZ58" i="1"/>
  <c r="CR58" i="1"/>
  <c r="DI57" i="1"/>
  <c r="CP57" i="1"/>
  <c r="CT57" i="1"/>
  <c r="CP56" i="1"/>
  <c r="CY55" i="1"/>
  <c r="CZ55" i="1"/>
  <c r="CQ58" i="1"/>
  <c r="CS58" i="1"/>
  <c r="DL57" i="1"/>
  <c r="DB57" i="1"/>
  <c r="CS57" i="1"/>
  <c r="DH56" i="1"/>
  <c r="DL56" i="1"/>
  <c r="CY56" i="1"/>
  <c r="DB56" i="1"/>
  <c r="CT56" i="1"/>
  <c r="DH55" i="1"/>
  <c r="DJ55" i="1"/>
  <c r="DH54" i="1"/>
  <c r="DL54" i="1"/>
  <c r="CY54" i="1"/>
  <c r="DB54" i="1"/>
  <c r="DH53" i="1"/>
  <c r="DL53" i="1"/>
  <c r="CY53" i="1"/>
  <c r="DB53" i="1"/>
  <c r="DK55" i="1"/>
  <c r="DA55" i="1"/>
  <c r="CP55" i="1"/>
  <c r="DI54" i="1"/>
  <c r="CQ54" i="1"/>
  <c r="CS54" i="1"/>
  <c r="DK53" i="1"/>
  <c r="DA53" i="1"/>
  <c r="CP53" i="1"/>
  <c r="DH71" i="1"/>
  <c r="DJ71" i="1"/>
  <c r="CY71" i="1"/>
  <c r="CZ71" i="1"/>
  <c r="CQ71" i="1"/>
  <c r="DI70" i="1"/>
  <c r="DK70" i="1"/>
  <c r="CZ70" i="1"/>
  <c r="DA70" i="1"/>
  <c r="CP69" i="1"/>
  <c r="CT69" i="1"/>
  <c r="DI68" i="1"/>
  <c r="DK68" i="1"/>
  <c r="CZ68" i="1"/>
  <c r="DA68" i="1"/>
  <c r="CQ68" i="1"/>
  <c r="CP68" i="1"/>
  <c r="DH67" i="1"/>
  <c r="DJ67" i="1"/>
  <c r="CY67" i="1"/>
  <c r="CZ67" i="1"/>
  <c r="CQ65" i="1"/>
  <c r="CS65" i="1"/>
  <c r="DH64" i="1"/>
  <c r="DL64" i="1"/>
  <c r="CY70" i="1"/>
  <c r="CR70" i="1"/>
  <c r="DH69" i="1"/>
  <c r="DJ69" i="1"/>
  <c r="CY69" i="1"/>
  <c r="CZ69" i="1"/>
  <c r="CQ69" i="1"/>
  <c r="DJ68" i="1"/>
  <c r="CY68" i="1"/>
  <c r="CR68" i="1"/>
  <c r="DI67" i="1"/>
  <c r="CP67" i="1"/>
  <c r="CT67" i="1"/>
  <c r="DI66" i="1"/>
  <c r="DK66" i="1"/>
  <c r="CZ66" i="1"/>
  <c r="DA66" i="1"/>
  <c r="CQ66" i="1"/>
  <c r="CP66" i="1"/>
  <c r="DJ65" i="1"/>
  <c r="CZ65" i="1"/>
  <c r="CR65" i="1"/>
  <c r="CY64" i="1"/>
  <c r="DB64" i="1"/>
  <c r="DH63" i="1"/>
  <c r="DL63" i="1"/>
  <c r="CY63" i="1"/>
  <c r="DB63" i="1"/>
  <c r="DH62" i="1"/>
  <c r="DL62" i="1"/>
  <c r="CY62" i="1"/>
  <c r="DB62" i="1"/>
  <c r="DH61" i="1"/>
  <c r="DL61" i="1"/>
  <c r="CY61" i="1"/>
  <c r="DB61" i="1"/>
  <c r="DH60" i="1"/>
  <c r="DL60" i="1"/>
  <c r="CY60" i="1"/>
  <c r="DB60" i="1"/>
  <c r="DH59" i="1"/>
  <c r="DL59" i="1"/>
  <c r="CY59" i="1"/>
  <c r="DB59" i="1"/>
  <c r="DI64" i="1"/>
  <c r="CQ64" i="1"/>
  <c r="CS64" i="1"/>
  <c r="DK63" i="1"/>
  <c r="DA63" i="1"/>
  <c r="CP63" i="1"/>
  <c r="DI62" i="1"/>
  <c r="CQ62" i="1"/>
  <c r="CS62" i="1"/>
  <c r="DK61" i="1"/>
  <c r="DA61" i="1"/>
  <c r="CP61" i="1"/>
  <c r="DI60" i="1"/>
  <c r="CQ60" i="1"/>
  <c r="CS60" i="1"/>
  <c r="DK59" i="1"/>
  <c r="DA59" i="1"/>
  <c r="CP59" i="1"/>
  <c r="DL58" i="1"/>
  <c r="CY58" i="1"/>
  <c r="DB58" i="1"/>
  <c r="CR57" i="1"/>
  <c r="DI56" i="1"/>
  <c r="CQ56" i="1"/>
  <c r="CS56" i="1"/>
  <c r="DA58" i="1"/>
  <c r="CP58" i="1"/>
  <c r="DH57" i="1"/>
  <c r="DJ57" i="1"/>
  <c r="CY57" i="1"/>
  <c r="CZ57" i="1"/>
  <c r="CQ57" i="1"/>
  <c r="DJ56" i="1"/>
  <c r="CZ56" i="1"/>
  <c r="CR56" i="1"/>
  <c r="DB55" i="1"/>
  <c r="CR55" i="1"/>
  <c r="DJ54" i="1"/>
  <c r="CZ54" i="1"/>
  <c r="CR54" i="1"/>
  <c r="DJ53" i="1"/>
  <c r="CZ53" i="1"/>
  <c r="CR53" i="1"/>
  <c r="DI55" i="1"/>
  <c r="CQ55" i="1"/>
  <c r="CS55" i="1"/>
  <c r="DK54" i="1"/>
  <c r="DA54" i="1"/>
  <c r="CP54" i="1"/>
  <c r="DI53" i="1"/>
  <c r="CQ53" i="1"/>
  <c r="CS53" i="1"/>
  <c r="AP452" i="2"/>
  <c r="AQ452" i="2"/>
  <c r="AR452" i="2"/>
  <c r="AP453" i="2"/>
  <c r="AQ453" i="2"/>
  <c r="AR453" i="2"/>
  <c r="AP454" i="2"/>
  <c r="AQ454" i="2"/>
  <c r="AR454" i="2"/>
  <c r="AP455" i="2"/>
  <c r="AQ455" i="2"/>
  <c r="AR455" i="2"/>
  <c r="AP456" i="2"/>
  <c r="AQ456" i="2"/>
  <c r="AR456" i="2"/>
  <c r="AP457" i="2"/>
  <c r="AQ457" i="2"/>
  <c r="AR457" i="2"/>
  <c r="AP458" i="2"/>
  <c r="AQ458" i="2"/>
  <c r="AR458" i="2"/>
  <c r="AP459" i="2"/>
  <c r="AQ459" i="2"/>
  <c r="AR459" i="2"/>
  <c r="AP460" i="2"/>
  <c r="AQ460" i="2"/>
  <c r="AR460" i="2"/>
  <c r="AP461" i="2"/>
  <c r="AQ461" i="2"/>
  <c r="AR461" i="2"/>
  <c r="AP462" i="2"/>
  <c r="AQ462" i="2"/>
  <c r="AR462" i="2"/>
  <c r="AP463" i="2"/>
  <c r="AQ463" i="2"/>
  <c r="AR463" i="2"/>
  <c r="AP464" i="2"/>
  <c r="AQ464" i="2"/>
  <c r="AR464" i="2"/>
  <c r="AP465" i="2"/>
  <c r="AQ465" i="2"/>
  <c r="AR465" i="2"/>
  <c r="AP466" i="2"/>
  <c r="AQ466" i="2"/>
  <c r="AR466" i="2"/>
  <c r="AP467" i="2"/>
  <c r="AQ467" i="2"/>
  <c r="AR467" i="2"/>
  <c r="AP457" i="4"/>
  <c r="AQ457" i="4"/>
  <c r="AR457" i="4"/>
  <c r="AP458" i="4"/>
  <c r="AQ458" i="4"/>
  <c r="AR458" i="4"/>
  <c r="AP459" i="4"/>
  <c r="AQ459" i="4"/>
  <c r="AR459" i="4"/>
  <c r="AP460" i="4"/>
  <c r="AQ460" i="4"/>
  <c r="AR460" i="4"/>
  <c r="AP461" i="4"/>
  <c r="AQ461" i="4"/>
  <c r="AR461" i="4"/>
  <c r="AP462" i="4"/>
  <c r="AQ462" i="4"/>
  <c r="AR462" i="4"/>
  <c r="AP463" i="4"/>
  <c r="AQ463" i="4"/>
  <c r="AR463" i="4"/>
  <c r="AP464" i="4"/>
  <c r="AQ464" i="4"/>
  <c r="AR464" i="4"/>
  <c r="AP465" i="4"/>
  <c r="AQ465" i="4"/>
  <c r="AR465" i="4"/>
  <c r="AP466" i="4"/>
  <c r="AQ466" i="4"/>
  <c r="AR466" i="4"/>
  <c r="AP467" i="4"/>
  <c r="AQ467" i="4"/>
  <c r="AR467" i="4"/>
  <c r="AP468" i="4"/>
  <c r="AQ468" i="4"/>
  <c r="AR468" i="4"/>
  <c r="AP469" i="4"/>
  <c r="AQ469" i="4"/>
  <c r="AR469" i="4"/>
  <c r="AP470" i="4"/>
  <c r="AQ470" i="4"/>
  <c r="AR470" i="4"/>
  <c r="AP471" i="4"/>
  <c r="AQ471" i="4"/>
  <c r="AR471" i="4"/>
  <c r="AP472" i="4"/>
  <c r="AQ472" i="4"/>
  <c r="AR472" i="4"/>
  <c r="AP473" i="4"/>
  <c r="AQ473" i="4"/>
  <c r="AR473" i="4"/>
  <c r="AP474" i="4"/>
  <c r="AQ474" i="4"/>
  <c r="AR474" i="4"/>
  <c r="AP475" i="4"/>
  <c r="AQ475" i="4"/>
  <c r="AR475" i="4"/>
  <c r="AP476" i="4"/>
  <c r="AQ476" i="4"/>
  <c r="AR476" i="4"/>
  <c r="AP477" i="4"/>
  <c r="AQ477" i="4"/>
  <c r="AR477" i="4"/>
  <c r="AP457" i="3"/>
  <c r="AQ457" i="3"/>
  <c r="AR457" i="3"/>
  <c r="AP458" i="3"/>
  <c r="AQ458" i="3"/>
  <c r="AR458" i="3"/>
  <c r="AP459" i="3"/>
  <c r="AQ459" i="3"/>
  <c r="AR459" i="3"/>
  <c r="AP460" i="3"/>
  <c r="AQ460" i="3"/>
  <c r="AR460" i="3"/>
  <c r="AP461" i="3"/>
  <c r="AQ461" i="3"/>
  <c r="AR461" i="3"/>
  <c r="AP462" i="3"/>
  <c r="AQ462" i="3"/>
  <c r="AR462" i="3"/>
  <c r="AP463" i="3"/>
  <c r="AQ463" i="3"/>
  <c r="AR463" i="3"/>
  <c r="AP464" i="3"/>
  <c r="AQ464" i="3"/>
  <c r="AR464" i="3"/>
  <c r="AP465" i="3"/>
  <c r="AQ465" i="3"/>
  <c r="AR465" i="3"/>
  <c r="AP466" i="3"/>
  <c r="AQ466" i="3"/>
  <c r="AR466" i="3"/>
  <c r="AP467" i="3"/>
  <c r="AQ467" i="3"/>
  <c r="AR467" i="3"/>
  <c r="AP468" i="3"/>
  <c r="AQ468" i="3"/>
  <c r="AR468" i="3"/>
  <c r="AP469" i="3"/>
  <c r="AQ469" i="3"/>
  <c r="AR469" i="3"/>
  <c r="AP470" i="3"/>
  <c r="AQ470" i="3"/>
  <c r="AR470" i="3"/>
  <c r="AP471" i="3"/>
  <c r="AQ471" i="3"/>
  <c r="AR471" i="3"/>
  <c r="AP472" i="3"/>
  <c r="AQ472" i="3"/>
  <c r="AR472" i="3"/>
  <c r="AP473" i="3"/>
  <c r="AQ473" i="3"/>
  <c r="AR473" i="3"/>
  <c r="AP474" i="3"/>
  <c r="AQ474" i="3"/>
  <c r="AR474" i="3"/>
  <c r="AP475" i="3"/>
  <c r="AQ475" i="3"/>
  <c r="AR475" i="3"/>
  <c r="AP476" i="3"/>
  <c r="AQ476" i="3"/>
  <c r="AR476" i="3"/>
  <c r="AP468" i="2"/>
  <c r="AQ468" i="2"/>
  <c r="AR468" i="2"/>
  <c r="AP469" i="2"/>
  <c r="AQ469" i="2"/>
  <c r="AR469" i="2"/>
  <c r="AP470" i="2"/>
  <c r="AQ470" i="2"/>
  <c r="AR470" i="2"/>
  <c r="AP471" i="2"/>
  <c r="AQ471" i="2"/>
  <c r="AR471" i="2"/>
  <c r="AP472" i="2"/>
  <c r="AQ472" i="2"/>
  <c r="AR472" i="2"/>
  <c r="AP473" i="2"/>
  <c r="AQ473" i="2"/>
  <c r="AR473" i="2"/>
  <c r="AP474" i="2"/>
  <c r="AQ474" i="2"/>
  <c r="AR474" i="2"/>
  <c r="AP475" i="2"/>
  <c r="AQ475" i="2"/>
  <c r="AR475" i="2"/>
  <c r="AP476" i="2"/>
  <c r="AQ476" i="2"/>
  <c r="AR476" i="2"/>
  <c r="AP477" i="2"/>
  <c r="AQ477" i="2"/>
  <c r="AR477" i="2"/>
  <c r="AP478" i="2"/>
  <c r="AQ478" i="2"/>
  <c r="AR478" i="2"/>
  <c r="AP479" i="2"/>
  <c r="AQ479" i="2"/>
  <c r="AR479" i="2"/>
  <c r="BW56" i="1" l="1"/>
  <c r="BP53" i="1"/>
  <c r="BW70" i="1"/>
  <c r="BW68" i="1"/>
  <c r="BW65" i="1"/>
  <c r="CE70" i="1"/>
  <c r="CE68" i="1"/>
  <c r="CH67" i="1"/>
  <c r="BX67" i="1"/>
  <c r="BP67" i="1"/>
  <c r="CH66" i="1"/>
  <c r="BX66" i="1"/>
  <c r="BO66" i="1"/>
  <c r="CG65" i="1"/>
  <c r="BL65" i="1"/>
  <c r="CF64" i="1"/>
  <c r="BV64" i="1"/>
  <c r="BN64" i="1"/>
  <c r="CF63" i="1"/>
  <c r="BV63" i="1"/>
  <c r="BN63" i="1"/>
  <c r="CF62" i="1"/>
  <c r="BV62" i="1"/>
  <c r="BN62" i="1"/>
  <c r="CF61" i="1"/>
  <c r="BV61" i="1"/>
  <c r="BN61" i="1"/>
  <c r="CF60" i="1"/>
  <c r="BV60" i="1"/>
  <c r="BN60" i="1"/>
  <c r="CD59" i="1"/>
  <c r="BU59" i="1"/>
  <c r="BN59" i="1"/>
  <c r="CF58" i="1"/>
  <c r="BV58" i="1"/>
  <c r="BN58" i="1"/>
  <c r="CD57" i="1"/>
  <c r="BO57" i="1"/>
  <c r="CG56" i="1"/>
  <c r="BL56" i="1"/>
  <c r="BP55" i="1"/>
  <c r="BP54" i="1"/>
  <c r="BV71" i="1"/>
  <c r="BW71" i="1"/>
  <c r="CD71" i="1"/>
  <c r="BO71" i="1"/>
  <c r="CH71" i="1"/>
  <c r="BX71" i="1"/>
  <c r="BP71" i="1"/>
  <c r="CG70" i="1"/>
  <c r="BN70" i="1"/>
  <c r="CD69" i="1"/>
  <c r="BO69" i="1"/>
  <c r="CG68" i="1"/>
  <c r="BL68" i="1"/>
  <c r="CF67" i="1"/>
  <c r="BU67" i="1"/>
  <c r="BN67" i="1"/>
  <c r="CD66" i="1"/>
  <c r="CF66" i="1"/>
  <c r="BU66" i="1"/>
  <c r="BV66" i="1"/>
  <c r="BM66" i="1"/>
  <c r="CE65" i="1"/>
  <c r="BM65" i="1"/>
  <c r="BO65" i="1"/>
  <c r="CH70" i="1"/>
  <c r="BX70" i="1"/>
  <c r="BO70" i="1"/>
  <c r="CH69" i="1"/>
  <c r="BX69" i="1"/>
  <c r="BP69" i="1"/>
  <c r="CH68" i="1"/>
  <c r="BU68" i="1"/>
  <c r="BX68" i="1"/>
  <c r="BP68" i="1"/>
  <c r="CE67" i="1"/>
  <c r="CG67" i="1"/>
  <c r="BV67" i="1"/>
  <c r="BW67" i="1"/>
  <c r="BM67" i="1"/>
  <c r="BL67" i="1"/>
  <c r="CE66" i="1"/>
  <c r="BL66" i="1"/>
  <c r="BP66" i="1"/>
  <c r="CD65" i="1"/>
  <c r="CH65" i="1"/>
  <c r="BU65" i="1"/>
  <c r="BX65" i="1"/>
  <c r="BP65" i="1"/>
  <c r="CD64" i="1"/>
  <c r="CH64" i="1"/>
  <c r="BU64" i="1"/>
  <c r="BX64" i="1"/>
  <c r="BP64" i="1"/>
  <c r="CD63" i="1"/>
  <c r="CH63" i="1"/>
  <c r="BU63" i="1"/>
  <c r="BX63" i="1"/>
  <c r="BP63" i="1"/>
  <c r="CD62" i="1"/>
  <c r="CH62" i="1"/>
  <c r="BU62" i="1"/>
  <c r="BX62" i="1"/>
  <c r="BP62" i="1"/>
  <c r="CD61" i="1"/>
  <c r="CH61" i="1"/>
  <c r="BU61" i="1"/>
  <c r="BX61" i="1"/>
  <c r="BP61" i="1"/>
  <c r="CD60" i="1"/>
  <c r="CH60" i="1"/>
  <c r="BU60" i="1"/>
  <c r="BX60" i="1"/>
  <c r="BP60" i="1"/>
  <c r="CE59" i="1"/>
  <c r="CG59" i="1"/>
  <c r="BX59" i="1"/>
  <c r="BP59" i="1"/>
  <c r="CG64" i="1"/>
  <c r="BW64" i="1"/>
  <c r="BL64" i="1"/>
  <c r="CE63" i="1"/>
  <c r="BM63" i="1"/>
  <c r="BO63" i="1"/>
  <c r="CG62" i="1"/>
  <c r="BW62" i="1"/>
  <c r="BL62" i="1"/>
  <c r="CE61" i="1"/>
  <c r="BM61" i="1"/>
  <c r="BO61" i="1"/>
  <c r="CG60" i="1"/>
  <c r="BW60" i="1"/>
  <c r="BL60" i="1"/>
  <c r="CF59" i="1"/>
  <c r="BO59" i="1"/>
  <c r="CD58" i="1"/>
  <c r="CH58" i="1"/>
  <c r="BU58" i="1"/>
  <c r="BX58" i="1"/>
  <c r="BP58" i="1"/>
  <c r="CE57" i="1"/>
  <c r="CG57" i="1"/>
  <c r="BV57" i="1"/>
  <c r="BW57" i="1"/>
  <c r="BM57" i="1"/>
  <c r="BL57" i="1"/>
  <c r="CE56" i="1"/>
  <c r="BM56" i="1"/>
  <c r="BO56" i="1"/>
  <c r="CG58" i="1"/>
  <c r="BW58" i="1"/>
  <c r="BL58" i="1"/>
  <c r="CF57" i="1"/>
  <c r="BU57" i="1"/>
  <c r="BN57" i="1"/>
  <c r="CF56" i="1"/>
  <c r="BV56" i="1"/>
  <c r="BN56" i="1"/>
  <c r="CF55" i="1"/>
  <c r="BV55" i="1"/>
  <c r="BN55" i="1"/>
  <c r="CF54" i="1"/>
  <c r="BV54" i="1"/>
  <c r="BN54" i="1"/>
  <c r="CF53" i="1"/>
  <c r="BV53" i="1"/>
  <c r="BN53" i="1"/>
  <c r="CE55" i="1"/>
  <c r="BM55" i="1"/>
  <c r="BO55" i="1"/>
  <c r="CG54" i="1"/>
  <c r="BW54" i="1"/>
  <c r="BL54" i="1"/>
  <c r="CE53" i="1"/>
  <c r="BM53" i="1"/>
  <c r="BO53" i="1"/>
  <c r="CE71" i="1"/>
  <c r="CG71" i="1"/>
  <c r="BM71" i="1"/>
  <c r="BL71" i="1"/>
  <c r="CF71" i="1"/>
  <c r="BU71" i="1"/>
  <c r="BN71" i="1"/>
  <c r="BL70" i="1"/>
  <c r="BP70" i="1"/>
  <c r="CE69" i="1"/>
  <c r="CG69" i="1"/>
  <c r="BV69" i="1"/>
  <c r="BW69" i="1"/>
  <c r="BM69" i="1"/>
  <c r="BL69" i="1"/>
  <c r="BM68" i="1"/>
  <c r="BO68" i="1"/>
  <c r="CD70" i="1"/>
  <c r="CF70" i="1"/>
  <c r="BU70" i="1"/>
  <c r="BV70" i="1"/>
  <c r="BM70" i="1"/>
  <c r="CF69" i="1"/>
  <c r="BU69" i="1"/>
  <c r="BN69" i="1"/>
  <c r="CD68" i="1"/>
  <c r="CF68" i="1"/>
  <c r="BV68" i="1"/>
  <c r="BN68" i="1"/>
  <c r="CD67" i="1"/>
  <c r="BO67" i="1"/>
  <c r="CG66" i="1"/>
  <c r="BW66" i="1"/>
  <c r="BN66" i="1"/>
  <c r="CF65" i="1"/>
  <c r="BV65" i="1"/>
  <c r="BN65" i="1"/>
  <c r="CE64" i="1"/>
  <c r="BM64" i="1"/>
  <c r="BO64" i="1"/>
  <c r="CG63" i="1"/>
  <c r="BW63" i="1"/>
  <c r="BL63" i="1"/>
  <c r="CE62" i="1"/>
  <c r="BM62" i="1"/>
  <c r="BO62" i="1"/>
  <c r="CG61" i="1"/>
  <c r="BW61" i="1"/>
  <c r="BL61" i="1"/>
  <c r="CE60" i="1"/>
  <c r="BM60" i="1"/>
  <c r="BO60" i="1"/>
  <c r="CH59" i="1"/>
  <c r="BV59" i="1"/>
  <c r="BW59" i="1"/>
  <c r="BM59" i="1"/>
  <c r="BL59" i="1"/>
  <c r="CE58" i="1"/>
  <c r="BM58" i="1"/>
  <c r="BO58" i="1"/>
  <c r="CH57" i="1"/>
  <c r="BX57" i="1"/>
  <c r="BP57" i="1"/>
  <c r="CD56" i="1"/>
  <c r="CH56" i="1"/>
  <c r="BU56" i="1"/>
  <c r="BX56" i="1"/>
  <c r="BP56" i="1"/>
  <c r="CD55" i="1"/>
  <c r="CH55" i="1"/>
  <c r="BU55" i="1"/>
  <c r="BX55" i="1"/>
  <c r="CD54" i="1"/>
  <c r="CH54" i="1"/>
  <c r="BU54" i="1"/>
  <c r="BX54" i="1"/>
  <c r="CD53" i="1"/>
  <c r="CH53" i="1"/>
  <c r="BU53" i="1"/>
  <c r="BX53" i="1"/>
  <c r="CG55" i="1"/>
  <c r="BW55" i="1"/>
  <c r="BL55" i="1"/>
  <c r="CE54" i="1"/>
  <c r="BM54" i="1"/>
  <c r="BO54" i="1"/>
  <c r="CG53" i="1"/>
  <c r="BW53" i="1"/>
  <c r="BL53" i="1"/>
  <c r="AQ428" i="2"/>
  <c r="AR428" i="2"/>
  <c r="AQ429" i="2"/>
  <c r="AR429" i="2"/>
  <c r="AQ430" i="2"/>
  <c r="AR430" i="2"/>
  <c r="AQ431" i="2"/>
  <c r="AR431" i="2"/>
  <c r="AQ432" i="2"/>
  <c r="AR432" i="2"/>
  <c r="AQ433" i="2"/>
  <c r="AR433" i="2"/>
  <c r="AQ434" i="2"/>
  <c r="AR434" i="2"/>
  <c r="AQ435" i="2"/>
  <c r="AR435" i="2"/>
  <c r="AQ436" i="2"/>
  <c r="AR436" i="2"/>
  <c r="AQ437" i="2"/>
  <c r="AR437" i="2"/>
  <c r="AQ438" i="2"/>
  <c r="AR438" i="2"/>
  <c r="AQ439" i="2"/>
  <c r="AR439" i="2"/>
  <c r="AQ440" i="2"/>
  <c r="AR440" i="2"/>
  <c r="AQ441" i="2"/>
  <c r="AR441" i="2"/>
  <c r="AQ442" i="2"/>
  <c r="AR442" i="2"/>
  <c r="AQ443" i="2"/>
  <c r="AR443" i="2"/>
  <c r="AQ444" i="2"/>
  <c r="AR444" i="2"/>
  <c r="AQ445" i="2"/>
  <c r="AR445" i="2"/>
  <c r="AQ446" i="2"/>
  <c r="AR446" i="2"/>
  <c r="AQ447" i="2"/>
  <c r="AR447" i="2"/>
  <c r="AQ448" i="2"/>
  <c r="AR448" i="2"/>
  <c r="AQ449" i="2"/>
  <c r="AR449" i="2"/>
  <c r="AQ450" i="2"/>
  <c r="AR450" i="2"/>
  <c r="AQ451" i="2"/>
  <c r="AR451" i="2"/>
  <c r="AQ480" i="2"/>
  <c r="AR480" i="2"/>
  <c r="AQ481" i="2"/>
  <c r="AR481" i="2"/>
  <c r="AQ482" i="2"/>
  <c r="AR482" i="2"/>
  <c r="AQ483" i="2"/>
  <c r="AR483" i="2"/>
  <c r="AQ484" i="2"/>
  <c r="AR484" i="2"/>
  <c r="AQ485" i="2"/>
  <c r="AR485" i="2"/>
  <c r="AQ486" i="2"/>
  <c r="AR486" i="2"/>
  <c r="AQ487" i="2"/>
  <c r="AR487" i="2"/>
  <c r="AQ488" i="2"/>
  <c r="AR488" i="2"/>
  <c r="AQ489" i="2"/>
  <c r="AR489" i="2"/>
  <c r="AQ490" i="2"/>
  <c r="AR490" i="2"/>
  <c r="AQ491" i="2"/>
  <c r="AR491" i="2"/>
  <c r="AQ492" i="2"/>
  <c r="AR492" i="2"/>
  <c r="AQ493" i="2"/>
  <c r="AR493" i="2"/>
  <c r="AQ494" i="2"/>
  <c r="AR494" i="2"/>
  <c r="AQ495" i="2"/>
  <c r="AR495" i="2"/>
  <c r="AQ496" i="2"/>
  <c r="AR496" i="2"/>
  <c r="AQ497" i="2"/>
  <c r="AR497" i="2"/>
  <c r="AQ498" i="2"/>
  <c r="AR498" i="2"/>
  <c r="AQ499" i="2"/>
  <c r="AR499" i="2"/>
  <c r="AQ500" i="2"/>
  <c r="AR500" i="2"/>
  <c r="AQ501" i="2"/>
  <c r="AR501" i="2"/>
  <c r="AQ502" i="2"/>
  <c r="AR502" i="2"/>
  <c r="AQ503" i="2"/>
  <c r="AR503" i="2"/>
  <c r="AQ504" i="2"/>
  <c r="AR504" i="2"/>
  <c r="AQ505" i="2"/>
  <c r="AR505" i="2"/>
  <c r="AQ506" i="2"/>
  <c r="AR506" i="2"/>
  <c r="AQ507" i="2"/>
  <c r="AR507" i="2"/>
  <c r="AQ508" i="2"/>
  <c r="AR508" i="2"/>
  <c r="AQ509" i="2"/>
  <c r="AR509" i="2"/>
  <c r="AQ510" i="2"/>
  <c r="AR510" i="2"/>
  <c r="AQ511" i="2"/>
  <c r="AR511" i="2"/>
  <c r="AQ512" i="2"/>
  <c r="AR512" i="2"/>
  <c r="AQ513" i="2"/>
  <c r="AR513" i="2"/>
  <c r="AQ514" i="2"/>
  <c r="AR514" i="2"/>
  <c r="AQ515" i="2"/>
  <c r="AR515" i="2"/>
  <c r="AQ516" i="2"/>
  <c r="AR516" i="2"/>
  <c r="AQ517" i="2"/>
  <c r="AR517" i="2"/>
  <c r="AQ518" i="2"/>
  <c r="AR518" i="2"/>
  <c r="AQ519" i="2"/>
  <c r="AR519" i="2"/>
  <c r="AQ520" i="2"/>
  <c r="AR520" i="2"/>
  <c r="AQ521" i="2"/>
  <c r="AR521" i="2"/>
  <c r="AQ522" i="2"/>
  <c r="AR522" i="2"/>
  <c r="AQ523" i="2"/>
  <c r="AR523" i="2"/>
  <c r="AQ524" i="2"/>
  <c r="AR524" i="2"/>
  <c r="AQ525" i="2"/>
  <c r="AR525" i="2"/>
  <c r="AQ526" i="2"/>
  <c r="AR526" i="2"/>
  <c r="AQ527" i="2"/>
  <c r="AR527" i="2"/>
  <c r="AQ528" i="2"/>
  <c r="AR528" i="2"/>
  <c r="AQ529" i="2"/>
  <c r="AR529" i="2"/>
  <c r="AQ530" i="2"/>
  <c r="AR530" i="2"/>
  <c r="AQ531" i="2"/>
  <c r="AR531" i="2"/>
  <c r="AQ532" i="2"/>
  <c r="AR532" i="2"/>
  <c r="AQ533" i="2"/>
  <c r="AR533" i="2"/>
  <c r="AQ534" i="2"/>
  <c r="AR534" i="2"/>
  <c r="AQ535" i="2"/>
  <c r="AR535" i="2"/>
  <c r="AQ536" i="2"/>
  <c r="AR536" i="2"/>
  <c r="AQ537" i="2"/>
  <c r="AR537" i="2"/>
  <c r="AQ538" i="2"/>
  <c r="AR538" i="2"/>
  <c r="AQ539" i="2"/>
  <c r="AR539" i="2"/>
  <c r="AQ540" i="2"/>
  <c r="AR540" i="2"/>
  <c r="AQ541" i="2"/>
  <c r="AR541" i="2"/>
  <c r="AQ542" i="2"/>
  <c r="AR542" i="2"/>
  <c r="AQ543" i="2"/>
  <c r="AR543" i="2"/>
  <c r="AQ544" i="2"/>
  <c r="AR544" i="2"/>
  <c r="AQ545" i="2"/>
  <c r="AR545" i="2"/>
  <c r="AQ546" i="2"/>
  <c r="AR546" i="2"/>
  <c r="AQ547" i="2"/>
  <c r="AR547" i="2"/>
  <c r="AQ548" i="2"/>
  <c r="AR548" i="2"/>
  <c r="AQ549" i="2"/>
  <c r="AR549" i="2"/>
  <c r="AQ550" i="2"/>
  <c r="AR550" i="2"/>
  <c r="AQ551" i="2"/>
  <c r="AR551" i="2"/>
  <c r="AQ552" i="2"/>
  <c r="AR552" i="2"/>
  <c r="AQ553" i="2"/>
  <c r="AR553" i="2"/>
  <c r="AQ554" i="2"/>
  <c r="AR554" i="2"/>
  <c r="AQ555" i="2"/>
  <c r="AR555" i="2"/>
  <c r="AQ556" i="2"/>
  <c r="AR556" i="2"/>
  <c r="AQ557" i="2"/>
  <c r="AR557" i="2"/>
  <c r="AQ558" i="2"/>
  <c r="AR558" i="2"/>
  <c r="AQ559" i="2"/>
  <c r="AR559" i="2"/>
  <c r="AQ560" i="2"/>
  <c r="AR560" i="2"/>
  <c r="AQ561" i="2"/>
  <c r="AR561" i="2"/>
  <c r="AQ562" i="2"/>
  <c r="AR562" i="2"/>
  <c r="AQ563" i="2"/>
  <c r="AR563" i="2"/>
  <c r="AQ564" i="2"/>
  <c r="AR564" i="2"/>
  <c r="AQ565" i="2"/>
  <c r="AR565" i="2"/>
  <c r="AQ566" i="2"/>
  <c r="AR566" i="2"/>
  <c r="AQ567" i="2"/>
  <c r="AR567" i="2"/>
  <c r="AQ568" i="2"/>
  <c r="AR568" i="2"/>
  <c r="AQ569" i="2"/>
  <c r="AR569" i="2"/>
  <c r="AQ570" i="2"/>
  <c r="AR570" i="2"/>
  <c r="AQ571" i="2"/>
  <c r="AR571" i="2"/>
  <c r="AQ572" i="2"/>
  <c r="AR572" i="2"/>
  <c r="AQ573" i="2"/>
  <c r="AR573" i="2"/>
  <c r="AQ574" i="2"/>
  <c r="AR574" i="2"/>
  <c r="AQ575" i="2"/>
  <c r="AR575" i="2"/>
  <c r="AQ576" i="2"/>
  <c r="AR576" i="2"/>
  <c r="AQ577" i="2"/>
  <c r="AR577" i="2"/>
  <c r="AQ578" i="2"/>
  <c r="AR578" i="2"/>
  <c r="AQ579" i="2"/>
  <c r="AR579" i="2"/>
  <c r="AQ580" i="2"/>
  <c r="AR580" i="2"/>
  <c r="AQ581" i="2"/>
  <c r="AR581" i="2"/>
  <c r="AP374" i="4" l="1"/>
  <c r="AQ374" i="4"/>
  <c r="AR374" i="4"/>
  <c r="AP375" i="4"/>
  <c r="AQ375" i="4"/>
  <c r="AR375" i="4"/>
  <c r="AP376" i="4"/>
  <c r="AQ376" i="4"/>
  <c r="AR376" i="4"/>
  <c r="AP377" i="4"/>
  <c r="AQ377" i="4"/>
  <c r="AR377" i="4"/>
  <c r="AP378" i="4"/>
  <c r="AQ378" i="4"/>
  <c r="AR378" i="4"/>
  <c r="AP379" i="4"/>
  <c r="AQ379" i="4"/>
  <c r="AR379" i="4"/>
  <c r="AP380" i="4"/>
  <c r="AQ380" i="4"/>
  <c r="AR380" i="4"/>
  <c r="AP381" i="4"/>
  <c r="AQ381" i="4"/>
  <c r="AR381" i="4"/>
  <c r="AP382" i="4"/>
  <c r="AQ382" i="4"/>
  <c r="AR382" i="4"/>
  <c r="AP383" i="4"/>
  <c r="AQ383" i="4"/>
  <c r="AR383" i="4"/>
  <c r="AP384" i="4"/>
  <c r="AQ384" i="4"/>
  <c r="AR384" i="4"/>
  <c r="AP385" i="4"/>
  <c r="AQ385" i="4"/>
  <c r="AR385" i="4"/>
  <c r="AP386" i="4"/>
  <c r="AQ386" i="4"/>
  <c r="AR386" i="4"/>
  <c r="AP387" i="4"/>
  <c r="AQ387" i="4"/>
  <c r="AR387" i="4"/>
  <c r="AP388" i="4"/>
  <c r="AQ388" i="4"/>
  <c r="AR388" i="4"/>
  <c r="AP389" i="4"/>
  <c r="AQ389" i="4"/>
  <c r="AR389" i="4"/>
  <c r="AP390" i="4"/>
  <c r="AQ390" i="4"/>
  <c r="AR390" i="4"/>
  <c r="AP391" i="4"/>
  <c r="AQ391" i="4"/>
  <c r="AR391" i="4"/>
  <c r="AP392" i="4"/>
  <c r="AQ392" i="4"/>
  <c r="AR392" i="4"/>
  <c r="AP393" i="4"/>
  <c r="AQ393" i="4"/>
  <c r="AR393" i="4"/>
  <c r="AP394" i="4"/>
  <c r="AQ394" i="4"/>
  <c r="AR394" i="4"/>
  <c r="AP395" i="4"/>
  <c r="AQ395" i="4"/>
  <c r="AR395" i="4"/>
  <c r="AP396" i="4"/>
  <c r="AQ396" i="4"/>
  <c r="AR396" i="4"/>
  <c r="AP397" i="4"/>
  <c r="AQ397" i="4"/>
  <c r="AR397" i="4"/>
  <c r="AP398" i="4"/>
  <c r="AQ398" i="4"/>
  <c r="AR398" i="4"/>
  <c r="AP399" i="4"/>
  <c r="AQ399" i="4"/>
  <c r="AR399" i="4"/>
  <c r="AP400" i="4"/>
  <c r="AQ400" i="4"/>
  <c r="AR400" i="4"/>
  <c r="AP401" i="4"/>
  <c r="AQ401" i="4"/>
  <c r="AR401" i="4"/>
  <c r="AP402" i="4"/>
  <c r="AQ402" i="4"/>
  <c r="AR402" i="4"/>
  <c r="AP403" i="4"/>
  <c r="AQ403" i="4"/>
  <c r="AR403" i="4"/>
  <c r="AP404" i="4"/>
  <c r="AQ404" i="4"/>
  <c r="AR404" i="4"/>
  <c r="AP405" i="4"/>
  <c r="AQ405" i="4"/>
  <c r="AR405" i="4"/>
  <c r="AP406" i="4"/>
  <c r="AQ406" i="4"/>
  <c r="AR406" i="4"/>
  <c r="AP407" i="4"/>
  <c r="AQ407" i="4"/>
  <c r="AR407" i="4"/>
  <c r="AP408" i="4"/>
  <c r="AQ408" i="4"/>
  <c r="AR408" i="4"/>
  <c r="AP409" i="4"/>
  <c r="AQ409" i="4"/>
  <c r="AR409" i="4"/>
  <c r="AP410" i="4"/>
  <c r="AQ410" i="4"/>
  <c r="AR410" i="4"/>
  <c r="AP411" i="4"/>
  <c r="AQ411" i="4"/>
  <c r="AR411" i="4"/>
  <c r="AP412" i="4"/>
  <c r="AQ412" i="4"/>
  <c r="AR412" i="4"/>
  <c r="AP413" i="4"/>
  <c r="AQ413" i="4"/>
  <c r="AR413" i="4"/>
  <c r="AP414" i="4"/>
  <c r="AQ414" i="4"/>
  <c r="AR414" i="4"/>
  <c r="AP415" i="4"/>
  <c r="AQ415" i="4"/>
  <c r="AR415" i="4"/>
  <c r="AP416" i="4"/>
  <c r="AQ416" i="4"/>
  <c r="AR416" i="4"/>
  <c r="AP417" i="4"/>
  <c r="AQ417" i="4"/>
  <c r="AR417" i="4"/>
  <c r="AP418" i="4"/>
  <c r="AQ418" i="4"/>
  <c r="AR418" i="4"/>
  <c r="AP419" i="4"/>
  <c r="AQ419" i="4"/>
  <c r="AR419" i="4"/>
  <c r="AP420" i="4"/>
  <c r="AQ420" i="4"/>
  <c r="AR420" i="4"/>
  <c r="AP421" i="4"/>
  <c r="AQ421" i="4"/>
  <c r="AR421" i="4"/>
  <c r="AP422" i="4"/>
  <c r="AQ422" i="4"/>
  <c r="AR422" i="4"/>
  <c r="AP423" i="4"/>
  <c r="AQ423" i="4"/>
  <c r="AR423" i="4"/>
  <c r="AP424" i="4"/>
  <c r="AQ424" i="4"/>
  <c r="AR424" i="4"/>
  <c r="AP425" i="4"/>
  <c r="AQ425" i="4"/>
  <c r="AR425" i="4"/>
  <c r="AP426" i="4"/>
  <c r="AQ426" i="4"/>
  <c r="AR426" i="4"/>
  <c r="AP427" i="4"/>
  <c r="AQ427" i="4"/>
  <c r="AR427" i="4"/>
  <c r="AP428" i="4"/>
  <c r="AQ428" i="4"/>
  <c r="AR428" i="4"/>
  <c r="AP429" i="4"/>
  <c r="AQ429" i="4"/>
  <c r="AR429" i="4"/>
  <c r="AP430" i="4"/>
  <c r="AQ430" i="4"/>
  <c r="AR430" i="4"/>
  <c r="AP431" i="4"/>
  <c r="AQ431" i="4"/>
  <c r="AR431" i="4"/>
  <c r="AP432" i="4"/>
  <c r="AQ432" i="4"/>
  <c r="AR432" i="4"/>
  <c r="AP433" i="4"/>
  <c r="AQ433" i="4"/>
  <c r="AR433" i="4"/>
  <c r="AP434" i="4"/>
  <c r="AQ434" i="4"/>
  <c r="AR434" i="4"/>
  <c r="AP435" i="4"/>
  <c r="AQ435" i="4"/>
  <c r="AR435" i="4"/>
  <c r="AP436" i="4"/>
  <c r="AQ436" i="4"/>
  <c r="AR436" i="4"/>
  <c r="AP437" i="4"/>
  <c r="AQ437" i="4"/>
  <c r="AR437" i="4"/>
  <c r="AP438" i="4"/>
  <c r="AQ438" i="4"/>
  <c r="AR438" i="4"/>
  <c r="AP439" i="4"/>
  <c r="AQ439" i="4"/>
  <c r="AR439" i="4"/>
  <c r="AP440" i="4"/>
  <c r="AQ440" i="4"/>
  <c r="AR440" i="4"/>
  <c r="AP441" i="4"/>
  <c r="AQ441" i="4"/>
  <c r="AR441" i="4"/>
  <c r="AP442" i="4"/>
  <c r="AQ442" i="4"/>
  <c r="AR442" i="4"/>
  <c r="AP443" i="4"/>
  <c r="AQ443" i="4"/>
  <c r="AR443" i="4"/>
  <c r="AP444" i="4"/>
  <c r="AQ444" i="4"/>
  <c r="AR444" i="4"/>
  <c r="AP445" i="4"/>
  <c r="AQ445" i="4"/>
  <c r="AR445" i="4"/>
  <c r="AP446" i="4"/>
  <c r="AQ446" i="4"/>
  <c r="AR446" i="4"/>
  <c r="AP447" i="4"/>
  <c r="AQ447" i="4"/>
  <c r="AR447" i="4"/>
  <c r="AP448" i="4"/>
  <c r="AQ448" i="4"/>
  <c r="AR448" i="4"/>
  <c r="AP449" i="4"/>
  <c r="AQ449" i="4"/>
  <c r="AR449" i="4"/>
  <c r="AP450" i="4"/>
  <c r="AQ450" i="4"/>
  <c r="AR450" i="4"/>
  <c r="AP451" i="4"/>
  <c r="AQ451" i="4"/>
  <c r="AR451" i="4"/>
  <c r="AP452" i="4"/>
  <c r="AQ452" i="4"/>
  <c r="AR452" i="4"/>
  <c r="AP453" i="4"/>
  <c r="AQ453" i="4"/>
  <c r="AR453" i="4"/>
  <c r="AP454" i="4"/>
  <c r="AQ454" i="4"/>
  <c r="AR454" i="4"/>
  <c r="AP455" i="4"/>
  <c r="AQ455" i="4"/>
  <c r="AR455" i="4"/>
  <c r="AP456" i="4"/>
  <c r="AQ456" i="4"/>
  <c r="AR456" i="4"/>
  <c r="AP478" i="4"/>
  <c r="AQ478" i="4"/>
  <c r="AR478" i="4"/>
  <c r="AP479" i="4"/>
  <c r="AQ479" i="4"/>
  <c r="AR479" i="4"/>
  <c r="AP480" i="4"/>
  <c r="AQ480" i="4"/>
  <c r="AR480" i="4"/>
  <c r="AP481" i="4"/>
  <c r="AQ481" i="4"/>
  <c r="AR481" i="4"/>
  <c r="AP482" i="4"/>
  <c r="AQ482" i="4"/>
  <c r="AR482" i="4"/>
  <c r="AP483" i="4"/>
  <c r="AQ483" i="4"/>
  <c r="AR483" i="4"/>
  <c r="AP484" i="4"/>
  <c r="AQ484" i="4"/>
  <c r="AR484" i="4"/>
  <c r="AP485" i="4"/>
  <c r="AQ485" i="4"/>
  <c r="AR485" i="4"/>
  <c r="AP486" i="4"/>
  <c r="AQ486" i="4"/>
  <c r="AR486" i="4"/>
  <c r="AP487" i="4"/>
  <c r="AQ487" i="4"/>
  <c r="AR487" i="4"/>
  <c r="AP488" i="4"/>
  <c r="AQ488" i="4"/>
  <c r="AR488" i="4"/>
  <c r="AP489" i="4"/>
  <c r="AQ489" i="4"/>
  <c r="AR489" i="4"/>
  <c r="AP490" i="4"/>
  <c r="AQ490" i="4"/>
  <c r="AR490" i="4"/>
  <c r="AP491" i="4"/>
  <c r="AQ491" i="4"/>
  <c r="AR491" i="4"/>
  <c r="AP492" i="4"/>
  <c r="AQ492" i="4"/>
  <c r="AR492" i="4"/>
  <c r="AP493" i="4"/>
  <c r="AQ493" i="4"/>
  <c r="AR493" i="4"/>
  <c r="AP494" i="4"/>
  <c r="AQ494" i="4"/>
  <c r="AR494" i="4"/>
  <c r="AP495" i="4"/>
  <c r="AQ495" i="4"/>
  <c r="AR495" i="4"/>
  <c r="AP496" i="4"/>
  <c r="AQ496" i="4"/>
  <c r="AR496" i="4"/>
  <c r="AP497" i="4"/>
  <c r="AQ497" i="4"/>
  <c r="AR497" i="4"/>
  <c r="AP498" i="4"/>
  <c r="AQ498" i="4"/>
  <c r="AR498" i="4"/>
  <c r="AP499" i="4"/>
  <c r="AQ499" i="4"/>
  <c r="AR499" i="4"/>
  <c r="AP500" i="4"/>
  <c r="AQ500" i="4"/>
  <c r="AR500" i="4"/>
  <c r="AP501" i="4"/>
  <c r="AQ501" i="4"/>
  <c r="AR501" i="4"/>
  <c r="AP502" i="4"/>
  <c r="AQ502" i="4"/>
  <c r="AR502" i="4"/>
  <c r="AP503" i="4"/>
  <c r="AQ503" i="4"/>
  <c r="AR503" i="4"/>
  <c r="AP504" i="4"/>
  <c r="AQ504" i="4"/>
  <c r="AR504" i="4"/>
  <c r="AP505" i="4"/>
  <c r="AQ505" i="4"/>
  <c r="AR505" i="4"/>
  <c r="AP506" i="4"/>
  <c r="AQ506" i="4"/>
  <c r="AR506" i="4"/>
  <c r="AP507" i="4"/>
  <c r="AQ507" i="4"/>
  <c r="AR507" i="4"/>
  <c r="AP508" i="4"/>
  <c r="AQ508" i="4"/>
  <c r="AR508" i="4"/>
  <c r="AP509" i="4"/>
  <c r="AQ509" i="4"/>
  <c r="AR509" i="4"/>
  <c r="AP510" i="4"/>
  <c r="AQ510" i="4"/>
  <c r="AR510" i="4"/>
  <c r="AP511" i="4"/>
  <c r="AQ511" i="4"/>
  <c r="AR511" i="4"/>
  <c r="AP512" i="4"/>
  <c r="AQ512" i="4"/>
  <c r="AR512" i="4"/>
  <c r="AP513" i="4"/>
  <c r="AQ513" i="4"/>
  <c r="AR513" i="4"/>
  <c r="AP514" i="4"/>
  <c r="AQ514" i="4"/>
  <c r="AR514" i="4"/>
  <c r="AP515" i="4"/>
  <c r="AQ515" i="4"/>
  <c r="AR515" i="4"/>
  <c r="AP516" i="4"/>
  <c r="AQ516" i="4"/>
  <c r="AR516" i="4"/>
  <c r="AP517" i="4"/>
  <c r="AQ517" i="4"/>
  <c r="AR517" i="4"/>
  <c r="AP518" i="4"/>
  <c r="AQ518" i="4"/>
  <c r="AR518" i="4"/>
  <c r="AP519" i="4"/>
  <c r="AQ519" i="4"/>
  <c r="AR519" i="4"/>
  <c r="AP520" i="4"/>
  <c r="AQ520" i="4"/>
  <c r="AR520" i="4"/>
  <c r="AP521" i="4"/>
  <c r="AQ521" i="4"/>
  <c r="AR521" i="4"/>
  <c r="AP522" i="4"/>
  <c r="AQ522" i="4"/>
  <c r="AR522" i="4"/>
  <c r="AP523" i="4"/>
  <c r="AQ523" i="4"/>
  <c r="AR523" i="4"/>
  <c r="AP524" i="4"/>
  <c r="AQ524" i="4"/>
  <c r="AR524" i="4"/>
  <c r="AP525" i="4"/>
  <c r="AQ525" i="4"/>
  <c r="AR525" i="4"/>
  <c r="AP526" i="4"/>
  <c r="AQ526" i="4"/>
  <c r="AR526" i="4"/>
  <c r="AP527" i="4"/>
  <c r="AQ527" i="4"/>
  <c r="AR527" i="4"/>
  <c r="AP528" i="4"/>
  <c r="AQ528" i="4"/>
  <c r="AR528" i="4"/>
  <c r="AP529" i="4"/>
  <c r="AQ529" i="4"/>
  <c r="AR529" i="4"/>
  <c r="AP530" i="4"/>
  <c r="AQ530" i="4"/>
  <c r="AR530" i="4"/>
  <c r="AP531" i="4"/>
  <c r="AQ531" i="4"/>
  <c r="AR531" i="4"/>
  <c r="AP532" i="4"/>
  <c r="AQ532" i="4"/>
  <c r="AR532" i="4"/>
  <c r="AP533" i="4"/>
  <c r="AQ533" i="4"/>
  <c r="AR533" i="4"/>
  <c r="AP534" i="4"/>
  <c r="AQ534" i="4"/>
  <c r="AR534" i="4"/>
  <c r="AP381" i="3"/>
  <c r="AQ381" i="3"/>
  <c r="AR381" i="3"/>
  <c r="AP382" i="3"/>
  <c r="AQ382" i="3"/>
  <c r="AR382" i="3"/>
  <c r="AP383" i="3"/>
  <c r="AQ383" i="3"/>
  <c r="AR383" i="3"/>
  <c r="AP384" i="3"/>
  <c r="AQ384" i="3"/>
  <c r="AR384" i="3"/>
  <c r="AP385" i="3"/>
  <c r="AQ385" i="3"/>
  <c r="AR385" i="3"/>
  <c r="AP386" i="3"/>
  <c r="AQ386" i="3"/>
  <c r="AR386" i="3"/>
  <c r="AP387" i="3"/>
  <c r="AQ387" i="3"/>
  <c r="AR387" i="3"/>
  <c r="AP388" i="3"/>
  <c r="AQ388" i="3"/>
  <c r="AR388" i="3"/>
  <c r="AP389" i="3"/>
  <c r="AQ389" i="3"/>
  <c r="AR389" i="3"/>
  <c r="AP390" i="3"/>
  <c r="AQ390" i="3"/>
  <c r="AR390" i="3"/>
  <c r="AP391" i="3"/>
  <c r="AQ391" i="3"/>
  <c r="AR391" i="3"/>
  <c r="AP392" i="3"/>
  <c r="AQ392" i="3"/>
  <c r="AR392" i="3"/>
  <c r="AP393" i="3"/>
  <c r="AQ393" i="3"/>
  <c r="AR393" i="3"/>
  <c r="AP394" i="3"/>
  <c r="AQ394" i="3"/>
  <c r="AR394" i="3"/>
  <c r="AP395" i="3"/>
  <c r="AQ395" i="3"/>
  <c r="AR395" i="3"/>
  <c r="AP396" i="3"/>
  <c r="AQ396" i="3"/>
  <c r="AR396" i="3"/>
  <c r="AP397" i="3"/>
  <c r="AQ397" i="3"/>
  <c r="AR397" i="3"/>
  <c r="AP398" i="3"/>
  <c r="AQ398" i="3"/>
  <c r="AR398" i="3"/>
  <c r="AP399" i="3"/>
  <c r="AQ399" i="3"/>
  <c r="AR399" i="3"/>
  <c r="AP400" i="3"/>
  <c r="AQ400" i="3"/>
  <c r="AR400" i="3"/>
  <c r="AP401" i="3"/>
  <c r="AQ401" i="3"/>
  <c r="AR401" i="3"/>
  <c r="AP402" i="3"/>
  <c r="AQ402" i="3"/>
  <c r="AR402" i="3"/>
  <c r="AP403" i="3"/>
  <c r="AQ403" i="3"/>
  <c r="AR403" i="3"/>
  <c r="AP404" i="3"/>
  <c r="AQ404" i="3"/>
  <c r="AR404" i="3"/>
  <c r="AP405" i="3"/>
  <c r="AQ405" i="3"/>
  <c r="AR405" i="3"/>
  <c r="AP406" i="3"/>
  <c r="AQ406" i="3"/>
  <c r="AR406" i="3"/>
  <c r="AP407" i="3"/>
  <c r="AQ407" i="3"/>
  <c r="AR407" i="3"/>
  <c r="AP408" i="3"/>
  <c r="AQ408" i="3"/>
  <c r="AR408" i="3"/>
  <c r="AP409" i="3"/>
  <c r="AQ409" i="3"/>
  <c r="AR409" i="3"/>
  <c r="AP410" i="3"/>
  <c r="AQ410" i="3"/>
  <c r="AR410" i="3"/>
  <c r="AP411" i="3"/>
  <c r="AQ411" i="3"/>
  <c r="AR411" i="3"/>
  <c r="AP412" i="3"/>
  <c r="AQ412" i="3"/>
  <c r="AR412" i="3"/>
  <c r="AP413" i="3"/>
  <c r="AQ413" i="3"/>
  <c r="AR413" i="3"/>
  <c r="AP414" i="3"/>
  <c r="AQ414" i="3"/>
  <c r="AR414" i="3"/>
  <c r="AP415" i="3"/>
  <c r="AQ415" i="3"/>
  <c r="AR415" i="3"/>
  <c r="AP416" i="3"/>
  <c r="AQ416" i="3"/>
  <c r="AR416" i="3"/>
  <c r="AP417" i="3"/>
  <c r="AQ417" i="3"/>
  <c r="AR417" i="3"/>
  <c r="AP418" i="3"/>
  <c r="AQ418" i="3"/>
  <c r="AR418" i="3"/>
  <c r="AP419" i="3"/>
  <c r="AQ419" i="3"/>
  <c r="AR419" i="3"/>
  <c r="AP420" i="3"/>
  <c r="AQ420" i="3"/>
  <c r="AR420" i="3"/>
  <c r="AP421" i="3"/>
  <c r="AQ421" i="3"/>
  <c r="AR421" i="3"/>
  <c r="AP422" i="3"/>
  <c r="AQ422" i="3"/>
  <c r="AR422" i="3"/>
  <c r="AP423" i="3"/>
  <c r="AQ423" i="3"/>
  <c r="AR423" i="3"/>
  <c r="AP424" i="3"/>
  <c r="AQ424" i="3"/>
  <c r="AR424" i="3"/>
  <c r="AP425" i="3"/>
  <c r="AQ425" i="3"/>
  <c r="AR425" i="3"/>
  <c r="AP426" i="3"/>
  <c r="AQ426" i="3"/>
  <c r="AR426" i="3"/>
  <c r="AP427" i="3"/>
  <c r="AQ427" i="3"/>
  <c r="AR427" i="3"/>
  <c r="AP428" i="3"/>
  <c r="AQ428" i="3"/>
  <c r="AR428" i="3"/>
  <c r="AP429" i="3"/>
  <c r="AQ429" i="3"/>
  <c r="AR429" i="3"/>
  <c r="AP430" i="3"/>
  <c r="AQ430" i="3"/>
  <c r="AR430" i="3"/>
  <c r="AP431" i="3"/>
  <c r="AQ431" i="3"/>
  <c r="AR431" i="3"/>
  <c r="AP432" i="3"/>
  <c r="AQ432" i="3"/>
  <c r="AR432" i="3"/>
  <c r="AP433" i="3"/>
  <c r="AQ433" i="3"/>
  <c r="AR433" i="3"/>
  <c r="AP434" i="3"/>
  <c r="AQ434" i="3"/>
  <c r="AR434" i="3"/>
  <c r="AP435" i="3"/>
  <c r="AQ435" i="3"/>
  <c r="AR435" i="3"/>
  <c r="AP436" i="3"/>
  <c r="AQ436" i="3"/>
  <c r="AR436" i="3"/>
  <c r="AP437" i="3"/>
  <c r="AQ437" i="3"/>
  <c r="AR437" i="3"/>
  <c r="AP438" i="3"/>
  <c r="AQ438" i="3"/>
  <c r="AR438" i="3"/>
  <c r="AP439" i="3"/>
  <c r="AQ439" i="3"/>
  <c r="AR439" i="3"/>
  <c r="AP440" i="3"/>
  <c r="AQ440" i="3"/>
  <c r="AR440" i="3"/>
  <c r="AP441" i="3"/>
  <c r="AQ441" i="3"/>
  <c r="AR441" i="3"/>
  <c r="AP442" i="3"/>
  <c r="AQ442" i="3"/>
  <c r="AR442" i="3"/>
  <c r="AP443" i="3"/>
  <c r="AQ443" i="3"/>
  <c r="AR443" i="3"/>
  <c r="AP444" i="3"/>
  <c r="AQ444" i="3"/>
  <c r="AR444" i="3"/>
  <c r="AP445" i="3"/>
  <c r="AQ445" i="3"/>
  <c r="AR445" i="3"/>
  <c r="AP446" i="3"/>
  <c r="AQ446" i="3"/>
  <c r="AR446" i="3"/>
  <c r="AP447" i="3"/>
  <c r="AQ447" i="3"/>
  <c r="AR447" i="3"/>
  <c r="AP448" i="3"/>
  <c r="AQ448" i="3"/>
  <c r="AR448" i="3"/>
  <c r="AP449" i="3"/>
  <c r="AQ449" i="3"/>
  <c r="AR449" i="3"/>
  <c r="AP450" i="3"/>
  <c r="AQ450" i="3"/>
  <c r="AR450" i="3"/>
  <c r="AP451" i="3"/>
  <c r="AQ451" i="3"/>
  <c r="AR451" i="3"/>
  <c r="AP452" i="3"/>
  <c r="AQ452" i="3"/>
  <c r="AR452" i="3"/>
  <c r="AP453" i="3"/>
  <c r="AQ453" i="3"/>
  <c r="AR453" i="3"/>
  <c r="AP454" i="3"/>
  <c r="AQ454" i="3"/>
  <c r="AR454" i="3"/>
  <c r="AP455" i="3"/>
  <c r="AQ455" i="3"/>
  <c r="AR455" i="3"/>
  <c r="AP456" i="3"/>
  <c r="AQ456" i="3"/>
  <c r="AR456" i="3"/>
  <c r="AP477" i="3"/>
  <c r="AQ477" i="3"/>
  <c r="AR477" i="3"/>
  <c r="AP313" i="2" l="1"/>
  <c r="AP314" i="2"/>
  <c r="AP315" i="2"/>
  <c r="AP316" i="2"/>
  <c r="AP317" i="2"/>
  <c r="AP318" i="2"/>
  <c r="AP319" i="2"/>
  <c r="AP320" i="2"/>
  <c r="AP321" i="2"/>
  <c r="AP322" i="2"/>
  <c r="AP323" i="2"/>
  <c r="AP324" i="2"/>
  <c r="AP325" i="2"/>
  <c r="AP326" i="2"/>
  <c r="AP327" i="2"/>
  <c r="AP328" i="2"/>
  <c r="AP329" i="2"/>
  <c r="AP330" i="2"/>
  <c r="AP331" i="2"/>
  <c r="AP332" i="2"/>
  <c r="AP333" i="2"/>
  <c r="AP334" i="2"/>
  <c r="AP335" i="2"/>
  <c r="AP336" i="2"/>
  <c r="AP337" i="2"/>
  <c r="AP338" i="2"/>
  <c r="AP339" i="2"/>
  <c r="AP340" i="2"/>
  <c r="AP341" i="2"/>
  <c r="AP342" i="2"/>
  <c r="AP343" i="2"/>
  <c r="AP344" i="2"/>
  <c r="AP345" i="2"/>
  <c r="AP346" i="2"/>
  <c r="AP347" i="2"/>
  <c r="AP348" i="2"/>
  <c r="AP349" i="2"/>
  <c r="AP350" i="2"/>
  <c r="AP351" i="2"/>
  <c r="AP352" i="2"/>
  <c r="AP353" i="2"/>
  <c r="AP354" i="2"/>
  <c r="AP355" i="2"/>
  <c r="AP356" i="2"/>
  <c r="AP357" i="2"/>
  <c r="AP358" i="2"/>
  <c r="AP359" i="2"/>
  <c r="AP360" i="2"/>
  <c r="AP361" i="2"/>
  <c r="AP362" i="2"/>
  <c r="AP363" i="2"/>
  <c r="AP364" i="2"/>
  <c r="AP365" i="2"/>
  <c r="AP366" i="2"/>
  <c r="AP367" i="2"/>
  <c r="AP368" i="2"/>
  <c r="AP369" i="2"/>
  <c r="AP370" i="2"/>
  <c r="AP371" i="2"/>
  <c r="AP372" i="2"/>
  <c r="AP373" i="2"/>
  <c r="AP374" i="2"/>
  <c r="AP375" i="2"/>
  <c r="AP376" i="2"/>
  <c r="AP377" i="2"/>
  <c r="AP378" i="2"/>
  <c r="AP379" i="2"/>
  <c r="AP380" i="2"/>
  <c r="AP381" i="2"/>
  <c r="AP382" i="2"/>
  <c r="AP383" i="2"/>
  <c r="AP384" i="2"/>
  <c r="AP385" i="2"/>
  <c r="AP386" i="2"/>
  <c r="AP387" i="2"/>
  <c r="AP388" i="2"/>
  <c r="AP389" i="2"/>
  <c r="AP390" i="2"/>
  <c r="AP391" i="2"/>
  <c r="AP392" i="2"/>
  <c r="AP393" i="2"/>
  <c r="AP394" i="2"/>
  <c r="AP395" i="2"/>
  <c r="AP396" i="2"/>
  <c r="AP397" i="2"/>
  <c r="AP398" i="2"/>
  <c r="AP399" i="2"/>
  <c r="AP400" i="2"/>
  <c r="AP401" i="2"/>
  <c r="AP402" i="2"/>
  <c r="AP403" i="2"/>
  <c r="AP404" i="2"/>
  <c r="AP405" i="2"/>
  <c r="AP406" i="2"/>
  <c r="AP407" i="2"/>
  <c r="AP408" i="2"/>
  <c r="AP409" i="2"/>
  <c r="AP410" i="2"/>
  <c r="AP411" i="2"/>
  <c r="AP412" i="2"/>
  <c r="AP413" i="2"/>
  <c r="AP414" i="2"/>
  <c r="AP415" i="2"/>
  <c r="AP416" i="2"/>
  <c r="AP417" i="2"/>
  <c r="AP418" i="2"/>
  <c r="AP419" i="2"/>
  <c r="AP420" i="2"/>
  <c r="AP421" i="2"/>
  <c r="AP422" i="2"/>
  <c r="AP423" i="2"/>
  <c r="AP424" i="2"/>
  <c r="AP425" i="2"/>
  <c r="AP426" i="2"/>
  <c r="AP427" i="2"/>
  <c r="AP428" i="2"/>
  <c r="AP429" i="2"/>
  <c r="AP430" i="2"/>
  <c r="AP431" i="2"/>
  <c r="AP432" i="2"/>
  <c r="AP433" i="2"/>
  <c r="AP434" i="2"/>
  <c r="AP435" i="2"/>
  <c r="AP436" i="2"/>
  <c r="AP437" i="2"/>
  <c r="AP438" i="2"/>
  <c r="AP439" i="2"/>
  <c r="AP440" i="2"/>
  <c r="AP441" i="2"/>
  <c r="AP442" i="2"/>
  <c r="AP443" i="2"/>
  <c r="AP444" i="2"/>
  <c r="AP445" i="2"/>
  <c r="AP446" i="2"/>
  <c r="AP447" i="2"/>
  <c r="AP448" i="2"/>
  <c r="AP449" i="2"/>
  <c r="AP450" i="2"/>
  <c r="AP451" i="2"/>
  <c r="AP480" i="2"/>
  <c r="AP481" i="2"/>
  <c r="AP482" i="2"/>
  <c r="AP483" i="2"/>
  <c r="AP484" i="2"/>
  <c r="AP485" i="2"/>
  <c r="AP486" i="2"/>
  <c r="AP487" i="2"/>
  <c r="AP488" i="2"/>
  <c r="AP489" i="2"/>
  <c r="AP490" i="2"/>
  <c r="AP491" i="2"/>
  <c r="AP492" i="2"/>
  <c r="AP493" i="2"/>
  <c r="AP494" i="2"/>
  <c r="AP495" i="2"/>
  <c r="AP496" i="2"/>
  <c r="AP497" i="2"/>
  <c r="AP498" i="2"/>
  <c r="AP499" i="2"/>
  <c r="AP500" i="2"/>
  <c r="AP501" i="2"/>
  <c r="AP502" i="2"/>
  <c r="AP503" i="2"/>
  <c r="AP504" i="2"/>
  <c r="AP505" i="2"/>
  <c r="AP506" i="2"/>
  <c r="AP507" i="2"/>
  <c r="AP508" i="2"/>
  <c r="AP509" i="2"/>
  <c r="AP510" i="2"/>
  <c r="AP511" i="2"/>
  <c r="AP512" i="2"/>
  <c r="AP513" i="2"/>
  <c r="AP514" i="2"/>
  <c r="AP515" i="2"/>
  <c r="AP516" i="2"/>
  <c r="AP517" i="2"/>
  <c r="AP518" i="2"/>
  <c r="AP519" i="2"/>
  <c r="AP520" i="2"/>
  <c r="AP521" i="2"/>
  <c r="AP522" i="2"/>
  <c r="AP523" i="2"/>
  <c r="AP524" i="2"/>
  <c r="AP525" i="2"/>
  <c r="AP526" i="2"/>
  <c r="AP527" i="2"/>
  <c r="AP528" i="2"/>
  <c r="AP529" i="2"/>
  <c r="AP530" i="2"/>
  <c r="AP531" i="2"/>
  <c r="AP532" i="2"/>
  <c r="AP533" i="2"/>
  <c r="AP534" i="2"/>
  <c r="AP535" i="2"/>
  <c r="AP536" i="2"/>
  <c r="AP537" i="2"/>
  <c r="AP538" i="2"/>
  <c r="AP539" i="2"/>
  <c r="AP540" i="2"/>
  <c r="AP541" i="2"/>
  <c r="AP542" i="2"/>
  <c r="AP543" i="2"/>
  <c r="AP544" i="2"/>
  <c r="AP545" i="2"/>
  <c r="AP546" i="2"/>
  <c r="AP547" i="2"/>
  <c r="AP548" i="2"/>
  <c r="AP549" i="2"/>
  <c r="AP550" i="2"/>
  <c r="AP551" i="2"/>
  <c r="AP552" i="2"/>
  <c r="AP553" i="2"/>
  <c r="AP554" i="2"/>
  <c r="AP555" i="2"/>
  <c r="AP556" i="2"/>
  <c r="AP557" i="2"/>
  <c r="AP558" i="2"/>
  <c r="AP559" i="2"/>
  <c r="AP560" i="2"/>
  <c r="AP561" i="2"/>
  <c r="AP562" i="2"/>
  <c r="AP563" i="2"/>
  <c r="AP564" i="2"/>
  <c r="AP565" i="2"/>
  <c r="AP566" i="2"/>
  <c r="AP567" i="2"/>
  <c r="AP568" i="2"/>
  <c r="AP569" i="2"/>
  <c r="AP570" i="2"/>
  <c r="AP571" i="2"/>
  <c r="AP572" i="2"/>
  <c r="AP573" i="2"/>
  <c r="AP574" i="2"/>
  <c r="AP575" i="2"/>
  <c r="AP576" i="2"/>
  <c r="AP577" i="2"/>
  <c r="AP578" i="2"/>
  <c r="AP579" i="2"/>
  <c r="AP580" i="2"/>
  <c r="AP581" i="2"/>
  <c r="AP312" i="2"/>
  <c r="AP306" i="2" l="1"/>
  <c r="AP307" i="2"/>
  <c r="AP308" i="2"/>
  <c r="AP309" i="2"/>
  <c r="AP310" i="2"/>
  <c r="AP311" i="2"/>
  <c r="AP301" i="2" l="1"/>
  <c r="AP302" i="2"/>
  <c r="AP303" i="2"/>
  <c r="AP304" i="2"/>
  <c r="AP305" i="2"/>
  <c r="AP298" i="2" l="1"/>
  <c r="AP299" i="2"/>
  <c r="AP300" i="2"/>
  <c r="AP297" i="2"/>
  <c r="AP286" i="2" l="1"/>
  <c r="AP287" i="2"/>
  <c r="AP288" i="2"/>
  <c r="AP289" i="2"/>
  <c r="AP290" i="2"/>
  <c r="AP291" i="2"/>
  <c r="AP292" i="2"/>
  <c r="AP293" i="2"/>
  <c r="AP294" i="2"/>
  <c r="AP295" i="2"/>
  <c r="AP296" i="2"/>
  <c r="AP282" i="2" l="1"/>
  <c r="AP283" i="2"/>
  <c r="AP284" i="2"/>
  <c r="AP285" i="2"/>
  <c r="AP275" i="2" l="1"/>
  <c r="AP276" i="2"/>
  <c r="AP277" i="2"/>
  <c r="AP278" i="2"/>
  <c r="AP279" i="2"/>
  <c r="AP280" i="2"/>
  <c r="AP281" i="2"/>
  <c r="AP272" i="2" l="1"/>
  <c r="AP273" i="2"/>
  <c r="AP274" i="2"/>
  <c r="AP268" i="2" l="1"/>
  <c r="AP269" i="2"/>
  <c r="AP270" i="2"/>
  <c r="AP271" i="2"/>
  <c r="AP267" i="2"/>
  <c r="AP267" i="4" l="1"/>
  <c r="AP268" i="4"/>
  <c r="AP269" i="4"/>
  <c r="AP270" i="4"/>
  <c r="AP271" i="4"/>
  <c r="AP272" i="4"/>
  <c r="AP273" i="4"/>
  <c r="AP274" i="4"/>
  <c r="AP275" i="4"/>
  <c r="AP276" i="4"/>
  <c r="AP277" i="4"/>
  <c r="AP278" i="4"/>
  <c r="AP279" i="4"/>
  <c r="AP280" i="4"/>
  <c r="AP281" i="4"/>
  <c r="AP282" i="4"/>
  <c r="AP283" i="4"/>
  <c r="AP284" i="4"/>
  <c r="AP285" i="4"/>
  <c r="AP286" i="4"/>
  <c r="AP287" i="4"/>
  <c r="AP288" i="4"/>
  <c r="AP289" i="4"/>
  <c r="AP290" i="4"/>
  <c r="AP291" i="4"/>
  <c r="AP292" i="4"/>
  <c r="AP293" i="4"/>
  <c r="AP294" i="4"/>
  <c r="AP295" i="4"/>
  <c r="AP296" i="4"/>
  <c r="AP297" i="4"/>
  <c r="AP298" i="4"/>
  <c r="AP299" i="4"/>
  <c r="AP300" i="4"/>
  <c r="AP301" i="4"/>
  <c r="AP302" i="4"/>
  <c r="AP303" i="4"/>
  <c r="AP304" i="4"/>
  <c r="AP305" i="4"/>
  <c r="AP306" i="4"/>
  <c r="AP307" i="4"/>
  <c r="AP308" i="4"/>
  <c r="AP309" i="4"/>
  <c r="AP310" i="4"/>
  <c r="AP311" i="4"/>
  <c r="AP312" i="4"/>
  <c r="AP313" i="4"/>
  <c r="AP314" i="4"/>
  <c r="AP315" i="4"/>
  <c r="AP316" i="4"/>
  <c r="AP317" i="4"/>
  <c r="AP318" i="4"/>
  <c r="AP319" i="4"/>
  <c r="AP320" i="4"/>
  <c r="AP321" i="4"/>
  <c r="AP322" i="4"/>
  <c r="AP323" i="4"/>
  <c r="AP324" i="4"/>
  <c r="AP325" i="4"/>
  <c r="AP326" i="4"/>
  <c r="AP327" i="4"/>
  <c r="AP328" i="4"/>
  <c r="AP329" i="4"/>
  <c r="AP330" i="4"/>
  <c r="AP331" i="4"/>
  <c r="AP332" i="4"/>
  <c r="AP333" i="4"/>
  <c r="AP334" i="4"/>
  <c r="AP335" i="4"/>
  <c r="AP336" i="4"/>
  <c r="AP337" i="4"/>
  <c r="AP338" i="4"/>
  <c r="AP339" i="4"/>
  <c r="AP340" i="4"/>
  <c r="AP341" i="4"/>
  <c r="AP342" i="4"/>
  <c r="AP343" i="4"/>
  <c r="AP344" i="4"/>
  <c r="AP345" i="4"/>
  <c r="AP346" i="4"/>
  <c r="AP347" i="4"/>
  <c r="AP348" i="4"/>
  <c r="AP349" i="4"/>
  <c r="AP350" i="4"/>
  <c r="AP351" i="4"/>
  <c r="AP352" i="4"/>
  <c r="AP353" i="4"/>
  <c r="AP354" i="4"/>
  <c r="AP355" i="4"/>
  <c r="AP356" i="4"/>
  <c r="AP357" i="4"/>
  <c r="AP358" i="4"/>
  <c r="AP359" i="4"/>
  <c r="AP360" i="4"/>
  <c r="AP361" i="4"/>
  <c r="AP362" i="4"/>
  <c r="AP363" i="4"/>
  <c r="AP364" i="4"/>
  <c r="AP365" i="4"/>
  <c r="AP366" i="4"/>
  <c r="AP367" i="4"/>
  <c r="AP368" i="4"/>
  <c r="AP369" i="4"/>
  <c r="AP370" i="4"/>
  <c r="AP371" i="4"/>
  <c r="AP372" i="4"/>
  <c r="AP373" i="4"/>
  <c r="AP267" i="3"/>
  <c r="AP268" i="3"/>
  <c r="AP269" i="3"/>
  <c r="AP270" i="3"/>
  <c r="AP271" i="3"/>
  <c r="AP272" i="3"/>
  <c r="AP273" i="3"/>
  <c r="AP274" i="3"/>
  <c r="AP275" i="3"/>
  <c r="AP276" i="3"/>
  <c r="AP277" i="3"/>
  <c r="AP278" i="3"/>
  <c r="AP279" i="3"/>
  <c r="AP280" i="3"/>
  <c r="AP281" i="3"/>
  <c r="AP282" i="3"/>
  <c r="AP283" i="3"/>
  <c r="AP284" i="3"/>
  <c r="AP285" i="3"/>
  <c r="AP286" i="3"/>
  <c r="AP287" i="3"/>
  <c r="AP288" i="3"/>
  <c r="AP289" i="3"/>
  <c r="AP290" i="3"/>
  <c r="AP291" i="3"/>
  <c r="AP292" i="3"/>
  <c r="AP293" i="3"/>
  <c r="AP294" i="3"/>
  <c r="AP295" i="3"/>
  <c r="AP296" i="3"/>
  <c r="AP297" i="3"/>
  <c r="AP298" i="3"/>
  <c r="AP299" i="3"/>
  <c r="AP300" i="3"/>
  <c r="AP301" i="3"/>
  <c r="AP302" i="3"/>
  <c r="AP303" i="3"/>
  <c r="AP304" i="3"/>
  <c r="AP305" i="3"/>
  <c r="AP306" i="3"/>
  <c r="AP307" i="3"/>
  <c r="AP308" i="3"/>
  <c r="AP309" i="3"/>
  <c r="AP310" i="3"/>
  <c r="AP311" i="3"/>
  <c r="AP312" i="3"/>
  <c r="AP313" i="3"/>
  <c r="AP314" i="3"/>
  <c r="AP315" i="3"/>
  <c r="AP316" i="3"/>
  <c r="AP317" i="3"/>
  <c r="AP318" i="3"/>
  <c r="AP319" i="3"/>
  <c r="AP320" i="3"/>
  <c r="AP321" i="3"/>
  <c r="AP322" i="3"/>
  <c r="AP323" i="3"/>
  <c r="AP324" i="3"/>
  <c r="AP325" i="3"/>
  <c r="AP326" i="3"/>
  <c r="AP327" i="3"/>
  <c r="AP328" i="3"/>
  <c r="AP329" i="3"/>
  <c r="AP330" i="3"/>
  <c r="AP331" i="3"/>
  <c r="AP332" i="3"/>
  <c r="AP333" i="3"/>
  <c r="AP334" i="3"/>
  <c r="AP335" i="3"/>
  <c r="AP336" i="3"/>
  <c r="AP337" i="3"/>
  <c r="AP338" i="3"/>
  <c r="AP339" i="3"/>
  <c r="AP340" i="3"/>
  <c r="AP341" i="3"/>
  <c r="AP342" i="3"/>
  <c r="AP343" i="3"/>
  <c r="AP344" i="3"/>
  <c r="AP345" i="3"/>
  <c r="AP346" i="3"/>
  <c r="AP347" i="3"/>
  <c r="AP348" i="3"/>
  <c r="AP349" i="3"/>
  <c r="AP350" i="3"/>
  <c r="AP351" i="3"/>
  <c r="AP352" i="3"/>
  <c r="AP353" i="3"/>
  <c r="AP354" i="3"/>
  <c r="AP355" i="3"/>
  <c r="AP356" i="3"/>
  <c r="AP357" i="3"/>
  <c r="AP358" i="3"/>
  <c r="AP359" i="3"/>
  <c r="AP360" i="3"/>
  <c r="AP361" i="3"/>
  <c r="AP362" i="3"/>
  <c r="AP363" i="3"/>
  <c r="AP364" i="3"/>
  <c r="AP365" i="3"/>
  <c r="AP366" i="3"/>
  <c r="AP367" i="3"/>
  <c r="AP368" i="3"/>
  <c r="AP369" i="3"/>
  <c r="AP370" i="3"/>
  <c r="AP371" i="3"/>
  <c r="AP372" i="3"/>
  <c r="AP373" i="3"/>
  <c r="AP374" i="3"/>
  <c r="AP375" i="3"/>
  <c r="AP376" i="3"/>
  <c r="AP377" i="3"/>
  <c r="AP378" i="3"/>
  <c r="AP379" i="3"/>
  <c r="AP380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42" i="3"/>
  <c r="AP43" i="3"/>
  <c r="AP44" i="3"/>
  <c r="AP45" i="3"/>
  <c r="AP46" i="3"/>
  <c r="AP47" i="3"/>
  <c r="AP48" i="3"/>
  <c r="AP49" i="3"/>
  <c r="AP50" i="3"/>
  <c r="AP51" i="3"/>
  <c r="AP52" i="3"/>
  <c r="AP53" i="3"/>
  <c r="AP54" i="3"/>
  <c r="AP55" i="3"/>
  <c r="AP56" i="3"/>
  <c r="AP57" i="3"/>
  <c r="AP58" i="3"/>
  <c r="AP59" i="3"/>
  <c r="AP60" i="3"/>
  <c r="AP61" i="3"/>
  <c r="AP62" i="3"/>
  <c r="AP63" i="3"/>
  <c r="AP64" i="3"/>
  <c r="AP65" i="3"/>
  <c r="AP66" i="3"/>
  <c r="AP67" i="3"/>
  <c r="AP68" i="3"/>
  <c r="AP69" i="3"/>
  <c r="AP70" i="3"/>
  <c r="AP71" i="3"/>
  <c r="AP72" i="3"/>
  <c r="AP73" i="3"/>
  <c r="AP74" i="3"/>
  <c r="AP75" i="3"/>
  <c r="AP76" i="3"/>
  <c r="AP77" i="3"/>
  <c r="AP78" i="3"/>
  <c r="AP79" i="3"/>
  <c r="AP80" i="3"/>
  <c r="AP81" i="3"/>
  <c r="AP82" i="3"/>
  <c r="AP83" i="3"/>
  <c r="AP84" i="3"/>
  <c r="AP85" i="3"/>
  <c r="AP86" i="3"/>
  <c r="AP87" i="3"/>
  <c r="AP88" i="3"/>
  <c r="AP89" i="3"/>
  <c r="AP90" i="3"/>
  <c r="AP91" i="3"/>
  <c r="AP92" i="3"/>
  <c r="AP93" i="3"/>
  <c r="AP94" i="3"/>
  <c r="AP95" i="3"/>
  <c r="AP96" i="3"/>
  <c r="AP97" i="3"/>
  <c r="AP98" i="3"/>
  <c r="AP99" i="3"/>
  <c r="AP100" i="3"/>
  <c r="AP101" i="3"/>
  <c r="AP102" i="3"/>
  <c r="AP103" i="3"/>
  <c r="AP104" i="3"/>
  <c r="AP105" i="3"/>
  <c r="AP106" i="3"/>
  <c r="AP107" i="3"/>
  <c r="AP108" i="3"/>
  <c r="AP109" i="3"/>
  <c r="AP110" i="3"/>
  <c r="AP111" i="3"/>
  <c r="AP112" i="3"/>
  <c r="AP113" i="3"/>
  <c r="AP114" i="3"/>
  <c r="AP115" i="3"/>
  <c r="AP116" i="3"/>
  <c r="AP117" i="3"/>
  <c r="AP118" i="3"/>
  <c r="AP119" i="3"/>
  <c r="AP120" i="3"/>
  <c r="AP121" i="3"/>
  <c r="AP122" i="3"/>
  <c r="AP123" i="3"/>
  <c r="AP124" i="3"/>
  <c r="AP125" i="3"/>
  <c r="AP126" i="3"/>
  <c r="AP127" i="3"/>
  <c r="AP128" i="3"/>
  <c r="AP129" i="3"/>
  <c r="AP130" i="3"/>
  <c r="AP131" i="3"/>
  <c r="AP132" i="3"/>
  <c r="AP133" i="3"/>
  <c r="AP134" i="3"/>
  <c r="AP135" i="3"/>
  <c r="AP136" i="3"/>
  <c r="AP137" i="3"/>
  <c r="AP138" i="3"/>
  <c r="AP139" i="3"/>
  <c r="AP140" i="3"/>
  <c r="AP141" i="3"/>
  <c r="AP142" i="3"/>
  <c r="AP143" i="3"/>
  <c r="AP144" i="3"/>
  <c r="AP145" i="3"/>
  <c r="AP146" i="3"/>
  <c r="AP147" i="3"/>
  <c r="AP148" i="3"/>
  <c r="AP149" i="3"/>
  <c r="AP150" i="3"/>
  <c r="AP151" i="3"/>
  <c r="AP152" i="3"/>
  <c r="AP153" i="3"/>
  <c r="AP154" i="3"/>
  <c r="AP155" i="3"/>
  <c r="AP156" i="3"/>
  <c r="AP157" i="3"/>
  <c r="AP158" i="3"/>
  <c r="AP159" i="3"/>
  <c r="AP160" i="3"/>
  <c r="AP161" i="3"/>
  <c r="AP162" i="3"/>
  <c r="AP163" i="3"/>
  <c r="AP164" i="3"/>
  <c r="AP165" i="3"/>
  <c r="AP166" i="3"/>
  <c r="AP167" i="3"/>
  <c r="AP168" i="3"/>
  <c r="AP169" i="3"/>
  <c r="AP170" i="3"/>
  <c r="AP171" i="3"/>
  <c r="AP172" i="3"/>
  <c r="AP173" i="3"/>
  <c r="AP174" i="3"/>
  <c r="AP175" i="3"/>
  <c r="AP176" i="3"/>
  <c r="AP177" i="3"/>
  <c r="AP178" i="3"/>
  <c r="AP179" i="3"/>
  <c r="AP180" i="3"/>
  <c r="AP181" i="3"/>
  <c r="AP182" i="3"/>
  <c r="AP183" i="3"/>
  <c r="AP184" i="3"/>
  <c r="AP185" i="3"/>
  <c r="AP186" i="3"/>
  <c r="AP187" i="3"/>
  <c r="AP188" i="3"/>
  <c r="AP189" i="3"/>
  <c r="AP190" i="3"/>
  <c r="AP191" i="3"/>
  <c r="AP192" i="3"/>
  <c r="AP193" i="3"/>
  <c r="AP194" i="3"/>
  <c r="AP195" i="3"/>
  <c r="AP196" i="3"/>
  <c r="AP197" i="3"/>
  <c r="AP198" i="3"/>
  <c r="AP199" i="3"/>
  <c r="AP200" i="3"/>
  <c r="AP201" i="3"/>
  <c r="AP202" i="3"/>
  <c r="AP203" i="3"/>
  <c r="AP204" i="3"/>
  <c r="AP205" i="3"/>
  <c r="AP206" i="3"/>
  <c r="AP207" i="3"/>
  <c r="AP208" i="3"/>
  <c r="AP209" i="3"/>
  <c r="AP210" i="3"/>
  <c r="AP211" i="3"/>
  <c r="AP212" i="3"/>
  <c r="AP213" i="3"/>
  <c r="AP214" i="3"/>
  <c r="AP215" i="3"/>
  <c r="AP216" i="3"/>
  <c r="AP217" i="3"/>
  <c r="AP218" i="3"/>
  <c r="AP219" i="3"/>
  <c r="AP220" i="3"/>
  <c r="AP221" i="3"/>
  <c r="AP222" i="3"/>
  <c r="AP223" i="3"/>
  <c r="AP224" i="3"/>
  <c r="AP225" i="3"/>
  <c r="AP226" i="3"/>
  <c r="AP227" i="3"/>
  <c r="AP228" i="3"/>
  <c r="AP229" i="3"/>
  <c r="AP230" i="3"/>
  <c r="AP231" i="3"/>
  <c r="AP232" i="3"/>
  <c r="AP233" i="3"/>
  <c r="AP234" i="3"/>
  <c r="AP235" i="3"/>
  <c r="AP236" i="3"/>
  <c r="AP237" i="3"/>
  <c r="AP238" i="3"/>
  <c r="AP239" i="3"/>
  <c r="AP240" i="3"/>
  <c r="AP241" i="3"/>
  <c r="AP242" i="3"/>
  <c r="AP243" i="3"/>
  <c r="AP244" i="3"/>
  <c r="AP245" i="3"/>
  <c r="AP246" i="3"/>
  <c r="AP247" i="3"/>
  <c r="AP248" i="3"/>
  <c r="AP249" i="3"/>
  <c r="AP250" i="3"/>
  <c r="AP251" i="3"/>
  <c r="AP252" i="3"/>
  <c r="AP253" i="3"/>
  <c r="AP254" i="3"/>
  <c r="AP255" i="3"/>
  <c r="AP256" i="3"/>
  <c r="AP257" i="3"/>
  <c r="AP258" i="3"/>
  <c r="AP259" i="3"/>
  <c r="AP260" i="3"/>
  <c r="AP261" i="3"/>
  <c r="AP262" i="3"/>
  <c r="AP263" i="3"/>
  <c r="AP264" i="3"/>
  <c r="AP265" i="3"/>
  <c r="AP266" i="3"/>
  <c r="AP3" i="3"/>
  <c r="AP4" i="3"/>
  <c r="AP5" i="3"/>
  <c r="AP6" i="3"/>
  <c r="AP2" i="3"/>
  <c r="AR3" i="2"/>
  <c r="AR4" i="2"/>
  <c r="AR5" i="2"/>
  <c r="AR7" i="2"/>
  <c r="AR8" i="2"/>
  <c r="AR9" i="2"/>
  <c r="AR10" i="2"/>
  <c r="AR11" i="2"/>
  <c r="AR12" i="2"/>
  <c r="AR13" i="2"/>
  <c r="AR14" i="2"/>
  <c r="AR15" i="2"/>
  <c r="AR16" i="2"/>
  <c r="AR17" i="2"/>
  <c r="AR18" i="2"/>
  <c r="AR19" i="2"/>
  <c r="AR20" i="2"/>
  <c r="AR21" i="2"/>
  <c r="AR22" i="2"/>
  <c r="AR23" i="2"/>
  <c r="AR24" i="2"/>
  <c r="AR25" i="2"/>
  <c r="AR26" i="2"/>
  <c r="AR27" i="2"/>
  <c r="AR28" i="2"/>
  <c r="AR29" i="2"/>
  <c r="AR30" i="2"/>
  <c r="AR31" i="2"/>
  <c r="AR32" i="2"/>
  <c r="AR33" i="2"/>
  <c r="AR34" i="2"/>
  <c r="AR35" i="2"/>
  <c r="AR36" i="2"/>
  <c r="AR37" i="2"/>
  <c r="AR38" i="2"/>
  <c r="AR39" i="2"/>
  <c r="AR40" i="2"/>
  <c r="AR41" i="2"/>
  <c r="AR42" i="2"/>
  <c r="AR43" i="2"/>
  <c r="AR44" i="2"/>
  <c r="AR45" i="2"/>
  <c r="AR46" i="2"/>
  <c r="AR47" i="2"/>
  <c r="AR48" i="2"/>
  <c r="AR49" i="2"/>
  <c r="AR50" i="2"/>
  <c r="AR51" i="2"/>
  <c r="AR52" i="2"/>
  <c r="AR53" i="2"/>
  <c r="AR54" i="2"/>
  <c r="AR55" i="2"/>
  <c r="AR56" i="2"/>
  <c r="AR57" i="2"/>
  <c r="AR58" i="2"/>
  <c r="AR59" i="2"/>
  <c r="AR60" i="2"/>
  <c r="AR61" i="2"/>
  <c r="AR62" i="2"/>
  <c r="AR63" i="2"/>
  <c r="AR64" i="2"/>
  <c r="AR65" i="2"/>
  <c r="AR66" i="2"/>
  <c r="AR67" i="2"/>
  <c r="AR68" i="2"/>
  <c r="AR69" i="2"/>
  <c r="AR70" i="2"/>
  <c r="AR71" i="2"/>
  <c r="AR72" i="2"/>
  <c r="AR73" i="2"/>
  <c r="AR74" i="2"/>
  <c r="AR75" i="2"/>
  <c r="AR76" i="2"/>
  <c r="AR77" i="2"/>
  <c r="AR78" i="2"/>
  <c r="AR79" i="2"/>
  <c r="AR80" i="2"/>
  <c r="AR81" i="2"/>
  <c r="AR82" i="2"/>
  <c r="AR83" i="2"/>
  <c r="AR84" i="2"/>
  <c r="AR85" i="2"/>
  <c r="AR86" i="2"/>
  <c r="AR87" i="2"/>
  <c r="AR88" i="2"/>
  <c r="AR89" i="2"/>
  <c r="AR90" i="2"/>
  <c r="AR91" i="2"/>
  <c r="AR92" i="2"/>
  <c r="AR93" i="2"/>
  <c r="AR94" i="2"/>
  <c r="AR95" i="2"/>
  <c r="AR96" i="2"/>
  <c r="AR97" i="2"/>
  <c r="AR98" i="2"/>
  <c r="AR99" i="2"/>
  <c r="AR100" i="2"/>
  <c r="AR101" i="2"/>
  <c r="AR102" i="2"/>
  <c r="AR103" i="2"/>
  <c r="AR104" i="2"/>
  <c r="AR105" i="2"/>
  <c r="AR106" i="2"/>
  <c r="AR107" i="2"/>
  <c r="AR108" i="2"/>
  <c r="AR109" i="2"/>
  <c r="AR110" i="2"/>
  <c r="AR111" i="2"/>
  <c r="AR112" i="2"/>
  <c r="AR113" i="2"/>
  <c r="AR114" i="2"/>
  <c r="AR115" i="2"/>
  <c r="AR116" i="2"/>
  <c r="AR117" i="2"/>
  <c r="AR118" i="2"/>
  <c r="AR119" i="2"/>
  <c r="AR120" i="2"/>
  <c r="AR121" i="2"/>
  <c r="AR122" i="2"/>
  <c r="AR123" i="2"/>
  <c r="AR124" i="2"/>
  <c r="AR125" i="2"/>
  <c r="AR126" i="2"/>
  <c r="AR127" i="2"/>
  <c r="AR128" i="2"/>
  <c r="AR129" i="2"/>
  <c r="AR130" i="2"/>
  <c r="AR131" i="2"/>
  <c r="AR132" i="2"/>
  <c r="AR133" i="2"/>
  <c r="AR134" i="2"/>
  <c r="AR135" i="2"/>
  <c r="AR136" i="2"/>
  <c r="AR137" i="2"/>
  <c r="AR138" i="2"/>
  <c r="AR139" i="2"/>
  <c r="AR140" i="2"/>
  <c r="AR141" i="2"/>
  <c r="AR142" i="2"/>
  <c r="AR143" i="2"/>
  <c r="AR144" i="2"/>
  <c r="AR145" i="2"/>
  <c r="AR146" i="2"/>
  <c r="AR147" i="2"/>
  <c r="AR148" i="2"/>
  <c r="AR149" i="2"/>
  <c r="AR150" i="2"/>
  <c r="AR151" i="2"/>
  <c r="AR152" i="2"/>
  <c r="AR153" i="2"/>
  <c r="AR154" i="2"/>
  <c r="AR155" i="2"/>
  <c r="AR156" i="2"/>
  <c r="AR157" i="2"/>
  <c r="AR158" i="2"/>
  <c r="AR159" i="2"/>
  <c r="AR160" i="2"/>
  <c r="AR161" i="2"/>
  <c r="AR162" i="2"/>
  <c r="AR163" i="2"/>
  <c r="AR164" i="2"/>
  <c r="AR165" i="2"/>
  <c r="AR166" i="2"/>
  <c r="AR167" i="2"/>
  <c r="AR168" i="2"/>
  <c r="AR169" i="2"/>
  <c r="AR170" i="2"/>
  <c r="AR171" i="2"/>
  <c r="AR172" i="2"/>
  <c r="AR173" i="2"/>
  <c r="AR174" i="2"/>
  <c r="AR175" i="2"/>
  <c r="AR176" i="2"/>
  <c r="AR177" i="2"/>
  <c r="AR178" i="2"/>
  <c r="AR179" i="2"/>
  <c r="AR180" i="2"/>
  <c r="AR181" i="2"/>
  <c r="AR182" i="2"/>
  <c r="AR183" i="2"/>
  <c r="AR184" i="2"/>
  <c r="AR185" i="2"/>
  <c r="AR186" i="2"/>
  <c r="AR187" i="2"/>
  <c r="AR188" i="2"/>
  <c r="AR189" i="2"/>
  <c r="AR190" i="2"/>
  <c r="AR191" i="2"/>
  <c r="AR192" i="2"/>
  <c r="AR193" i="2"/>
  <c r="AR194" i="2"/>
  <c r="AR195" i="2"/>
  <c r="AR196" i="2"/>
  <c r="AR197" i="2"/>
  <c r="AR198" i="2"/>
  <c r="AR199" i="2"/>
  <c r="AR200" i="2"/>
  <c r="AR201" i="2"/>
  <c r="AR202" i="2"/>
  <c r="AR203" i="2"/>
  <c r="AR204" i="2"/>
  <c r="AR205" i="2"/>
  <c r="AR206" i="2"/>
  <c r="AR207" i="2"/>
  <c r="AR208" i="2"/>
  <c r="AR209" i="2"/>
  <c r="AR210" i="2"/>
  <c r="AR211" i="2"/>
  <c r="AR212" i="2"/>
  <c r="AR213" i="2"/>
  <c r="AR214" i="2"/>
  <c r="AR215" i="2"/>
  <c r="AR216" i="2"/>
  <c r="AR217" i="2"/>
  <c r="AR218" i="2"/>
  <c r="AR219" i="2"/>
  <c r="AR220" i="2"/>
  <c r="AR221" i="2"/>
  <c r="AR222" i="2"/>
  <c r="AR223" i="2"/>
  <c r="AR224" i="2"/>
  <c r="AR225" i="2"/>
  <c r="AR226" i="2"/>
  <c r="AR227" i="2"/>
  <c r="AR228" i="2"/>
  <c r="AR229" i="2"/>
  <c r="AR230" i="2"/>
  <c r="AR231" i="2"/>
  <c r="AR232" i="2"/>
  <c r="AR233" i="2"/>
  <c r="AR234" i="2"/>
  <c r="AR235" i="2"/>
  <c r="AR236" i="2"/>
  <c r="AR237" i="2"/>
  <c r="AR238" i="2"/>
  <c r="AR239" i="2"/>
  <c r="AR240" i="2"/>
  <c r="AR241" i="2"/>
  <c r="AR242" i="2"/>
  <c r="AR243" i="2"/>
  <c r="AR244" i="2"/>
  <c r="AR245" i="2"/>
  <c r="AR246" i="2"/>
  <c r="AR247" i="2"/>
  <c r="AR248" i="2"/>
  <c r="AR249" i="2"/>
  <c r="AR250" i="2"/>
  <c r="AR251" i="2"/>
  <c r="AR252" i="2"/>
  <c r="AR253" i="2"/>
  <c r="AR254" i="2"/>
  <c r="AR255" i="2"/>
  <c r="AR256" i="2"/>
  <c r="AR257" i="2"/>
  <c r="AR258" i="2"/>
  <c r="AR259" i="2"/>
  <c r="AR260" i="2"/>
  <c r="AR261" i="2"/>
  <c r="AR262" i="2"/>
  <c r="AR263" i="2"/>
  <c r="AR264" i="2"/>
  <c r="AR265" i="2"/>
  <c r="AR266" i="2"/>
  <c r="AR267" i="2"/>
  <c r="AR268" i="2"/>
  <c r="AR269" i="2"/>
  <c r="AR270" i="2"/>
  <c r="AR271" i="2"/>
  <c r="AR272" i="2"/>
  <c r="AR273" i="2"/>
  <c r="AR274" i="2"/>
  <c r="AR275" i="2"/>
  <c r="AR276" i="2"/>
  <c r="AR277" i="2"/>
  <c r="AR278" i="2"/>
  <c r="AR279" i="2"/>
  <c r="AR280" i="2"/>
  <c r="AR281" i="2"/>
  <c r="AR282" i="2"/>
  <c r="AR283" i="2"/>
  <c r="AR284" i="2"/>
  <c r="AR285" i="2"/>
  <c r="AR286" i="2"/>
  <c r="AR287" i="2"/>
  <c r="AR288" i="2"/>
  <c r="AR289" i="2"/>
  <c r="AR290" i="2"/>
  <c r="AR291" i="2"/>
  <c r="AR292" i="2"/>
  <c r="AR293" i="2"/>
  <c r="AR294" i="2"/>
  <c r="AR295" i="2"/>
  <c r="AR296" i="2"/>
  <c r="AR297" i="2"/>
  <c r="AR298" i="2"/>
  <c r="AR299" i="2"/>
  <c r="AR300" i="2"/>
  <c r="AR301" i="2"/>
  <c r="AR302" i="2"/>
  <c r="AR303" i="2"/>
  <c r="AR304" i="2"/>
  <c r="AR305" i="2"/>
  <c r="AR306" i="2"/>
  <c r="AR307" i="2"/>
  <c r="AR308" i="2"/>
  <c r="AR309" i="2"/>
  <c r="AR310" i="2"/>
  <c r="AR311" i="2"/>
  <c r="AR312" i="2"/>
  <c r="AR313" i="2"/>
  <c r="AR314" i="2"/>
  <c r="AR315" i="2"/>
  <c r="AR316" i="2"/>
  <c r="AR317" i="2"/>
  <c r="AR318" i="2"/>
  <c r="AR319" i="2"/>
  <c r="AR320" i="2"/>
  <c r="AR321" i="2"/>
  <c r="AR322" i="2"/>
  <c r="AR323" i="2"/>
  <c r="AR324" i="2"/>
  <c r="AR325" i="2"/>
  <c r="AR326" i="2"/>
  <c r="AR327" i="2"/>
  <c r="AR328" i="2"/>
  <c r="AR329" i="2"/>
  <c r="AR330" i="2"/>
  <c r="AR331" i="2"/>
  <c r="AR332" i="2"/>
  <c r="AR333" i="2"/>
  <c r="AR334" i="2"/>
  <c r="AR335" i="2"/>
  <c r="AR336" i="2"/>
  <c r="AR337" i="2"/>
  <c r="AR338" i="2"/>
  <c r="AR339" i="2"/>
  <c r="AR340" i="2"/>
  <c r="AR341" i="2"/>
  <c r="AR342" i="2"/>
  <c r="AR343" i="2"/>
  <c r="AR344" i="2"/>
  <c r="AR345" i="2"/>
  <c r="AR346" i="2"/>
  <c r="AR347" i="2"/>
  <c r="AR348" i="2"/>
  <c r="AR349" i="2"/>
  <c r="AR350" i="2"/>
  <c r="AR351" i="2"/>
  <c r="AR352" i="2"/>
  <c r="AR353" i="2"/>
  <c r="AR354" i="2"/>
  <c r="AR355" i="2"/>
  <c r="AR356" i="2"/>
  <c r="AR357" i="2"/>
  <c r="AR358" i="2"/>
  <c r="AR359" i="2"/>
  <c r="AR360" i="2"/>
  <c r="AR361" i="2"/>
  <c r="AR362" i="2"/>
  <c r="AR363" i="2"/>
  <c r="AR364" i="2"/>
  <c r="AR365" i="2"/>
  <c r="AR366" i="2"/>
  <c r="AR367" i="2"/>
  <c r="AR368" i="2"/>
  <c r="AR369" i="2"/>
  <c r="AR370" i="2"/>
  <c r="AR371" i="2"/>
  <c r="AR372" i="2"/>
  <c r="AR373" i="2"/>
  <c r="AR374" i="2"/>
  <c r="AR375" i="2"/>
  <c r="AR376" i="2"/>
  <c r="AR377" i="2"/>
  <c r="AR378" i="2"/>
  <c r="AR379" i="2"/>
  <c r="AR380" i="2"/>
  <c r="AR381" i="2"/>
  <c r="AR382" i="2"/>
  <c r="AR383" i="2"/>
  <c r="AR384" i="2"/>
  <c r="AR385" i="2"/>
  <c r="AR386" i="2"/>
  <c r="AR387" i="2"/>
  <c r="AR388" i="2"/>
  <c r="AR389" i="2"/>
  <c r="AR390" i="2"/>
  <c r="AR391" i="2"/>
  <c r="AR392" i="2"/>
  <c r="AR393" i="2"/>
  <c r="AR394" i="2"/>
  <c r="AR395" i="2"/>
  <c r="AR396" i="2"/>
  <c r="AR397" i="2"/>
  <c r="AR398" i="2"/>
  <c r="AR399" i="2"/>
  <c r="AR400" i="2"/>
  <c r="AR401" i="2"/>
  <c r="AR402" i="2"/>
  <c r="AR403" i="2"/>
  <c r="AR404" i="2"/>
  <c r="AR405" i="2"/>
  <c r="AR406" i="2"/>
  <c r="AR407" i="2"/>
  <c r="AR408" i="2"/>
  <c r="AR409" i="2"/>
  <c r="AR410" i="2"/>
  <c r="AR411" i="2"/>
  <c r="AR412" i="2"/>
  <c r="AR413" i="2"/>
  <c r="AR414" i="2"/>
  <c r="AR415" i="2"/>
  <c r="AR416" i="2"/>
  <c r="AR417" i="2"/>
  <c r="AR418" i="2"/>
  <c r="AR419" i="2"/>
  <c r="AR420" i="2"/>
  <c r="AR421" i="2"/>
  <c r="AR422" i="2"/>
  <c r="AR423" i="2"/>
  <c r="AR424" i="2"/>
  <c r="AR425" i="2"/>
  <c r="AR426" i="2"/>
  <c r="AR427" i="2"/>
  <c r="AR2" i="2"/>
  <c r="AR3" i="4"/>
  <c r="AR4" i="4"/>
  <c r="AR5" i="4"/>
  <c r="AR6" i="4"/>
  <c r="AR7" i="4"/>
  <c r="AR8" i="4"/>
  <c r="AR9" i="4"/>
  <c r="AR10" i="4"/>
  <c r="AR11" i="4"/>
  <c r="AR12" i="4"/>
  <c r="AR13" i="4"/>
  <c r="AR14" i="4"/>
  <c r="AR15" i="4"/>
  <c r="AR16" i="4"/>
  <c r="AR17" i="4"/>
  <c r="AR18" i="4"/>
  <c r="AR19" i="4"/>
  <c r="AR20" i="4"/>
  <c r="AR21" i="4"/>
  <c r="AR22" i="4"/>
  <c r="AR23" i="4"/>
  <c r="AR24" i="4"/>
  <c r="AR25" i="4"/>
  <c r="AR26" i="4"/>
  <c r="AR27" i="4"/>
  <c r="AR28" i="4"/>
  <c r="AR29" i="4"/>
  <c r="AR30" i="4"/>
  <c r="AR31" i="4"/>
  <c r="AR32" i="4"/>
  <c r="AR33" i="4"/>
  <c r="AR34" i="4"/>
  <c r="AR35" i="4"/>
  <c r="AR36" i="4"/>
  <c r="AR37" i="4"/>
  <c r="AR38" i="4"/>
  <c r="AR39" i="4"/>
  <c r="AR40" i="4"/>
  <c r="AR41" i="4"/>
  <c r="AR42" i="4"/>
  <c r="AR43" i="4"/>
  <c r="AR44" i="4"/>
  <c r="AR45" i="4"/>
  <c r="AR46" i="4"/>
  <c r="AR47" i="4"/>
  <c r="AR48" i="4"/>
  <c r="AR49" i="4"/>
  <c r="AR50" i="4"/>
  <c r="AR51" i="4"/>
  <c r="AR52" i="4"/>
  <c r="AR53" i="4"/>
  <c r="AR54" i="4"/>
  <c r="AR55" i="4"/>
  <c r="AR56" i="4"/>
  <c r="AR57" i="4"/>
  <c r="AR58" i="4"/>
  <c r="AR59" i="4"/>
  <c r="AR60" i="4"/>
  <c r="AR61" i="4"/>
  <c r="AR62" i="4"/>
  <c r="AR63" i="4"/>
  <c r="AR64" i="4"/>
  <c r="AR65" i="4"/>
  <c r="AR66" i="4"/>
  <c r="AR67" i="4"/>
  <c r="AR68" i="4"/>
  <c r="AR69" i="4"/>
  <c r="AR70" i="4"/>
  <c r="AR71" i="4"/>
  <c r="AR72" i="4"/>
  <c r="AR73" i="4"/>
  <c r="AR74" i="4"/>
  <c r="AR75" i="4"/>
  <c r="AR76" i="4"/>
  <c r="AR77" i="4"/>
  <c r="AR78" i="4"/>
  <c r="AR79" i="4"/>
  <c r="AR80" i="4"/>
  <c r="AR81" i="4"/>
  <c r="AR82" i="4"/>
  <c r="AR83" i="4"/>
  <c r="AR84" i="4"/>
  <c r="AR85" i="4"/>
  <c r="AR86" i="4"/>
  <c r="AR87" i="4"/>
  <c r="AR88" i="4"/>
  <c r="AR89" i="4"/>
  <c r="AR90" i="4"/>
  <c r="AR91" i="4"/>
  <c r="AR92" i="4"/>
  <c r="AR93" i="4"/>
  <c r="AR94" i="4"/>
  <c r="AR95" i="4"/>
  <c r="AR96" i="4"/>
  <c r="AR97" i="4"/>
  <c r="AR98" i="4"/>
  <c r="AR99" i="4"/>
  <c r="AR100" i="4"/>
  <c r="AR101" i="4"/>
  <c r="AR102" i="4"/>
  <c r="AR103" i="4"/>
  <c r="AR104" i="4"/>
  <c r="AR105" i="4"/>
  <c r="AR106" i="4"/>
  <c r="AR107" i="4"/>
  <c r="AR108" i="4"/>
  <c r="AR109" i="4"/>
  <c r="AR110" i="4"/>
  <c r="AR111" i="4"/>
  <c r="AR112" i="4"/>
  <c r="AR113" i="4"/>
  <c r="AR114" i="4"/>
  <c r="AR115" i="4"/>
  <c r="AR116" i="4"/>
  <c r="AR117" i="4"/>
  <c r="AR118" i="4"/>
  <c r="AR119" i="4"/>
  <c r="AR120" i="4"/>
  <c r="AR121" i="4"/>
  <c r="AR122" i="4"/>
  <c r="AR123" i="4"/>
  <c r="AR124" i="4"/>
  <c r="AR125" i="4"/>
  <c r="AR126" i="4"/>
  <c r="AR127" i="4"/>
  <c r="AR128" i="4"/>
  <c r="AR129" i="4"/>
  <c r="AR130" i="4"/>
  <c r="AR131" i="4"/>
  <c r="AR132" i="4"/>
  <c r="AR133" i="4"/>
  <c r="AR134" i="4"/>
  <c r="AR135" i="4"/>
  <c r="AR136" i="4"/>
  <c r="AR137" i="4"/>
  <c r="AR138" i="4"/>
  <c r="AR139" i="4"/>
  <c r="AR140" i="4"/>
  <c r="AR141" i="4"/>
  <c r="AR142" i="4"/>
  <c r="AR143" i="4"/>
  <c r="AR144" i="4"/>
  <c r="AR145" i="4"/>
  <c r="AR146" i="4"/>
  <c r="AR147" i="4"/>
  <c r="AR148" i="4"/>
  <c r="AR149" i="4"/>
  <c r="AR150" i="4"/>
  <c r="AR151" i="4"/>
  <c r="AR152" i="4"/>
  <c r="AR153" i="4"/>
  <c r="AR154" i="4"/>
  <c r="AR155" i="4"/>
  <c r="AR156" i="4"/>
  <c r="AR157" i="4"/>
  <c r="AR158" i="4"/>
  <c r="AR159" i="4"/>
  <c r="AR160" i="4"/>
  <c r="AR161" i="4"/>
  <c r="AR162" i="4"/>
  <c r="AR163" i="4"/>
  <c r="AR164" i="4"/>
  <c r="AR165" i="4"/>
  <c r="AR166" i="4"/>
  <c r="AR167" i="4"/>
  <c r="AR168" i="4"/>
  <c r="AR169" i="4"/>
  <c r="AR170" i="4"/>
  <c r="AR171" i="4"/>
  <c r="AR172" i="4"/>
  <c r="AR173" i="4"/>
  <c r="AR174" i="4"/>
  <c r="AR175" i="4"/>
  <c r="AR176" i="4"/>
  <c r="AR177" i="4"/>
  <c r="AR178" i="4"/>
  <c r="AR179" i="4"/>
  <c r="AR180" i="4"/>
  <c r="AR181" i="4"/>
  <c r="AR182" i="4"/>
  <c r="AR183" i="4"/>
  <c r="AR184" i="4"/>
  <c r="AR185" i="4"/>
  <c r="AR186" i="4"/>
  <c r="AR187" i="4"/>
  <c r="AR188" i="4"/>
  <c r="AR189" i="4"/>
  <c r="AR190" i="4"/>
  <c r="AR191" i="4"/>
  <c r="AR192" i="4"/>
  <c r="AR193" i="4"/>
  <c r="AR194" i="4"/>
  <c r="AR195" i="4"/>
  <c r="AR196" i="4"/>
  <c r="AR197" i="4"/>
  <c r="AR198" i="4"/>
  <c r="AR199" i="4"/>
  <c r="AR200" i="4"/>
  <c r="AR201" i="4"/>
  <c r="AR202" i="4"/>
  <c r="AR203" i="4"/>
  <c r="AR204" i="4"/>
  <c r="AR205" i="4"/>
  <c r="AR206" i="4"/>
  <c r="AR207" i="4"/>
  <c r="AR208" i="4"/>
  <c r="AR209" i="4"/>
  <c r="AR210" i="4"/>
  <c r="AR211" i="4"/>
  <c r="AR212" i="4"/>
  <c r="AR213" i="4"/>
  <c r="AR214" i="4"/>
  <c r="AR215" i="4"/>
  <c r="AR216" i="4"/>
  <c r="AR217" i="4"/>
  <c r="AR218" i="4"/>
  <c r="AR219" i="4"/>
  <c r="AR220" i="4"/>
  <c r="AR221" i="4"/>
  <c r="AR222" i="4"/>
  <c r="AR223" i="4"/>
  <c r="AR224" i="4"/>
  <c r="AR225" i="4"/>
  <c r="AR226" i="4"/>
  <c r="AR227" i="4"/>
  <c r="AR228" i="4"/>
  <c r="AR229" i="4"/>
  <c r="AR230" i="4"/>
  <c r="AR231" i="4"/>
  <c r="AR232" i="4"/>
  <c r="AR233" i="4"/>
  <c r="AR234" i="4"/>
  <c r="AR235" i="4"/>
  <c r="AR236" i="4"/>
  <c r="AR237" i="4"/>
  <c r="AR238" i="4"/>
  <c r="AR239" i="4"/>
  <c r="AR240" i="4"/>
  <c r="AR241" i="4"/>
  <c r="AR242" i="4"/>
  <c r="AR243" i="4"/>
  <c r="AR244" i="4"/>
  <c r="AR245" i="4"/>
  <c r="AR246" i="4"/>
  <c r="AR247" i="4"/>
  <c r="AR248" i="4"/>
  <c r="AR249" i="4"/>
  <c r="AR250" i="4"/>
  <c r="AR251" i="4"/>
  <c r="AR252" i="4"/>
  <c r="AR253" i="4"/>
  <c r="AR254" i="4"/>
  <c r="AR255" i="4"/>
  <c r="AR256" i="4"/>
  <c r="AR257" i="4"/>
  <c r="AR258" i="4"/>
  <c r="AR259" i="4"/>
  <c r="AR260" i="4"/>
  <c r="AR261" i="4"/>
  <c r="AR262" i="4"/>
  <c r="AR263" i="4"/>
  <c r="AR264" i="4"/>
  <c r="AR265" i="4"/>
  <c r="AR266" i="4"/>
  <c r="AR267" i="4"/>
  <c r="AR268" i="4"/>
  <c r="AR269" i="4"/>
  <c r="AR270" i="4"/>
  <c r="AR271" i="4"/>
  <c r="AR272" i="4"/>
  <c r="AR273" i="4"/>
  <c r="AR274" i="4"/>
  <c r="AR275" i="4"/>
  <c r="AR276" i="4"/>
  <c r="AR277" i="4"/>
  <c r="AR278" i="4"/>
  <c r="AR279" i="4"/>
  <c r="AR280" i="4"/>
  <c r="AR281" i="4"/>
  <c r="AR282" i="4"/>
  <c r="AR283" i="4"/>
  <c r="AR284" i="4"/>
  <c r="AR285" i="4"/>
  <c r="AR286" i="4"/>
  <c r="AR287" i="4"/>
  <c r="AR288" i="4"/>
  <c r="AR289" i="4"/>
  <c r="AR290" i="4"/>
  <c r="AR291" i="4"/>
  <c r="AR292" i="4"/>
  <c r="AR293" i="4"/>
  <c r="AR294" i="4"/>
  <c r="AR295" i="4"/>
  <c r="AR296" i="4"/>
  <c r="AR297" i="4"/>
  <c r="AR298" i="4"/>
  <c r="AR299" i="4"/>
  <c r="AR300" i="4"/>
  <c r="AR301" i="4"/>
  <c r="AR302" i="4"/>
  <c r="AR303" i="4"/>
  <c r="AR304" i="4"/>
  <c r="AR305" i="4"/>
  <c r="AR306" i="4"/>
  <c r="AR307" i="4"/>
  <c r="AR308" i="4"/>
  <c r="AR309" i="4"/>
  <c r="AR310" i="4"/>
  <c r="AR311" i="4"/>
  <c r="AR312" i="4"/>
  <c r="AR313" i="4"/>
  <c r="AR314" i="4"/>
  <c r="AR315" i="4"/>
  <c r="AR316" i="4"/>
  <c r="AR317" i="4"/>
  <c r="AR318" i="4"/>
  <c r="AR319" i="4"/>
  <c r="AR320" i="4"/>
  <c r="AR321" i="4"/>
  <c r="AR322" i="4"/>
  <c r="AR323" i="4"/>
  <c r="AR324" i="4"/>
  <c r="AR325" i="4"/>
  <c r="AR326" i="4"/>
  <c r="AR327" i="4"/>
  <c r="AR328" i="4"/>
  <c r="AR329" i="4"/>
  <c r="AR330" i="4"/>
  <c r="AR331" i="4"/>
  <c r="AR332" i="4"/>
  <c r="AR333" i="4"/>
  <c r="AR334" i="4"/>
  <c r="AR335" i="4"/>
  <c r="AR336" i="4"/>
  <c r="AR337" i="4"/>
  <c r="AR338" i="4"/>
  <c r="AR339" i="4"/>
  <c r="AR340" i="4"/>
  <c r="AR341" i="4"/>
  <c r="AR342" i="4"/>
  <c r="AR343" i="4"/>
  <c r="AR344" i="4"/>
  <c r="AR345" i="4"/>
  <c r="AR346" i="4"/>
  <c r="AR347" i="4"/>
  <c r="AR348" i="4"/>
  <c r="AR349" i="4"/>
  <c r="AR350" i="4"/>
  <c r="AR351" i="4"/>
  <c r="AR352" i="4"/>
  <c r="AR353" i="4"/>
  <c r="AR354" i="4"/>
  <c r="AR355" i="4"/>
  <c r="AR356" i="4"/>
  <c r="AR357" i="4"/>
  <c r="AR358" i="4"/>
  <c r="AR359" i="4"/>
  <c r="AR360" i="4"/>
  <c r="AR361" i="4"/>
  <c r="AR362" i="4"/>
  <c r="AR363" i="4"/>
  <c r="AR364" i="4"/>
  <c r="AR365" i="4"/>
  <c r="AR366" i="4"/>
  <c r="AR367" i="4"/>
  <c r="AR368" i="4"/>
  <c r="AR369" i="4"/>
  <c r="AR370" i="4"/>
  <c r="AR371" i="4"/>
  <c r="AR372" i="4"/>
  <c r="AR373" i="4"/>
  <c r="AR2" i="4"/>
  <c r="AR3" i="3"/>
  <c r="AR4" i="3"/>
  <c r="AR5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41" i="3"/>
  <c r="AR42" i="3"/>
  <c r="AR43" i="3"/>
  <c r="AR44" i="3"/>
  <c r="AR45" i="3"/>
  <c r="AR46" i="3"/>
  <c r="AR47" i="3"/>
  <c r="AR48" i="3"/>
  <c r="AR49" i="3"/>
  <c r="AR50" i="3"/>
  <c r="AR51" i="3"/>
  <c r="AR52" i="3"/>
  <c r="AR53" i="3"/>
  <c r="AR54" i="3"/>
  <c r="AR55" i="3"/>
  <c r="AR56" i="3"/>
  <c r="AR57" i="3"/>
  <c r="AR58" i="3"/>
  <c r="AR59" i="3"/>
  <c r="AR60" i="3"/>
  <c r="AR61" i="3"/>
  <c r="AR62" i="3"/>
  <c r="AR63" i="3"/>
  <c r="AR64" i="3"/>
  <c r="AR65" i="3"/>
  <c r="AR66" i="3"/>
  <c r="AR67" i="3"/>
  <c r="AR68" i="3"/>
  <c r="AR69" i="3"/>
  <c r="AR70" i="3"/>
  <c r="AR71" i="3"/>
  <c r="AR72" i="3"/>
  <c r="AR73" i="3"/>
  <c r="AR74" i="3"/>
  <c r="AR75" i="3"/>
  <c r="AR76" i="3"/>
  <c r="AR77" i="3"/>
  <c r="AR78" i="3"/>
  <c r="AR79" i="3"/>
  <c r="AR80" i="3"/>
  <c r="AR81" i="3"/>
  <c r="AR82" i="3"/>
  <c r="AR83" i="3"/>
  <c r="AR84" i="3"/>
  <c r="AR85" i="3"/>
  <c r="AR86" i="3"/>
  <c r="AR87" i="3"/>
  <c r="AR88" i="3"/>
  <c r="AR89" i="3"/>
  <c r="AR90" i="3"/>
  <c r="AR91" i="3"/>
  <c r="AR92" i="3"/>
  <c r="AR93" i="3"/>
  <c r="AR94" i="3"/>
  <c r="AR95" i="3"/>
  <c r="AR96" i="3"/>
  <c r="AR97" i="3"/>
  <c r="AR98" i="3"/>
  <c r="AR99" i="3"/>
  <c r="AR100" i="3"/>
  <c r="AR101" i="3"/>
  <c r="AR102" i="3"/>
  <c r="AR103" i="3"/>
  <c r="AR104" i="3"/>
  <c r="AR105" i="3"/>
  <c r="AR106" i="3"/>
  <c r="AR107" i="3"/>
  <c r="AR108" i="3"/>
  <c r="AR109" i="3"/>
  <c r="AR110" i="3"/>
  <c r="AR111" i="3"/>
  <c r="AR112" i="3"/>
  <c r="AR113" i="3"/>
  <c r="AR114" i="3"/>
  <c r="AR115" i="3"/>
  <c r="AR116" i="3"/>
  <c r="AR117" i="3"/>
  <c r="AR118" i="3"/>
  <c r="AR119" i="3"/>
  <c r="AR120" i="3"/>
  <c r="AR121" i="3"/>
  <c r="AR122" i="3"/>
  <c r="AR123" i="3"/>
  <c r="AR124" i="3"/>
  <c r="AR125" i="3"/>
  <c r="AR126" i="3"/>
  <c r="AR127" i="3"/>
  <c r="AR128" i="3"/>
  <c r="AR129" i="3"/>
  <c r="AR130" i="3"/>
  <c r="AR131" i="3"/>
  <c r="AR132" i="3"/>
  <c r="AR133" i="3"/>
  <c r="AR134" i="3"/>
  <c r="AR135" i="3"/>
  <c r="AR136" i="3"/>
  <c r="AR137" i="3"/>
  <c r="AR138" i="3"/>
  <c r="AR139" i="3"/>
  <c r="AR140" i="3"/>
  <c r="AR141" i="3"/>
  <c r="AR142" i="3"/>
  <c r="AR143" i="3"/>
  <c r="AR144" i="3"/>
  <c r="AR145" i="3"/>
  <c r="AR146" i="3"/>
  <c r="AR147" i="3"/>
  <c r="AR148" i="3"/>
  <c r="AR149" i="3"/>
  <c r="AR150" i="3"/>
  <c r="AR151" i="3"/>
  <c r="AR152" i="3"/>
  <c r="AR153" i="3"/>
  <c r="AR154" i="3"/>
  <c r="AR155" i="3"/>
  <c r="AR156" i="3"/>
  <c r="AR157" i="3"/>
  <c r="AR158" i="3"/>
  <c r="AR159" i="3"/>
  <c r="AR160" i="3"/>
  <c r="AR161" i="3"/>
  <c r="AR162" i="3"/>
  <c r="AR163" i="3"/>
  <c r="AR164" i="3"/>
  <c r="AR165" i="3"/>
  <c r="AR166" i="3"/>
  <c r="AR167" i="3"/>
  <c r="AR168" i="3"/>
  <c r="AR169" i="3"/>
  <c r="AR170" i="3"/>
  <c r="AR171" i="3"/>
  <c r="AR172" i="3"/>
  <c r="AR173" i="3"/>
  <c r="AR174" i="3"/>
  <c r="AR175" i="3"/>
  <c r="AR176" i="3"/>
  <c r="AR177" i="3"/>
  <c r="AR178" i="3"/>
  <c r="AR179" i="3"/>
  <c r="AR180" i="3"/>
  <c r="AR181" i="3"/>
  <c r="AR182" i="3"/>
  <c r="AR183" i="3"/>
  <c r="AR184" i="3"/>
  <c r="AR185" i="3"/>
  <c r="AR186" i="3"/>
  <c r="AR187" i="3"/>
  <c r="AR188" i="3"/>
  <c r="AR189" i="3"/>
  <c r="AR190" i="3"/>
  <c r="AR191" i="3"/>
  <c r="AR192" i="3"/>
  <c r="AR193" i="3"/>
  <c r="AR194" i="3"/>
  <c r="AR195" i="3"/>
  <c r="AR196" i="3"/>
  <c r="AR197" i="3"/>
  <c r="AR198" i="3"/>
  <c r="AR199" i="3"/>
  <c r="AR200" i="3"/>
  <c r="AR201" i="3"/>
  <c r="AR202" i="3"/>
  <c r="AR203" i="3"/>
  <c r="AR204" i="3"/>
  <c r="AR205" i="3"/>
  <c r="AR206" i="3"/>
  <c r="AR207" i="3"/>
  <c r="AR208" i="3"/>
  <c r="AR209" i="3"/>
  <c r="AR210" i="3"/>
  <c r="AR211" i="3"/>
  <c r="AR212" i="3"/>
  <c r="AR213" i="3"/>
  <c r="AR214" i="3"/>
  <c r="AR215" i="3"/>
  <c r="AR216" i="3"/>
  <c r="AR217" i="3"/>
  <c r="AR218" i="3"/>
  <c r="AR219" i="3"/>
  <c r="AR220" i="3"/>
  <c r="AR221" i="3"/>
  <c r="AR222" i="3"/>
  <c r="AR223" i="3"/>
  <c r="AR224" i="3"/>
  <c r="AR225" i="3"/>
  <c r="AR226" i="3"/>
  <c r="AR227" i="3"/>
  <c r="AR228" i="3"/>
  <c r="AR229" i="3"/>
  <c r="AR230" i="3"/>
  <c r="AR231" i="3"/>
  <c r="AR232" i="3"/>
  <c r="AR233" i="3"/>
  <c r="AR234" i="3"/>
  <c r="AR235" i="3"/>
  <c r="AR236" i="3"/>
  <c r="AR237" i="3"/>
  <c r="AR238" i="3"/>
  <c r="AR239" i="3"/>
  <c r="AR240" i="3"/>
  <c r="AR241" i="3"/>
  <c r="AR242" i="3"/>
  <c r="AR243" i="3"/>
  <c r="AR244" i="3"/>
  <c r="AR245" i="3"/>
  <c r="AR246" i="3"/>
  <c r="AR247" i="3"/>
  <c r="AR248" i="3"/>
  <c r="AR249" i="3"/>
  <c r="AR250" i="3"/>
  <c r="AR251" i="3"/>
  <c r="AR252" i="3"/>
  <c r="AR253" i="3"/>
  <c r="AR254" i="3"/>
  <c r="AR255" i="3"/>
  <c r="AR256" i="3"/>
  <c r="AR257" i="3"/>
  <c r="AR258" i="3"/>
  <c r="AR259" i="3"/>
  <c r="AR260" i="3"/>
  <c r="AR261" i="3"/>
  <c r="AR262" i="3"/>
  <c r="AR263" i="3"/>
  <c r="AR264" i="3"/>
  <c r="AR265" i="3"/>
  <c r="AR266" i="3"/>
  <c r="AR267" i="3"/>
  <c r="AR268" i="3"/>
  <c r="AR269" i="3"/>
  <c r="AR270" i="3"/>
  <c r="AR271" i="3"/>
  <c r="AR272" i="3"/>
  <c r="AR273" i="3"/>
  <c r="AR274" i="3"/>
  <c r="AR275" i="3"/>
  <c r="AR276" i="3"/>
  <c r="AR277" i="3"/>
  <c r="AR278" i="3"/>
  <c r="AR279" i="3"/>
  <c r="AR280" i="3"/>
  <c r="AR281" i="3"/>
  <c r="AR282" i="3"/>
  <c r="AR283" i="3"/>
  <c r="AR284" i="3"/>
  <c r="AR285" i="3"/>
  <c r="AR286" i="3"/>
  <c r="AR287" i="3"/>
  <c r="AR288" i="3"/>
  <c r="AR289" i="3"/>
  <c r="AR290" i="3"/>
  <c r="AR291" i="3"/>
  <c r="AR292" i="3"/>
  <c r="AR293" i="3"/>
  <c r="AR294" i="3"/>
  <c r="AR295" i="3"/>
  <c r="AR296" i="3"/>
  <c r="AR297" i="3"/>
  <c r="AR298" i="3"/>
  <c r="AR299" i="3"/>
  <c r="AR300" i="3"/>
  <c r="AR301" i="3"/>
  <c r="AR302" i="3"/>
  <c r="AR303" i="3"/>
  <c r="AR304" i="3"/>
  <c r="AR305" i="3"/>
  <c r="AR306" i="3"/>
  <c r="AR307" i="3"/>
  <c r="AR308" i="3"/>
  <c r="AR309" i="3"/>
  <c r="AR310" i="3"/>
  <c r="AR311" i="3"/>
  <c r="AR312" i="3"/>
  <c r="AR313" i="3"/>
  <c r="AR314" i="3"/>
  <c r="AR315" i="3"/>
  <c r="AR316" i="3"/>
  <c r="AR317" i="3"/>
  <c r="AR318" i="3"/>
  <c r="AR319" i="3"/>
  <c r="AR320" i="3"/>
  <c r="AR321" i="3"/>
  <c r="AR322" i="3"/>
  <c r="AR323" i="3"/>
  <c r="AR324" i="3"/>
  <c r="AR325" i="3"/>
  <c r="AR326" i="3"/>
  <c r="AR327" i="3"/>
  <c r="AR328" i="3"/>
  <c r="AR329" i="3"/>
  <c r="AR330" i="3"/>
  <c r="AR331" i="3"/>
  <c r="AR332" i="3"/>
  <c r="AR333" i="3"/>
  <c r="AR334" i="3"/>
  <c r="AR335" i="3"/>
  <c r="AR336" i="3"/>
  <c r="AR337" i="3"/>
  <c r="AR338" i="3"/>
  <c r="AR339" i="3"/>
  <c r="AR340" i="3"/>
  <c r="AR341" i="3"/>
  <c r="AR342" i="3"/>
  <c r="AR343" i="3"/>
  <c r="AR344" i="3"/>
  <c r="AR345" i="3"/>
  <c r="AR346" i="3"/>
  <c r="AR347" i="3"/>
  <c r="AR348" i="3"/>
  <c r="AR349" i="3"/>
  <c r="AR350" i="3"/>
  <c r="AR351" i="3"/>
  <c r="AR352" i="3"/>
  <c r="AR353" i="3"/>
  <c r="AR354" i="3"/>
  <c r="AR355" i="3"/>
  <c r="AR356" i="3"/>
  <c r="AR357" i="3"/>
  <c r="AR358" i="3"/>
  <c r="AR359" i="3"/>
  <c r="AR360" i="3"/>
  <c r="AR361" i="3"/>
  <c r="AR362" i="3"/>
  <c r="AR363" i="3"/>
  <c r="AR364" i="3"/>
  <c r="AR365" i="3"/>
  <c r="AR366" i="3"/>
  <c r="AR367" i="3"/>
  <c r="AR368" i="3"/>
  <c r="AR369" i="3"/>
  <c r="AR370" i="3"/>
  <c r="AR371" i="3"/>
  <c r="AR372" i="3"/>
  <c r="AR373" i="3"/>
  <c r="AR374" i="3"/>
  <c r="AR375" i="3"/>
  <c r="AR376" i="3"/>
  <c r="AR377" i="3"/>
  <c r="AR378" i="3"/>
  <c r="AR379" i="3"/>
  <c r="AR380" i="3"/>
  <c r="AR2" i="3"/>
  <c r="BR112" i="1" l="1"/>
  <c r="BH113" i="1"/>
  <c r="BZ113" i="1"/>
  <c r="BS114" i="1"/>
  <c r="BJ115" i="1"/>
  <c r="BS112" i="1"/>
  <c r="BK113" i="1"/>
  <c r="BH114" i="1"/>
  <c r="CA114" i="1"/>
  <c r="BS115" i="1"/>
  <c r="CA115" i="1"/>
  <c r="BT116" i="1"/>
  <c r="BJ117" i="1"/>
  <c r="CC117" i="1"/>
  <c r="BT118" i="1"/>
  <c r="BK119" i="1"/>
  <c r="BH120" i="1"/>
  <c r="BI116" i="1"/>
  <c r="CC116" i="1"/>
  <c r="BZ117" i="1"/>
  <c r="BS118" i="1"/>
  <c r="BJ119" i="1"/>
  <c r="CB119" i="1"/>
  <c r="BZ120" i="1"/>
  <c r="BR121" i="1"/>
  <c r="BI122" i="1"/>
  <c r="CA122" i="1"/>
  <c r="BI121" i="1"/>
  <c r="BS122" i="1"/>
  <c r="BR123" i="1"/>
  <c r="BH124" i="1"/>
  <c r="CA124" i="1"/>
  <c r="BS125" i="1"/>
  <c r="BJ126" i="1"/>
  <c r="BI127" i="1"/>
  <c r="BZ127" i="1"/>
  <c r="BS128" i="1"/>
  <c r="BJ129" i="1"/>
  <c r="CC129" i="1"/>
  <c r="BT120" i="1"/>
  <c r="BH122" i="1"/>
  <c r="BS123" i="1"/>
  <c r="BK124" i="1"/>
  <c r="BH125" i="1"/>
  <c r="CA125" i="1"/>
  <c r="BR126" i="1"/>
  <c r="BH127" i="1"/>
  <c r="CC127" i="1"/>
  <c r="BT128" i="1"/>
  <c r="BK129" i="1"/>
  <c r="BH130" i="1"/>
  <c r="CA130" i="1"/>
  <c r="BZ130" i="1"/>
  <c r="CB131" i="1"/>
  <c r="BZ132" i="1"/>
  <c r="BS133" i="1"/>
  <c r="BJ134" i="1"/>
  <c r="CC134" i="1"/>
  <c r="BT135" i="1"/>
  <c r="BK136" i="1"/>
  <c r="BI137" i="1"/>
  <c r="CB137" i="1"/>
  <c r="BZ138" i="1"/>
  <c r="BS139" i="1"/>
  <c r="BK140" i="1"/>
  <c r="CB140" i="1"/>
  <c r="BT131" i="1"/>
  <c r="BJ132" i="1"/>
  <c r="CC132" i="1"/>
  <c r="BT133" i="1"/>
  <c r="BK134" i="1"/>
  <c r="BI135" i="1"/>
  <c r="CB135" i="1"/>
  <c r="BT136" i="1"/>
  <c r="BJ137" i="1"/>
  <c r="CC137" i="1"/>
  <c r="BT138" i="1"/>
  <c r="BK139" i="1"/>
  <c r="CB139" i="1"/>
  <c r="CA140" i="1"/>
  <c r="BS141" i="1"/>
  <c r="BJ142" i="1"/>
  <c r="BT112" i="1"/>
  <c r="BJ113" i="1"/>
  <c r="CB113" i="1"/>
  <c r="BZ114" i="1"/>
  <c r="CA112" i="1"/>
  <c r="BS113" i="1"/>
  <c r="BJ114" i="1"/>
  <c r="CC114" i="1"/>
  <c r="BZ115" i="1"/>
  <c r="BH116" i="1"/>
  <c r="BZ116" i="1"/>
  <c r="BR117" i="1"/>
  <c r="BH118" i="1"/>
  <c r="BZ118" i="1"/>
  <c r="BS119" i="1"/>
  <c r="BJ120" i="1"/>
  <c r="BK116" i="1"/>
  <c r="BI117" i="1"/>
  <c r="CB117" i="1"/>
  <c r="CA118" i="1"/>
  <c r="BR119" i="1"/>
  <c r="BI120" i="1"/>
  <c r="CB120" i="1"/>
  <c r="BT121" i="1"/>
  <c r="BK122" i="1"/>
  <c r="CC122" i="1"/>
  <c r="BS121" i="1"/>
  <c r="CB122" i="1"/>
  <c r="BT123" i="1"/>
  <c r="BJ124" i="1"/>
  <c r="CC124" i="1"/>
  <c r="BZ125" i="1"/>
  <c r="BS126" i="1"/>
  <c r="BK127" i="1"/>
  <c r="CB127" i="1"/>
  <c r="BZ128" i="1"/>
  <c r="BR129" i="1"/>
  <c r="BI130" i="1"/>
  <c r="CC120" i="1"/>
  <c r="BZ122" i="1"/>
  <c r="CA123" i="1"/>
  <c r="BS124" i="1"/>
  <c r="BJ125" i="1"/>
  <c r="CC125" i="1"/>
  <c r="BT126" i="1"/>
  <c r="BJ127" i="1"/>
  <c r="BH128" i="1"/>
  <c r="CA128" i="1"/>
  <c r="BS129" i="1"/>
  <c r="BJ130" i="1"/>
  <c r="CC130" i="1"/>
  <c r="BH131" i="1"/>
  <c r="BI132" i="1"/>
  <c r="CB132" i="1"/>
  <c r="CA133" i="1"/>
  <c r="BR134" i="1"/>
  <c r="BH135" i="1"/>
  <c r="CA135" i="1"/>
  <c r="BS136" i="1"/>
  <c r="BK137" i="1"/>
  <c r="BI138" i="1"/>
  <c r="CB138" i="1"/>
  <c r="CA139" i="1"/>
  <c r="BR140" i="1"/>
  <c r="CB130" i="1"/>
  <c r="CA131" i="1"/>
  <c r="BR132" i="1"/>
  <c r="BH133" i="1"/>
  <c r="BZ133" i="1"/>
  <c r="BS134" i="1"/>
  <c r="BK135" i="1"/>
  <c r="BH136" i="1"/>
  <c r="CA136" i="1"/>
  <c r="BR137" i="1"/>
  <c r="BH138" i="1"/>
  <c r="CA138" i="1"/>
  <c r="BR139" i="1"/>
  <c r="BH140" i="1"/>
  <c r="CC140" i="1"/>
  <c r="CA141" i="1"/>
  <c r="BR142" i="1"/>
  <c r="BH112" i="1"/>
  <c r="BZ112" i="1"/>
  <c r="BR113" i="1"/>
  <c r="BI114" i="1"/>
  <c r="CB114" i="1"/>
  <c r="BI112" i="1"/>
  <c r="CC112" i="1"/>
  <c r="CA113" i="1"/>
  <c r="BR114" i="1"/>
  <c r="BI115" i="1"/>
  <c r="CB115" i="1"/>
  <c r="BJ116" i="1"/>
  <c r="CB116" i="1"/>
  <c r="BT117" i="1"/>
  <c r="BJ118" i="1"/>
  <c r="CB118" i="1"/>
  <c r="CA119" i="1"/>
  <c r="BT115" i="1"/>
  <c r="BS116" i="1"/>
  <c r="BK117" i="1"/>
  <c r="BI118" i="1"/>
  <c r="CC118" i="1"/>
  <c r="BT119" i="1"/>
  <c r="BK120" i="1"/>
  <c r="BH121" i="1"/>
  <c r="CA121" i="1"/>
  <c r="BR122" i="1"/>
  <c r="BR120" i="1"/>
  <c r="CB121" i="1"/>
  <c r="BH123" i="1"/>
  <c r="BZ123" i="1"/>
  <c r="BR124" i="1"/>
  <c r="BI125" i="1"/>
  <c r="CB125" i="1"/>
  <c r="BZ126" i="1"/>
  <c r="BR127" i="1"/>
  <c r="BI128" i="1"/>
  <c r="CB128" i="1"/>
  <c r="BT129" i="1"/>
  <c r="BK130" i="1"/>
  <c r="BK121" i="1"/>
  <c r="BI123" i="1"/>
  <c r="CC123" i="1"/>
  <c r="BZ124" i="1"/>
  <c r="BR125" i="1"/>
  <c r="BI126" i="1"/>
  <c r="CA126" i="1"/>
  <c r="BS127" i="1"/>
  <c r="BJ128" i="1"/>
  <c r="CC128" i="1"/>
  <c r="BZ129" i="1"/>
  <c r="BR130" i="1"/>
  <c r="BI131" i="1"/>
  <c r="BS131" i="1"/>
  <c r="BK132" i="1"/>
  <c r="BI133" i="1"/>
  <c r="CC133" i="1"/>
  <c r="BT134" i="1"/>
  <c r="BJ135" i="1"/>
  <c r="CC135" i="1"/>
  <c r="BZ136" i="1"/>
  <c r="BS137" i="1"/>
  <c r="BK138" i="1"/>
  <c r="BH139" i="1"/>
  <c r="CC139" i="1"/>
  <c r="BT140" i="1"/>
  <c r="BJ131" i="1"/>
  <c r="CC131" i="1"/>
  <c r="BT132" i="1"/>
  <c r="BJ133" i="1"/>
  <c r="CB133" i="1"/>
  <c r="BZ134" i="1"/>
  <c r="BS135" i="1"/>
  <c r="BJ136" i="1"/>
  <c r="CC136" i="1"/>
  <c r="BT137" i="1"/>
  <c r="BJ138" i="1"/>
  <c r="CC138" i="1"/>
  <c r="BT139" i="1"/>
  <c r="BJ140" i="1"/>
  <c r="BI141" i="1"/>
  <c r="CC141" i="1"/>
  <c r="BT142" i="1"/>
  <c r="BK114" i="1"/>
  <c r="BI113" i="1"/>
  <c r="BR115" i="1"/>
  <c r="BR118" i="1"/>
  <c r="CA116" i="1"/>
  <c r="BZ119" i="1"/>
  <c r="BT122" i="1"/>
  <c r="CB123" i="1"/>
  <c r="CB126" i="1"/>
  <c r="CA129" i="1"/>
  <c r="BI124" i="1"/>
  <c r="CC126" i="1"/>
  <c r="CB129" i="1"/>
  <c r="BS132" i="1"/>
  <c r="BR135" i="1"/>
  <c r="BS138" i="1"/>
  <c r="BR131" i="1"/>
  <c r="BI134" i="1"/>
  <c r="BH137" i="1"/>
  <c r="BZ139" i="1"/>
  <c r="CA142" i="1"/>
  <c r="BR143" i="1"/>
  <c r="BI144" i="1"/>
  <c r="CC144" i="1"/>
  <c r="BZ145" i="1"/>
  <c r="BR146" i="1"/>
  <c r="BH147" i="1"/>
  <c r="CA147" i="1"/>
  <c r="BS148" i="1"/>
  <c r="BK149" i="1"/>
  <c r="BH150" i="1"/>
  <c r="CC150" i="1"/>
  <c r="BT151" i="1"/>
  <c r="BK152" i="1"/>
  <c r="BH153" i="1"/>
  <c r="CA153" i="1"/>
  <c r="BS154" i="1"/>
  <c r="BJ155" i="1"/>
  <c r="CC155" i="1"/>
  <c r="BZ156" i="1"/>
  <c r="BR157" i="1"/>
  <c r="BI158" i="1"/>
  <c r="CB158" i="1"/>
  <c r="BT159" i="1"/>
  <c r="BJ160" i="1"/>
  <c r="CB160" i="1"/>
  <c r="BT141" i="1"/>
  <c r="BK142" i="1"/>
  <c r="BI143" i="1"/>
  <c r="CB143" i="1"/>
  <c r="BT144" i="1"/>
  <c r="BJ145" i="1"/>
  <c r="CC145" i="1"/>
  <c r="CA146" i="1"/>
  <c r="BS147" i="1"/>
  <c r="BJ148" i="1"/>
  <c r="CC148" i="1"/>
  <c r="BT149" i="1"/>
  <c r="BK150" i="1"/>
  <c r="CB150" i="1"/>
  <c r="BZ151" i="1"/>
  <c r="BR152" i="1"/>
  <c r="BI153" i="1"/>
  <c r="CB153" i="1"/>
  <c r="BT154" i="1"/>
  <c r="BK155" i="1"/>
  <c r="BH156" i="1"/>
  <c r="CA156" i="1"/>
  <c r="BS157" i="1"/>
  <c r="BJ158" i="1"/>
  <c r="CC158" i="1"/>
  <c r="CA159" i="1"/>
  <c r="BS160" i="1"/>
  <c r="BK161" i="1"/>
  <c r="BH162" i="1"/>
  <c r="CA162" i="1"/>
  <c r="BR161" i="1"/>
  <c r="BI162" i="1"/>
  <c r="CB162" i="1"/>
  <c r="CC119" i="1"/>
  <c r="BJ122" i="1"/>
  <c r="BZ121" i="1"/>
  <c r="BK131" i="1"/>
  <c r="BJ112" i="1"/>
  <c r="BH115" i="1"/>
  <c r="CC113" i="1"/>
  <c r="BR116" i="1"/>
  <c r="BI119" i="1"/>
  <c r="BS117" i="1"/>
  <c r="BS120" i="1"/>
  <c r="CA120" i="1"/>
  <c r="BT124" i="1"/>
  <c r="BT127" i="1"/>
  <c r="BX127" i="1" s="1"/>
  <c r="BS130" i="1"/>
  <c r="CB124" i="1"/>
  <c r="CA127" i="1"/>
  <c r="BT130" i="1"/>
  <c r="BK133" i="1"/>
  <c r="BI136" i="1"/>
  <c r="BJ139" i="1"/>
  <c r="BH132" i="1"/>
  <c r="CB134" i="1"/>
  <c r="CA137" i="1"/>
  <c r="BS140" i="1"/>
  <c r="CC142" i="1"/>
  <c r="BT143" i="1"/>
  <c r="BK144" i="1"/>
  <c r="BI145" i="1"/>
  <c r="CB145" i="1"/>
  <c r="BT146" i="1"/>
  <c r="BJ147" i="1"/>
  <c r="CC147" i="1"/>
  <c r="BZ148" i="1"/>
  <c r="BS149" i="1"/>
  <c r="BJ150" i="1"/>
  <c r="BH151" i="1"/>
  <c r="CA151" i="1"/>
  <c r="BS152" i="1"/>
  <c r="BJ153" i="1"/>
  <c r="CC153" i="1"/>
  <c r="BZ154" i="1"/>
  <c r="BR155" i="1"/>
  <c r="BI156" i="1"/>
  <c r="CB156" i="1"/>
  <c r="BT157" i="1"/>
  <c r="BX157" i="1" s="1"/>
  <c r="BK158" i="1"/>
  <c r="BH159" i="1"/>
  <c r="BZ159" i="1"/>
  <c r="BR160" i="1"/>
  <c r="BH141" i="1"/>
  <c r="BZ141" i="1"/>
  <c r="BS142" i="1"/>
  <c r="BK143" i="1"/>
  <c r="BH144" i="1"/>
  <c r="BZ144" i="1"/>
  <c r="BR145" i="1"/>
  <c r="BH146" i="1"/>
  <c r="CC146" i="1"/>
  <c r="BZ147" i="1"/>
  <c r="BR148" i="1"/>
  <c r="BH149" i="1"/>
  <c r="CA149" i="1"/>
  <c r="BR150" i="1"/>
  <c r="BI151" i="1"/>
  <c r="CB151" i="1"/>
  <c r="BT152" i="1"/>
  <c r="BX152" i="1" s="1"/>
  <c r="BK153" i="1"/>
  <c r="BH154" i="1"/>
  <c r="CA154" i="1"/>
  <c r="BS155" i="1"/>
  <c r="BJ156" i="1"/>
  <c r="CC156" i="1"/>
  <c r="CH156" i="1" s="1"/>
  <c r="BZ157" i="1"/>
  <c r="BR158" i="1"/>
  <c r="BI159" i="1"/>
  <c r="CC159" i="1"/>
  <c r="CA160" i="1"/>
  <c r="BS161" i="1"/>
  <c r="BJ162" i="1"/>
  <c r="CC162" i="1"/>
  <c r="BT161" i="1"/>
  <c r="BK162" i="1"/>
  <c r="BT114" i="1"/>
  <c r="BK118" i="1"/>
  <c r="BK125" i="1"/>
  <c r="BT125" i="1"/>
  <c r="BH134" i="1"/>
  <c r="BT113" i="1"/>
  <c r="BK112" i="1"/>
  <c r="BK115" i="1"/>
  <c r="CA117" i="1"/>
  <c r="CC115" i="1"/>
  <c r="BH119" i="1"/>
  <c r="CC121" i="1"/>
  <c r="BJ123" i="1"/>
  <c r="BH126" i="1"/>
  <c r="BH129" i="1"/>
  <c r="BK123" i="1"/>
  <c r="BK126" i="1"/>
  <c r="BI129" i="1"/>
  <c r="BZ131" i="1"/>
  <c r="CA134" i="1"/>
  <c r="BZ137" i="1"/>
  <c r="BZ140" i="1"/>
  <c r="BR133" i="1"/>
  <c r="BR136" i="1"/>
  <c r="BI139" i="1"/>
  <c r="BH142" i="1"/>
  <c r="BJ143" i="1"/>
  <c r="CC143" i="1"/>
  <c r="CA144" i="1"/>
  <c r="BS145" i="1"/>
  <c r="BK146" i="1"/>
  <c r="CB146" i="1"/>
  <c r="BT147" i="1"/>
  <c r="BK148" i="1"/>
  <c r="BI149" i="1"/>
  <c r="CB149" i="1"/>
  <c r="CA150" i="1"/>
  <c r="BR151" i="1"/>
  <c r="BI152" i="1"/>
  <c r="CB152" i="1"/>
  <c r="BT153" i="1"/>
  <c r="BK154" i="1"/>
  <c r="BH155" i="1"/>
  <c r="CA155" i="1"/>
  <c r="BS156" i="1"/>
  <c r="BJ157" i="1"/>
  <c r="CC157" i="1"/>
  <c r="BZ158" i="1"/>
  <c r="BR159" i="1"/>
  <c r="BH160" i="1"/>
  <c r="BZ160" i="1"/>
  <c r="BR141" i="1"/>
  <c r="BI142" i="1"/>
  <c r="CB142" i="1"/>
  <c r="BZ143" i="1"/>
  <c r="BR144" i="1"/>
  <c r="BH145" i="1"/>
  <c r="CA145" i="1"/>
  <c r="BS146" i="1"/>
  <c r="BK147" i="1"/>
  <c r="BH148" i="1"/>
  <c r="CA148" i="1"/>
  <c r="BR149" i="1"/>
  <c r="BI150" i="1"/>
  <c r="BZ150" i="1"/>
  <c r="BS151" i="1"/>
  <c r="BJ152" i="1"/>
  <c r="CC152" i="1"/>
  <c r="BZ153" i="1"/>
  <c r="BR154" i="1"/>
  <c r="BI155" i="1"/>
  <c r="CB155" i="1"/>
  <c r="BT156" i="1"/>
  <c r="BK157" i="1"/>
  <c r="BH158" i="1"/>
  <c r="CA158" i="1"/>
  <c r="BS159" i="1"/>
  <c r="BK160" i="1"/>
  <c r="BI161" i="1"/>
  <c r="CB161" i="1"/>
  <c r="BT162" i="1"/>
  <c r="BJ161" i="1"/>
  <c r="CC161" i="1"/>
  <c r="BZ162" i="1"/>
  <c r="CB112" i="1"/>
  <c r="BH117" i="1"/>
  <c r="BJ121" i="1"/>
  <c r="BK128" i="1"/>
  <c r="BR128" i="1"/>
  <c r="CB136" i="1"/>
  <c r="BI140" i="1"/>
  <c r="BK141" i="1"/>
  <c r="BK145" i="1"/>
  <c r="BI148" i="1"/>
  <c r="BJ151" i="1"/>
  <c r="BI154" i="1"/>
  <c r="BH157" i="1"/>
  <c r="CB159" i="1"/>
  <c r="CG159" i="1" s="1"/>
  <c r="BZ142" i="1"/>
  <c r="BT145" i="1"/>
  <c r="BT148" i="1"/>
  <c r="BJ154" i="1"/>
  <c r="BI160" i="1"/>
  <c r="CA152" i="1"/>
  <c r="CA132" i="1"/>
  <c r="BH143" i="1"/>
  <c r="BI146" i="1"/>
  <c r="CB148" i="1"/>
  <c r="CC151" i="1"/>
  <c r="CB154" i="1"/>
  <c r="CA157" i="1"/>
  <c r="BT160" i="1"/>
  <c r="BS143" i="1"/>
  <c r="BJ146" i="1"/>
  <c r="BJ149" i="1"/>
  <c r="BH152" i="1"/>
  <c r="CC154" i="1"/>
  <c r="CB157" i="1"/>
  <c r="CC160" i="1"/>
  <c r="CA161" i="1"/>
  <c r="BZ135" i="1"/>
  <c r="CA143" i="1"/>
  <c r="BZ146" i="1"/>
  <c r="BZ149" i="1"/>
  <c r="BZ152" i="1"/>
  <c r="BT155" i="1"/>
  <c r="BS158" i="1"/>
  <c r="BJ141" i="1"/>
  <c r="BO141" i="1" s="1"/>
  <c r="BJ144" i="1"/>
  <c r="BI147" i="1"/>
  <c r="CC149" i="1"/>
  <c r="BT158" i="1"/>
  <c r="BZ161" i="1"/>
  <c r="BR138" i="1"/>
  <c r="BS144" i="1"/>
  <c r="BR147" i="1"/>
  <c r="BS150" i="1"/>
  <c r="BR153" i="1"/>
  <c r="BK156" i="1"/>
  <c r="BJ159" i="1"/>
  <c r="CB141" i="1"/>
  <c r="CB144" i="1"/>
  <c r="CB147" i="1"/>
  <c r="BT150" i="1"/>
  <c r="BS153" i="1"/>
  <c r="BR156" i="1"/>
  <c r="BK159" i="1"/>
  <c r="BR162" i="1"/>
  <c r="BK151" i="1"/>
  <c r="BI157" i="1"/>
  <c r="BH161" i="1"/>
  <c r="BZ155" i="1"/>
  <c r="BS162" i="1"/>
  <c r="AQ3" i="4"/>
  <c r="AQ4" i="4"/>
  <c r="AQ5" i="4"/>
  <c r="AQ6" i="4"/>
  <c r="AQ7" i="4"/>
  <c r="AQ8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Q74" i="4"/>
  <c r="AQ75" i="4"/>
  <c r="AQ76" i="4"/>
  <c r="AQ77" i="4"/>
  <c r="AQ78" i="4"/>
  <c r="AQ79" i="4"/>
  <c r="AQ80" i="4"/>
  <c r="AQ81" i="4"/>
  <c r="AQ82" i="4"/>
  <c r="AQ83" i="4"/>
  <c r="AQ84" i="4"/>
  <c r="AQ85" i="4"/>
  <c r="AQ86" i="4"/>
  <c r="AQ87" i="4"/>
  <c r="AQ88" i="4"/>
  <c r="AQ89" i="4"/>
  <c r="AQ90" i="4"/>
  <c r="AQ91" i="4"/>
  <c r="AQ92" i="4"/>
  <c r="AQ93" i="4"/>
  <c r="AQ94" i="4"/>
  <c r="AQ95" i="4"/>
  <c r="AQ96" i="4"/>
  <c r="AQ97" i="4"/>
  <c r="AQ98" i="4"/>
  <c r="AQ99" i="4"/>
  <c r="AQ100" i="4"/>
  <c r="AQ101" i="4"/>
  <c r="AQ102" i="4"/>
  <c r="AQ103" i="4"/>
  <c r="AQ104" i="4"/>
  <c r="AQ105" i="4"/>
  <c r="AQ106" i="4"/>
  <c r="AQ107" i="4"/>
  <c r="AQ108" i="4"/>
  <c r="AQ109" i="4"/>
  <c r="AQ110" i="4"/>
  <c r="AQ111" i="4"/>
  <c r="AQ112" i="4"/>
  <c r="AQ113" i="4"/>
  <c r="AQ114" i="4"/>
  <c r="AQ115" i="4"/>
  <c r="AQ116" i="4"/>
  <c r="AQ117" i="4"/>
  <c r="AQ118" i="4"/>
  <c r="AQ119" i="4"/>
  <c r="AQ120" i="4"/>
  <c r="AQ121" i="4"/>
  <c r="AQ122" i="4"/>
  <c r="AQ123" i="4"/>
  <c r="AQ124" i="4"/>
  <c r="AQ125" i="4"/>
  <c r="AQ126" i="4"/>
  <c r="AQ127" i="4"/>
  <c r="AQ128" i="4"/>
  <c r="AQ129" i="4"/>
  <c r="AQ130" i="4"/>
  <c r="AQ131" i="4"/>
  <c r="AQ132" i="4"/>
  <c r="AQ133" i="4"/>
  <c r="AQ134" i="4"/>
  <c r="AQ135" i="4"/>
  <c r="AQ136" i="4"/>
  <c r="AQ137" i="4"/>
  <c r="AQ138" i="4"/>
  <c r="AQ139" i="4"/>
  <c r="AQ140" i="4"/>
  <c r="AQ141" i="4"/>
  <c r="AQ142" i="4"/>
  <c r="AQ143" i="4"/>
  <c r="AQ144" i="4"/>
  <c r="AQ145" i="4"/>
  <c r="AQ146" i="4"/>
  <c r="AQ147" i="4"/>
  <c r="AQ148" i="4"/>
  <c r="AQ149" i="4"/>
  <c r="AQ150" i="4"/>
  <c r="AQ151" i="4"/>
  <c r="AQ152" i="4"/>
  <c r="AQ153" i="4"/>
  <c r="AQ154" i="4"/>
  <c r="AQ155" i="4"/>
  <c r="AQ156" i="4"/>
  <c r="AQ157" i="4"/>
  <c r="AQ158" i="4"/>
  <c r="AQ159" i="4"/>
  <c r="AQ160" i="4"/>
  <c r="AQ161" i="4"/>
  <c r="AQ162" i="4"/>
  <c r="AQ163" i="4"/>
  <c r="AQ164" i="4"/>
  <c r="AQ165" i="4"/>
  <c r="AQ166" i="4"/>
  <c r="AQ167" i="4"/>
  <c r="AQ168" i="4"/>
  <c r="AQ169" i="4"/>
  <c r="AQ170" i="4"/>
  <c r="AQ171" i="4"/>
  <c r="AQ172" i="4"/>
  <c r="AQ173" i="4"/>
  <c r="AQ174" i="4"/>
  <c r="AQ175" i="4"/>
  <c r="AQ176" i="4"/>
  <c r="AQ177" i="4"/>
  <c r="AQ178" i="4"/>
  <c r="AQ179" i="4"/>
  <c r="AQ180" i="4"/>
  <c r="AQ181" i="4"/>
  <c r="AQ182" i="4"/>
  <c r="AQ183" i="4"/>
  <c r="AQ184" i="4"/>
  <c r="AQ185" i="4"/>
  <c r="AQ186" i="4"/>
  <c r="AQ187" i="4"/>
  <c r="AQ188" i="4"/>
  <c r="AQ189" i="4"/>
  <c r="AQ190" i="4"/>
  <c r="AQ191" i="4"/>
  <c r="AQ192" i="4"/>
  <c r="AQ193" i="4"/>
  <c r="AQ194" i="4"/>
  <c r="AQ195" i="4"/>
  <c r="AQ196" i="4"/>
  <c r="AQ197" i="4"/>
  <c r="AQ198" i="4"/>
  <c r="AQ199" i="4"/>
  <c r="AQ200" i="4"/>
  <c r="AQ201" i="4"/>
  <c r="AQ202" i="4"/>
  <c r="AQ203" i="4"/>
  <c r="AQ204" i="4"/>
  <c r="AQ205" i="4"/>
  <c r="AQ206" i="4"/>
  <c r="AQ207" i="4"/>
  <c r="AQ208" i="4"/>
  <c r="AQ209" i="4"/>
  <c r="AQ210" i="4"/>
  <c r="AQ211" i="4"/>
  <c r="AQ212" i="4"/>
  <c r="AQ213" i="4"/>
  <c r="AQ214" i="4"/>
  <c r="AQ215" i="4"/>
  <c r="AQ216" i="4"/>
  <c r="AQ217" i="4"/>
  <c r="AQ218" i="4"/>
  <c r="AQ219" i="4"/>
  <c r="AQ220" i="4"/>
  <c r="AQ221" i="4"/>
  <c r="AQ222" i="4"/>
  <c r="AQ223" i="4"/>
  <c r="AQ224" i="4"/>
  <c r="AQ225" i="4"/>
  <c r="AQ226" i="4"/>
  <c r="AQ227" i="4"/>
  <c r="AQ228" i="4"/>
  <c r="AQ229" i="4"/>
  <c r="AQ230" i="4"/>
  <c r="AQ231" i="4"/>
  <c r="AQ232" i="4"/>
  <c r="AQ233" i="4"/>
  <c r="AQ234" i="4"/>
  <c r="AQ235" i="4"/>
  <c r="AQ236" i="4"/>
  <c r="AQ237" i="4"/>
  <c r="AQ238" i="4"/>
  <c r="AQ239" i="4"/>
  <c r="AQ240" i="4"/>
  <c r="AQ241" i="4"/>
  <c r="AQ242" i="4"/>
  <c r="AQ243" i="4"/>
  <c r="AQ244" i="4"/>
  <c r="AQ245" i="4"/>
  <c r="AQ246" i="4"/>
  <c r="AQ247" i="4"/>
  <c r="AQ248" i="4"/>
  <c r="AQ249" i="4"/>
  <c r="AQ250" i="4"/>
  <c r="AQ251" i="4"/>
  <c r="AQ252" i="4"/>
  <c r="AQ253" i="4"/>
  <c r="AQ254" i="4"/>
  <c r="AQ255" i="4"/>
  <c r="AQ256" i="4"/>
  <c r="AQ257" i="4"/>
  <c r="AQ258" i="4"/>
  <c r="AQ259" i="4"/>
  <c r="AQ260" i="4"/>
  <c r="AQ261" i="4"/>
  <c r="AQ262" i="4"/>
  <c r="AQ263" i="4"/>
  <c r="AQ264" i="4"/>
  <c r="AQ265" i="4"/>
  <c r="AQ266" i="4"/>
  <c r="AQ267" i="4"/>
  <c r="AQ268" i="4"/>
  <c r="AQ269" i="4"/>
  <c r="AQ270" i="4"/>
  <c r="AQ271" i="4"/>
  <c r="AQ272" i="4"/>
  <c r="AQ273" i="4"/>
  <c r="AQ274" i="4"/>
  <c r="AQ275" i="4"/>
  <c r="AQ276" i="4"/>
  <c r="AQ277" i="4"/>
  <c r="AQ278" i="4"/>
  <c r="AQ279" i="4"/>
  <c r="AQ280" i="4"/>
  <c r="AQ281" i="4"/>
  <c r="AQ282" i="4"/>
  <c r="AQ283" i="4"/>
  <c r="AQ284" i="4"/>
  <c r="AQ285" i="4"/>
  <c r="AQ286" i="4"/>
  <c r="AQ287" i="4"/>
  <c r="AQ288" i="4"/>
  <c r="AQ289" i="4"/>
  <c r="AQ290" i="4"/>
  <c r="AQ291" i="4"/>
  <c r="AQ292" i="4"/>
  <c r="AQ293" i="4"/>
  <c r="AQ294" i="4"/>
  <c r="AQ295" i="4"/>
  <c r="AQ296" i="4"/>
  <c r="AQ297" i="4"/>
  <c r="AQ298" i="4"/>
  <c r="AQ299" i="4"/>
  <c r="AQ300" i="4"/>
  <c r="AQ301" i="4"/>
  <c r="AQ302" i="4"/>
  <c r="AQ303" i="4"/>
  <c r="AQ304" i="4"/>
  <c r="AQ305" i="4"/>
  <c r="AQ306" i="4"/>
  <c r="AQ307" i="4"/>
  <c r="AQ308" i="4"/>
  <c r="AQ309" i="4"/>
  <c r="AQ310" i="4"/>
  <c r="AQ311" i="4"/>
  <c r="AQ312" i="4"/>
  <c r="AQ313" i="4"/>
  <c r="AQ314" i="4"/>
  <c r="AQ315" i="4"/>
  <c r="AQ316" i="4"/>
  <c r="AQ317" i="4"/>
  <c r="AQ318" i="4"/>
  <c r="AQ319" i="4"/>
  <c r="AQ320" i="4"/>
  <c r="AQ321" i="4"/>
  <c r="AQ322" i="4"/>
  <c r="AQ323" i="4"/>
  <c r="AQ324" i="4"/>
  <c r="AQ325" i="4"/>
  <c r="AQ326" i="4"/>
  <c r="AQ327" i="4"/>
  <c r="AQ328" i="4"/>
  <c r="AQ329" i="4"/>
  <c r="AQ330" i="4"/>
  <c r="AQ331" i="4"/>
  <c r="AQ332" i="4"/>
  <c r="AQ333" i="4"/>
  <c r="AQ334" i="4"/>
  <c r="AQ335" i="4"/>
  <c r="AQ336" i="4"/>
  <c r="AQ337" i="4"/>
  <c r="AQ338" i="4"/>
  <c r="AQ339" i="4"/>
  <c r="AQ340" i="4"/>
  <c r="AQ341" i="4"/>
  <c r="AQ342" i="4"/>
  <c r="AQ343" i="4"/>
  <c r="AQ344" i="4"/>
  <c r="AQ345" i="4"/>
  <c r="AQ346" i="4"/>
  <c r="AQ347" i="4"/>
  <c r="AQ348" i="4"/>
  <c r="AQ349" i="4"/>
  <c r="AQ350" i="4"/>
  <c r="AQ351" i="4"/>
  <c r="AQ352" i="4"/>
  <c r="AQ353" i="4"/>
  <c r="AQ354" i="4"/>
  <c r="AQ355" i="4"/>
  <c r="AQ356" i="4"/>
  <c r="AQ357" i="4"/>
  <c r="AQ358" i="4"/>
  <c r="AQ359" i="4"/>
  <c r="AQ360" i="4"/>
  <c r="AQ361" i="4"/>
  <c r="AQ362" i="4"/>
  <c r="AQ363" i="4"/>
  <c r="AQ364" i="4"/>
  <c r="AQ365" i="4"/>
  <c r="AQ366" i="4"/>
  <c r="AQ367" i="4"/>
  <c r="AQ368" i="4"/>
  <c r="AQ369" i="4"/>
  <c r="AQ370" i="4"/>
  <c r="AQ371" i="4"/>
  <c r="AQ372" i="4"/>
  <c r="AQ373" i="4"/>
  <c r="AQ2" i="4"/>
  <c r="AQ3" i="3"/>
  <c r="AQ4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114" i="3"/>
  <c r="AQ115" i="3"/>
  <c r="AQ116" i="3"/>
  <c r="AQ117" i="3"/>
  <c r="AQ118" i="3"/>
  <c r="AQ119" i="3"/>
  <c r="AQ120" i="3"/>
  <c r="AQ121" i="3"/>
  <c r="AQ122" i="3"/>
  <c r="AQ123" i="3"/>
  <c r="AQ124" i="3"/>
  <c r="AQ125" i="3"/>
  <c r="AQ126" i="3"/>
  <c r="AQ127" i="3"/>
  <c r="AQ128" i="3"/>
  <c r="AQ129" i="3"/>
  <c r="AQ130" i="3"/>
  <c r="AQ131" i="3"/>
  <c r="AQ132" i="3"/>
  <c r="AQ133" i="3"/>
  <c r="AQ134" i="3"/>
  <c r="AQ135" i="3"/>
  <c r="AQ136" i="3"/>
  <c r="AQ137" i="3"/>
  <c r="AQ138" i="3"/>
  <c r="AQ139" i="3"/>
  <c r="AQ140" i="3"/>
  <c r="AQ141" i="3"/>
  <c r="AQ142" i="3"/>
  <c r="AQ143" i="3"/>
  <c r="AQ144" i="3"/>
  <c r="AQ145" i="3"/>
  <c r="AQ146" i="3"/>
  <c r="AQ147" i="3"/>
  <c r="AQ148" i="3"/>
  <c r="AQ149" i="3"/>
  <c r="AQ150" i="3"/>
  <c r="AQ151" i="3"/>
  <c r="AQ152" i="3"/>
  <c r="AQ153" i="3"/>
  <c r="AQ154" i="3"/>
  <c r="AQ155" i="3"/>
  <c r="AQ156" i="3"/>
  <c r="AQ157" i="3"/>
  <c r="AQ158" i="3"/>
  <c r="AQ159" i="3"/>
  <c r="AQ160" i="3"/>
  <c r="AQ161" i="3"/>
  <c r="AQ162" i="3"/>
  <c r="AQ163" i="3"/>
  <c r="AQ164" i="3"/>
  <c r="AQ165" i="3"/>
  <c r="AQ166" i="3"/>
  <c r="AQ167" i="3"/>
  <c r="AQ168" i="3"/>
  <c r="AQ169" i="3"/>
  <c r="AQ170" i="3"/>
  <c r="AQ171" i="3"/>
  <c r="AQ172" i="3"/>
  <c r="AQ173" i="3"/>
  <c r="AQ174" i="3"/>
  <c r="AQ175" i="3"/>
  <c r="AQ176" i="3"/>
  <c r="AQ177" i="3"/>
  <c r="AQ178" i="3"/>
  <c r="AQ179" i="3"/>
  <c r="AQ180" i="3"/>
  <c r="AQ181" i="3"/>
  <c r="AQ182" i="3"/>
  <c r="AQ183" i="3"/>
  <c r="AQ184" i="3"/>
  <c r="AQ185" i="3"/>
  <c r="AQ186" i="3"/>
  <c r="AQ187" i="3"/>
  <c r="AQ188" i="3"/>
  <c r="AQ189" i="3"/>
  <c r="AQ190" i="3"/>
  <c r="AQ191" i="3"/>
  <c r="AQ192" i="3"/>
  <c r="AQ193" i="3"/>
  <c r="AQ194" i="3"/>
  <c r="AQ195" i="3"/>
  <c r="AQ196" i="3"/>
  <c r="AQ197" i="3"/>
  <c r="AQ198" i="3"/>
  <c r="AQ199" i="3"/>
  <c r="AQ200" i="3"/>
  <c r="AQ201" i="3"/>
  <c r="AQ202" i="3"/>
  <c r="AQ203" i="3"/>
  <c r="AQ204" i="3"/>
  <c r="AQ205" i="3"/>
  <c r="AQ206" i="3"/>
  <c r="AQ207" i="3"/>
  <c r="AQ208" i="3"/>
  <c r="AQ209" i="3"/>
  <c r="AQ210" i="3"/>
  <c r="AQ211" i="3"/>
  <c r="AQ212" i="3"/>
  <c r="AQ213" i="3"/>
  <c r="AQ214" i="3"/>
  <c r="AQ215" i="3"/>
  <c r="AQ216" i="3"/>
  <c r="AQ217" i="3"/>
  <c r="AQ218" i="3"/>
  <c r="AQ219" i="3"/>
  <c r="AQ220" i="3"/>
  <c r="AQ221" i="3"/>
  <c r="AQ222" i="3"/>
  <c r="AQ223" i="3"/>
  <c r="AQ224" i="3"/>
  <c r="AQ225" i="3"/>
  <c r="AQ226" i="3"/>
  <c r="AQ227" i="3"/>
  <c r="AQ228" i="3"/>
  <c r="AQ229" i="3"/>
  <c r="AQ230" i="3"/>
  <c r="AQ231" i="3"/>
  <c r="AQ232" i="3"/>
  <c r="AQ233" i="3"/>
  <c r="AQ234" i="3"/>
  <c r="AQ235" i="3"/>
  <c r="AQ236" i="3"/>
  <c r="AQ237" i="3"/>
  <c r="AQ238" i="3"/>
  <c r="AQ239" i="3"/>
  <c r="AQ240" i="3"/>
  <c r="AQ241" i="3"/>
  <c r="AQ242" i="3"/>
  <c r="AQ243" i="3"/>
  <c r="AQ244" i="3"/>
  <c r="AQ245" i="3"/>
  <c r="AQ246" i="3"/>
  <c r="AQ247" i="3"/>
  <c r="AQ248" i="3"/>
  <c r="AQ249" i="3"/>
  <c r="AQ250" i="3"/>
  <c r="AQ251" i="3"/>
  <c r="AQ252" i="3"/>
  <c r="AQ253" i="3"/>
  <c r="AQ254" i="3"/>
  <c r="AQ255" i="3"/>
  <c r="AQ256" i="3"/>
  <c r="AQ257" i="3"/>
  <c r="AQ258" i="3"/>
  <c r="AQ259" i="3"/>
  <c r="AQ260" i="3"/>
  <c r="AQ261" i="3"/>
  <c r="AQ262" i="3"/>
  <c r="AQ263" i="3"/>
  <c r="AQ264" i="3"/>
  <c r="AQ265" i="3"/>
  <c r="AQ266" i="3"/>
  <c r="AQ267" i="3"/>
  <c r="AQ268" i="3"/>
  <c r="AQ269" i="3"/>
  <c r="AQ270" i="3"/>
  <c r="AQ271" i="3"/>
  <c r="AQ272" i="3"/>
  <c r="AQ273" i="3"/>
  <c r="AQ274" i="3"/>
  <c r="AQ275" i="3"/>
  <c r="AQ276" i="3"/>
  <c r="AQ277" i="3"/>
  <c r="AQ278" i="3"/>
  <c r="AQ279" i="3"/>
  <c r="AQ280" i="3"/>
  <c r="AQ281" i="3"/>
  <c r="AQ282" i="3"/>
  <c r="AQ283" i="3"/>
  <c r="AQ284" i="3"/>
  <c r="AQ285" i="3"/>
  <c r="AQ286" i="3"/>
  <c r="AQ287" i="3"/>
  <c r="AQ288" i="3"/>
  <c r="AQ289" i="3"/>
  <c r="AQ290" i="3"/>
  <c r="AQ291" i="3"/>
  <c r="AQ292" i="3"/>
  <c r="AQ293" i="3"/>
  <c r="AQ294" i="3"/>
  <c r="AQ295" i="3"/>
  <c r="AQ296" i="3"/>
  <c r="AQ297" i="3"/>
  <c r="AQ298" i="3"/>
  <c r="AQ299" i="3"/>
  <c r="AQ300" i="3"/>
  <c r="AQ301" i="3"/>
  <c r="AQ302" i="3"/>
  <c r="AQ303" i="3"/>
  <c r="AQ304" i="3"/>
  <c r="AQ305" i="3"/>
  <c r="AQ306" i="3"/>
  <c r="AQ307" i="3"/>
  <c r="AQ308" i="3"/>
  <c r="AQ309" i="3"/>
  <c r="AQ310" i="3"/>
  <c r="AQ311" i="3"/>
  <c r="AQ312" i="3"/>
  <c r="AQ313" i="3"/>
  <c r="AQ314" i="3"/>
  <c r="AQ315" i="3"/>
  <c r="AQ316" i="3"/>
  <c r="AQ317" i="3"/>
  <c r="AQ318" i="3"/>
  <c r="AQ319" i="3"/>
  <c r="AQ320" i="3"/>
  <c r="AQ321" i="3"/>
  <c r="AQ322" i="3"/>
  <c r="AQ323" i="3"/>
  <c r="AQ324" i="3"/>
  <c r="AQ325" i="3"/>
  <c r="AQ326" i="3"/>
  <c r="AQ327" i="3"/>
  <c r="AQ328" i="3"/>
  <c r="AQ329" i="3"/>
  <c r="AQ330" i="3"/>
  <c r="AQ331" i="3"/>
  <c r="AQ332" i="3"/>
  <c r="AQ333" i="3"/>
  <c r="AQ334" i="3"/>
  <c r="AQ335" i="3"/>
  <c r="AQ336" i="3"/>
  <c r="AQ337" i="3"/>
  <c r="AQ338" i="3"/>
  <c r="AQ339" i="3"/>
  <c r="AQ340" i="3"/>
  <c r="AQ341" i="3"/>
  <c r="AQ342" i="3"/>
  <c r="AQ343" i="3"/>
  <c r="AQ344" i="3"/>
  <c r="AQ345" i="3"/>
  <c r="AQ346" i="3"/>
  <c r="AQ347" i="3"/>
  <c r="AQ348" i="3"/>
  <c r="AQ349" i="3"/>
  <c r="AQ350" i="3"/>
  <c r="AQ351" i="3"/>
  <c r="AQ352" i="3"/>
  <c r="AQ353" i="3"/>
  <c r="AQ354" i="3"/>
  <c r="AQ355" i="3"/>
  <c r="AQ356" i="3"/>
  <c r="AQ357" i="3"/>
  <c r="AQ358" i="3"/>
  <c r="AQ359" i="3"/>
  <c r="AQ360" i="3"/>
  <c r="AQ361" i="3"/>
  <c r="AQ362" i="3"/>
  <c r="AQ363" i="3"/>
  <c r="AQ364" i="3"/>
  <c r="AQ365" i="3"/>
  <c r="AQ366" i="3"/>
  <c r="AQ367" i="3"/>
  <c r="AQ368" i="3"/>
  <c r="AQ369" i="3"/>
  <c r="AQ370" i="3"/>
  <c r="AQ371" i="3"/>
  <c r="AQ372" i="3"/>
  <c r="AQ373" i="3"/>
  <c r="AQ374" i="3"/>
  <c r="AQ375" i="3"/>
  <c r="AQ376" i="3"/>
  <c r="AQ377" i="3"/>
  <c r="AQ378" i="3"/>
  <c r="AQ379" i="3"/>
  <c r="AQ380" i="3"/>
  <c r="AQ2" i="3"/>
  <c r="BH111" i="1" s="1"/>
  <c r="AQ3" i="2"/>
  <c r="AQ4" i="2"/>
  <c r="AQ5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2" i="2"/>
  <c r="AQ113" i="2"/>
  <c r="AQ114" i="2"/>
  <c r="AQ115" i="2"/>
  <c r="AQ116" i="2"/>
  <c r="AQ117" i="2"/>
  <c r="AQ118" i="2"/>
  <c r="AQ119" i="2"/>
  <c r="AQ120" i="2"/>
  <c r="AQ121" i="2"/>
  <c r="AQ122" i="2"/>
  <c r="AQ123" i="2"/>
  <c r="AQ124" i="2"/>
  <c r="AQ125" i="2"/>
  <c r="AQ126" i="2"/>
  <c r="AQ127" i="2"/>
  <c r="AQ128" i="2"/>
  <c r="AQ129" i="2"/>
  <c r="AQ130" i="2"/>
  <c r="AQ131" i="2"/>
  <c r="AQ132" i="2"/>
  <c r="AQ133" i="2"/>
  <c r="AQ134" i="2"/>
  <c r="AQ135" i="2"/>
  <c r="AQ136" i="2"/>
  <c r="AQ137" i="2"/>
  <c r="AQ138" i="2"/>
  <c r="AQ139" i="2"/>
  <c r="AQ140" i="2"/>
  <c r="AQ141" i="2"/>
  <c r="AQ142" i="2"/>
  <c r="AQ143" i="2"/>
  <c r="AQ144" i="2"/>
  <c r="AQ145" i="2"/>
  <c r="AQ146" i="2"/>
  <c r="AQ147" i="2"/>
  <c r="AQ148" i="2"/>
  <c r="AQ149" i="2"/>
  <c r="AQ150" i="2"/>
  <c r="AQ151" i="2"/>
  <c r="AQ152" i="2"/>
  <c r="AQ153" i="2"/>
  <c r="AQ154" i="2"/>
  <c r="AQ155" i="2"/>
  <c r="AQ156" i="2"/>
  <c r="AQ157" i="2"/>
  <c r="AQ158" i="2"/>
  <c r="AQ159" i="2"/>
  <c r="AQ160" i="2"/>
  <c r="AQ161" i="2"/>
  <c r="AQ162" i="2"/>
  <c r="AQ163" i="2"/>
  <c r="AQ164" i="2"/>
  <c r="AQ165" i="2"/>
  <c r="AQ166" i="2"/>
  <c r="AQ167" i="2"/>
  <c r="AQ168" i="2"/>
  <c r="AQ169" i="2"/>
  <c r="AQ170" i="2"/>
  <c r="AQ171" i="2"/>
  <c r="AQ172" i="2"/>
  <c r="AQ173" i="2"/>
  <c r="AQ174" i="2"/>
  <c r="AQ175" i="2"/>
  <c r="AQ176" i="2"/>
  <c r="AQ177" i="2"/>
  <c r="AQ178" i="2"/>
  <c r="AQ179" i="2"/>
  <c r="AQ180" i="2"/>
  <c r="AQ181" i="2"/>
  <c r="AQ182" i="2"/>
  <c r="AQ183" i="2"/>
  <c r="AQ184" i="2"/>
  <c r="AQ185" i="2"/>
  <c r="AQ186" i="2"/>
  <c r="AQ187" i="2"/>
  <c r="AQ188" i="2"/>
  <c r="AQ189" i="2"/>
  <c r="AQ190" i="2"/>
  <c r="AQ191" i="2"/>
  <c r="AQ192" i="2"/>
  <c r="AQ193" i="2"/>
  <c r="AQ194" i="2"/>
  <c r="AQ195" i="2"/>
  <c r="AQ196" i="2"/>
  <c r="AQ197" i="2"/>
  <c r="AQ198" i="2"/>
  <c r="AQ199" i="2"/>
  <c r="AQ200" i="2"/>
  <c r="AQ201" i="2"/>
  <c r="AQ202" i="2"/>
  <c r="AQ203" i="2"/>
  <c r="AQ204" i="2"/>
  <c r="AQ205" i="2"/>
  <c r="AQ206" i="2"/>
  <c r="AQ207" i="2"/>
  <c r="AQ208" i="2"/>
  <c r="AQ209" i="2"/>
  <c r="AQ210" i="2"/>
  <c r="AQ211" i="2"/>
  <c r="AQ212" i="2"/>
  <c r="AQ213" i="2"/>
  <c r="AQ214" i="2"/>
  <c r="AQ215" i="2"/>
  <c r="AQ216" i="2"/>
  <c r="AQ217" i="2"/>
  <c r="AQ218" i="2"/>
  <c r="AQ219" i="2"/>
  <c r="AQ220" i="2"/>
  <c r="AQ221" i="2"/>
  <c r="AQ222" i="2"/>
  <c r="AQ223" i="2"/>
  <c r="AQ224" i="2"/>
  <c r="AQ225" i="2"/>
  <c r="AQ226" i="2"/>
  <c r="AQ227" i="2"/>
  <c r="AQ228" i="2"/>
  <c r="AQ229" i="2"/>
  <c r="AQ230" i="2"/>
  <c r="AQ231" i="2"/>
  <c r="AQ232" i="2"/>
  <c r="AQ233" i="2"/>
  <c r="AQ234" i="2"/>
  <c r="AQ235" i="2"/>
  <c r="AQ236" i="2"/>
  <c r="AQ237" i="2"/>
  <c r="AQ238" i="2"/>
  <c r="AQ239" i="2"/>
  <c r="AQ240" i="2"/>
  <c r="AQ241" i="2"/>
  <c r="AQ242" i="2"/>
  <c r="AQ243" i="2"/>
  <c r="AQ244" i="2"/>
  <c r="AQ245" i="2"/>
  <c r="AQ246" i="2"/>
  <c r="AQ247" i="2"/>
  <c r="AQ248" i="2"/>
  <c r="AQ249" i="2"/>
  <c r="AQ250" i="2"/>
  <c r="AQ251" i="2"/>
  <c r="AQ252" i="2"/>
  <c r="AQ253" i="2"/>
  <c r="AQ254" i="2"/>
  <c r="AQ255" i="2"/>
  <c r="AQ256" i="2"/>
  <c r="AQ257" i="2"/>
  <c r="AQ258" i="2"/>
  <c r="AQ259" i="2"/>
  <c r="AQ260" i="2"/>
  <c r="AQ261" i="2"/>
  <c r="AQ262" i="2"/>
  <c r="AQ263" i="2"/>
  <c r="AQ264" i="2"/>
  <c r="AQ265" i="2"/>
  <c r="AQ266" i="2"/>
  <c r="AQ267" i="2"/>
  <c r="AQ268" i="2"/>
  <c r="AQ269" i="2"/>
  <c r="AQ270" i="2"/>
  <c r="AQ271" i="2"/>
  <c r="AQ272" i="2"/>
  <c r="AQ273" i="2"/>
  <c r="AQ274" i="2"/>
  <c r="AQ275" i="2"/>
  <c r="AQ276" i="2"/>
  <c r="AQ277" i="2"/>
  <c r="AQ278" i="2"/>
  <c r="AQ279" i="2"/>
  <c r="AQ280" i="2"/>
  <c r="AQ281" i="2"/>
  <c r="AQ282" i="2"/>
  <c r="AQ283" i="2"/>
  <c r="AQ284" i="2"/>
  <c r="AQ285" i="2"/>
  <c r="AQ286" i="2"/>
  <c r="AQ287" i="2"/>
  <c r="AQ288" i="2"/>
  <c r="AQ289" i="2"/>
  <c r="AQ290" i="2"/>
  <c r="AQ291" i="2"/>
  <c r="AQ292" i="2"/>
  <c r="AQ293" i="2"/>
  <c r="AQ294" i="2"/>
  <c r="AQ295" i="2"/>
  <c r="AQ296" i="2"/>
  <c r="AQ297" i="2"/>
  <c r="AQ298" i="2"/>
  <c r="AQ299" i="2"/>
  <c r="AQ300" i="2"/>
  <c r="AQ301" i="2"/>
  <c r="AQ302" i="2"/>
  <c r="AQ303" i="2"/>
  <c r="AQ304" i="2"/>
  <c r="AQ305" i="2"/>
  <c r="AQ306" i="2"/>
  <c r="AQ307" i="2"/>
  <c r="AQ308" i="2"/>
  <c r="AQ309" i="2"/>
  <c r="AQ310" i="2"/>
  <c r="AQ311" i="2"/>
  <c r="AQ312" i="2"/>
  <c r="AQ313" i="2"/>
  <c r="AQ314" i="2"/>
  <c r="AQ315" i="2"/>
  <c r="AQ316" i="2"/>
  <c r="AQ317" i="2"/>
  <c r="AQ318" i="2"/>
  <c r="AQ319" i="2"/>
  <c r="AQ320" i="2"/>
  <c r="AQ321" i="2"/>
  <c r="AQ322" i="2"/>
  <c r="AQ323" i="2"/>
  <c r="AQ324" i="2"/>
  <c r="AQ325" i="2"/>
  <c r="AQ326" i="2"/>
  <c r="AQ327" i="2"/>
  <c r="AQ328" i="2"/>
  <c r="AQ329" i="2"/>
  <c r="AQ330" i="2"/>
  <c r="AQ331" i="2"/>
  <c r="AQ332" i="2"/>
  <c r="AQ333" i="2"/>
  <c r="AQ334" i="2"/>
  <c r="AQ335" i="2"/>
  <c r="AQ336" i="2"/>
  <c r="AQ337" i="2"/>
  <c r="AQ338" i="2"/>
  <c r="AQ339" i="2"/>
  <c r="AQ340" i="2"/>
  <c r="AQ341" i="2"/>
  <c r="AQ342" i="2"/>
  <c r="AQ343" i="2"/>
  <c r="AQ344" i="2"/>
  <c r="AQ345" i="2"/>
  <c r="AQ346" i="2"/>
  <c r="AQ347" i="2"/>
  <c r="AQ348" i="2"/>
  <c r="AQ349" i="2"/>
  <c r="AQ350" i="2"/>
  <c r="AQ351" i="2"/>
  <c r="AQ352" i="2"/>
  <c r="AQ353" i="2"/>
  <c r="AQ354" i="2"/>
  <c r="AQ355" i="2"/>
  <c r="AQ356" i="2"/>
  <c r="AQ357" i="2"/>
  <c r="AQ358" i="2"/>
  <c r="AQ359" i="2"/>
  <c r="AQ360" i="2"/>
  <c r="AQ361" i="2"/>
  <c r="AQ362" i="2"/>
  <c r="AQ363" i="2"/>
  <c r="AQ364" i="2"/>
  <c r="AQ365" i="2"/>
  <c r="AQ366" i="2"/>
  <c r="AQ367" i="2"/>
  <c r="AQ368" i="2"/>
  <c r="AQ369" i="2"/>
  <c r="AQ370" i="2"/>
  <c r="AQ371" i="2"/>
  <c r="AQ372" i="2"/>
  <c r="AQ373" i="2"/>
  <c r="AQ374" i="2"/>
  <c r="AQ375" i="2"/>
  <c r="AQ376" i="2"/>
  <c r="AQ377" i="2"/>
  <c r="AQ378" i="2"/>
  <c r="AQ379" i="2"/>
  <c r="AQ380" i="2"/>
  <c r="AQ381" i="2"/>
  <c r="AQ382" i="2"/>
  <c r="AQ383" i="2"/>
  <c r="AQ384" i="2"/>
  <c r="AQ385" i="2"/>
  <c r="AQ386" i="2"/>
  <c r="AQ387" i="2"/>
  <c r="AQ388" i="2"/>
  <c r="AQ389" i="2"/>
  <c r="AQ390" i="2"/>
  <c r="AQ391" i="2"/>
  <c r="AQ392" i="2"/>
  <c r="AQ393" i="2"/>
  <c r="AQ394" i="2"/>
  <c r="AQ395" i="2"/>
  <c r="AQ396" i="2"/>
  <c r="AQ397" i="2"/>
  <c r="AQ398" i="2"/>
  <c r="AQ399" i="2"/>
  <c r="AQ400" i="2"/>
  <c r="AQ401" i="2"/>
  <c r="AQ402" i="2"/>
  <c r="AQ403" i="2"/>
  <c r="AQ404" i="2"/>
  <c r="AQ405" i="2"/>
  <c r="AQ406" i="2"/>
  <c r="AQ407" i="2"/>
  <c r="AQ408" i="2"/>
  <c r="AQ409" i="2"/>
  <c r="AQ410" i="2"/>
  <c r="AQ411" i="2"/>
  <c r="AQ412" i="2"/>
  <c r="AQ413" i="2"/>
  <c r="AQ414" i="2"/>
  <c r="AQ415" i="2"/>
  <c r="AQ416" i="2"/>
  <c r="AQ417" i="2"/>
  <c r="AQ418" i="2"/>
  <c r="AQ419" i="2"/>
  <c r="AQ420" i="2"/>
  <c r="AQ421" i="2"/>
  <c r="AQ422" i="2"/>
  <c r="AQ423" i="2"/>
  <c r="AQ424" i="2"/>
  <c r="AQ425" i="2"/>
  <c r="AQ426" i="2"/>
  <c r="AQ427" i="2"/>
  <c r="AQ2" i="2"/>
  <c r="CG144" i="1" l="1"/>
  <c r="BN148" i="1"/>
  <c r="BW140" i="1"/>
  <c r="BP128" i="1"/>
  <c r="CH121" i="1"/>
  <c r="BX125" i="1"/>
  <c r="BW132" i="1"/>
  <c r="BX145" i="1"/>
  <c r="CF158" i="1"/>
  <c r="BW117" i="1"/>
  <c r="BO122" i="1"/>
  <c r="BX126" i="1"/>
  <c r="BX123" i="1"/>
  <c r="CG141" i="1"/>
  <c r="BP145" i="1"/>
  <c r="BW159" i="1"/>
  <c r="BX114" i="1"/>
  <c r="BX122" i="1"/>
  <c r="CH128" i="1"/>
  <c r="CG125" i="1"/>
  <c r="BN150" i="1"/>
  <c r="CG147" i="1"/>
  <c r="CH160" i="1"/>
  <c r="BO149" i="1"/>
  <c r="BN155" i="1"/>
  <c r="BP112" i="1"/>
  <c r="CF116" i="1"/>
  <c r="BN157" i="1"/>
  <c r="BN160" i="1"/>
  <c r="BN142" i="1"/>
  <c r="CF157" i="1"/>
  <c r="BN146" i="1"/>
  <c r="BO151" i="1"/>
  <c r="BX150" i="1"/>
  <c r="BO159" i="1"/>
  <c r="BX158" i="1"/>
  <c r="CF161" i="1"/>
  <c r="BX160" i="1"/>
  <c r="CG148" i="1"/>
  <c r="CF152" i="1"/>
  <c r="BN154" i="1"/>
  <c r="BP147" i="1"/>
  <c r="CG146" i="1"/>
  <c r="CH143" i="1"/>
  <c r="CF134" i="1"/>
  <c r="BP123" i="1"/>
  <c r="BP115" i="1"/>
  <c r="BP162" i="1"/>
  <c r="BW161" i="1"/>
  <c r="BW155" i="1"/>
  <c r="BP158" i="1"/>
  <c r="BW149" i="1"/>
  <c r="BX146" i="1"/>
  <c r="BX143" i="1"/>
  <c r="BP133" i="1"/>
  <c r="BW130" i="1"/>
  <c r="BW120" i="1"/>
  <c r="CH113" i="1"/>
  <c r="BN113" i="1"/>
  <c r="BW134" i="1"/>
  <c r="CF131" i="1"/>
  <c r="CG138" i="1"/>
  <c r="CF135" i="1"/>
  <c r="CG132" i="1"/>
  <c r="BO130" i="1"/>
  <c r="BO127" i="1"/>
  <c r="BW124" i="1"/>
  <c r="CH122" i="1"/>
  <c r="BN120" i="1"/>
  <c r="BN117" i="1"/>
  <c r="BW113" i="1"/>
  <c r="CF140" i="1"/>
  <c r="CH137" i="1"/>
  <c r="BP136" i="1"/>
  <c r="BW133" i="1"/>
  <c r="CF130" i="1"/>
  <c r="CH127" i="1"/>
  <c r="CF124" i="1"/>
  <c r="BN121" i="1"/>
  <c r="BP119" i="1"/>
  <c r="BW151" i="1"/>
  <c r="CF145" i="1"/>
  <c r="BN129" i="1"/>
  <c r="CH119" i="1"/>
  <c r="BX142" i="1"/>
  <c r="BX139" i="1"/>
  <c r="CH136" i="1"/>
  <c r="CG133" i="1"/>
  <c r="BO131" i="1"/>
  <c r="BP138" i="1"/>
  <c r="BO135" i="1"/>
  <c r="BP132" i="1"/>
  <c r="CF126" i="1"/>
  <c r="CH123" i="1"/>
  <c r="BX129" i="1"/>
  <c r="BX119" i="1"/>
  <c r="BW116" i="1"/>
  <c r="BO118" i="1"/>
  <c r="CG115" i="1"/>
  <c r="CH112" i="1"/>
  <c r="BX121" i="1"/>
  <c r="BN114" i="1"/>
  <c r="BW153" i="1"/>
  <c r="CH154" i="1"/>
  <c r="CH151" i="1"/>
  <c r="BX148" i="1"/>
  <c r="BN139" i="1"/>
  <c r="BN153" i="1"/>
  <c r="BN124" i="1"/>
  <c r="BV162" i="1"/>
  <c r="BU162" i="1"/>
  <c r="BV147" i="1"/>
  <c r="BU147" i="1"/>
  <c r="CE149" i="1"/>
  <c r="CD149" i="1"/>
  <c r="BU141" i="1"/>
  <c r="BV141" i="1"/>
  <c r="CG152" i="1"/>
  <c r="BU158" i="1"/>
  <c r="BV158" i="1"/>
  <c r="CF149" i="1"/>
  <c r="BL141" i="1"/>
  <c r="BM141" i="1"/>
  <c r="BW152" i="1"/>
  <c r="CE121" i="1"/>
  <c r="CD121" i="1"/>
  <c r="CH158" i="1"/>
  <c r="BP150" i="1"/>
  <c r="BX141" i="1"/>
  <c r="BL153" i="1"/>
  <c r="BM153" i="1"/>
  <c r="BL147" i="1"/>
  <c r="BM147" i="1"/>
  <c r="BV135" i="1"/>
  <c r="BU135" i="1"/>
  <c r="BV115" i="1"/>
  <c r="BU115" i="1"/>
  <c r="CE129" i="1"/>
  <c r="CD129" i="1"/>
  <c r="BU122" i="1"/>
  <c r="BV122" i="1"/>
  <c r="BR111" i="1"/>
  <c r="BP127" i="1"/>
  <c r="BO132" i="1"/>
  <c r="BX120" i="1"/>
  <c r="CE117" i="1"/>
  <c r="CD117" i="1"/>
  <c r="BO115" i="1"/>
  <c r="BR109" i="1"/>
  <c r="CC105" i="1"/>
  <c r="BJ104" i="1"/>
  <c r="BI100" i="1"/>
  <c r="BK97" i="1"/>
  <c r="BI92" i="1"/>
  <c r="BI88" i="1"/>
  <c r="BJ85" i="1"/>
  <c r="BW162" i="1"/>
  <c r="BP151" i="1"/>
  <c r="BW150" i="1"/>
  <c r="CD161" i="1"/>
  <c r="CE161" i="1"/>
  <c r="BO144" i="1"/>
  <c r="CE152" i="1"/>
  <c r="CD152" i="1"/>
  <c r="CE135" i="1"/>
  <c r="CD135" i="1"/>
  <c r="BW143" i="1"/>
  <c r="CF132" i="1"/>
  <c r="BL157" i="1"/>
  <c r="BM157" i="1"/>
  <c r="BU128" i="1"/>
  <c r="BV128" i="1"/>
  <c r="CG112" i="1"/>
  <c r="BX162" i="1"/>
  <c r="BX156" i="1"/>
  <c r="CD153" i="1"/>
  <c r="CE153" i="1"/>
  <c r="CD150" i="1"/>
  <c r="CE150" i="1"/>
  <c r="BL148" i="1"/>
  <c r="BM148" i="1"/>
  <c r="BL145" i="1"/>
  <c r="BM145" i="1"/>
  <c r="BV159" i="1"/>
  <c r="BU159" i="1"/>
  <c r="BW156" i="1"/>
  <c r="BX153" i="1"/>
  <c r="CF150" i="1"/>
  <c r="BX147" i="1"/>
  <c r="CF144" i="1"/>
  <c r="CD137" i="1"/>
  <c r="CE137" i="1"/>
  <c r="BP126" i="1"/>
  <c r="BO123" i="1"/>
  <c r="CF117" i="1"/>
  <c r="BL134" i="1"/>
  <c r="BM134" i="1"/>
  <c r="BO162" i="1"/>
  <c r="BN159" i="1"/>
  <c r="BO156" i="1"/>
  <c r="BP153" i="1"/>
  <c r="BU150" i="1"/>
  <c r="BV150" i="1"/>
  <c r="CD147" i="1"/>
  <c r="CE147" i="1"/>
  <c r="CE144" i="1"/>
  <c r="CD144" i="1"/>
  <c r="CD141" i="1"/>
  <c r="CE141" i="1"/>
  <c r="BM159" i="1"/>
  <c r="BL159" i="1"/>
  <c r="BN156" i="1"/>
  <c r="BO153" i="1"/>
  <c r="BO150" i="1"/>
  <c r="BO147" i="1"/>
  <c r="BP144" i="1"/>
  <c r="CF137" i="1"/>
  <c r="BN136" i="1"/>
  <c r="CG124" i="1"/>
  <c r="CF120" i="1"/>
  <c r="BV116" i="1"/>
  <c r="BU116" i="1"/>
  <c r="BP131" i="1"/>
  <c r="BS111" i="1"/>
  <c r="CF162" i="1"/>
  <c r="CF159" i="1"/>
  <c r="CF156" i="1"/>
  <c r="CG153" i="1"/>
  <c r="CG150" i="1"/>
  <c r="BO148" i="1"/>
  <c r="BO145" i="1"/>
  <c r="BP142" i="1"/>
  <c r="BX159" i="1"/>
  <c r="CD156" i="1"/>
  <c r="CE156" i="1"/>
  <c r="CF153" i="1"/>
  <c r="CH150" i="1"/>
  <c r="CF147" i="1"/>
  <c r="CH144" i="1"/>
  <c r="CE139" i="1"/>
  <c r="CD139" i="1"/>
  <c r="BW138" i="1"/>
  <c r="CH126" i="1"/>
  <c r="CG123" i="1"/>
  <c r="BV118" i="1"/>
  <c r="BU118" i="1"/>
  <c r="BT111" i="1"/>
  <c r="BO140" i="1"/>
  <c r="BX137" i="1"/>
  <c r="CD134" i="1"/>
  <c r="CE134" i="1"/>
  <c r="CH131" i="1"/>
  <c r="BM139" i="1"/>
  <c r="BL139" i="1"/>
  <c r="CH135" i="1"/>
  <c r="BN133" i="1"/>
  <c r="BU130" i="1"/>
  <c r="BV130" i="1"/>
  <c r="BW127" i="1"/>
  <c r="CD124" i="1"/>
  <c r="CE124" i="1"/>
  <c r="BP130" i="1"/>
  <c r="BV127" i="1"/>
  <c r="BU127" i="1"/>
  <c r="BV124" i="1"/>
  <c r="BU124" i="1"/>
  <c r="BV120" i="1"/>
  <c r="BU120" i="1"/>
  <c r="BP120" i="1"/>
  <c r="BP117" i="1"/>
  <c r="CG118" i="1"/>
  <c r="BO116" i="1"/>
  <c r="CF113" i="1"/>
  <c r="CG114" i="1"/>
  <c r="BL112" i="1"/>
  <c r="BM112" i="1"/>
  <c r="CH140" i="1"/>
  <c r="BL138" i="1"/>
  <c r="BM138" i="1"/>
  <c r="BP135" i="1"/>
  <c r="BU132" i="1"/>
  <c r="BV132" i="1"/>
  <c r="CF139" i="1"/>
  <c r="BW136" i="1"/>
  <c r="CF133" i="1"/>
  <c r="CH130" i="1"/>
  <c r="BL128" i="1"/>
  <c r="BM128" i="1"/>
  <c r="BO125" i="1"/>
  <c r="CH120" i="1"/>
  <c r="CG127" i="1"/>
  <c r="CH124" i="1"/>
  <c r="BW121" i="1"/>
  <c r="CG120" i="1"/>
  <c r="CG117" i="1"/>
  <c r="BW119" i="1"/>
  <c r="CD116" i="1"/>
  <c r="CE116" i="1"/>
  <c r="BO114" i="1"/>
  <c r="BI111" i="1"/>
  <c r="BX112" i="1"/>
  <c r="BW141" i="1"/>
  <c r="BX138" i="1"/>
  <c r="CG135" i="1"/>
  <c r="CH132" i="1"/>
  <c r="BP140" i="1"/>
  <c r="BN137" i="1"/>
  <c r="BO134" i="1"/>
  <c r="CD130" i="1"/>
  <c r="CE130" i="1"/>
  <c r="BX128" i="1"/>
  <c r="CF125" i="1"/>
  <c r="BM122" i="1"/>
  <c r="BL122" i="1"/>
  <c r="BW128" i="1"/>
  <c r="BW125" i="1"/>
  <c r="BW122" i="1"/>
  <c r="BU121" i="1"/>
  <c r="BV121" i="1"/>
  <c r="BW118" i="1"/>
  <c r="BM120" i="1"/>
  <c r="BL120" i="1"/>
  <c r="BO117" i="1"/>
  <c r="CF114" i="1"/>
  <c r="BZ111" i="1"/>
  <c r="BM113" i="1"/>
  <c r="BL113" i="1"/>
  <c r="CE162" i="1"/>
  <c r="CD162" i="1"/>
  <c r="CG155" i="1"/>
  <c r="CE158" i="1"/>
  <c r="CD158" i="1"/>
  <c r="CG149" i="1"/>
  <c r="BV136" i="1"/>
  <c r="BU136" i="1"/>
  <c r="CH146" i="1"/>
  <c r="CG134" i="1"/>
  <c r="CG162" i="1"/>
  <c r="BM156" i="1"/>
  <c r="BL156" i="1"/>
  <c r="BW147" i="1"/>
  <c r="CG158" i="1"/>
  <c r="BM150" i="1"/>
  <c r="BL150" i="1"/>
  <c r="BL137" i="1"/>
  <c r="BM137" i="1"/>
  <c r="CD123" i="1"/>
  <c r="CE123" i="1"/>
  <c r="BU137" i="1"/>
  <c r="BV137" i="1"/>
  <c r="BN130" i="1"/>
  <c r="CE118" i="1"/>
  <c r="CD118" i="1"/>
  <c r="CE114" i="1"/>
  <c r="CD114" i="1"/>
  <c r="BW139" i="1"/>
  <c r="BM125" i="1"/>
  <c r="BL125" i="1"/>
  <c r="BU112" i="1"/>
  <c r="BV112" i="1"/>
  <c r="BP159" i="1"/>
  <c r="BW144" i="1"/>
  <c r="BW158" i="1"/>
  <c r="CE146" i="1"/>
  <c r="CD146" i="1"/>
  <c r="CE142" i="1"/>
  <c r="CD142" i="1"/>
  <c r="BN140" i="1"/>
  <c r="BO121" i="1"/>
  <c r="CH161" i="1"/>
  <c r="BN161" i="1"/>
  <c r="BL158" i="1"/>
  <c r="BM158" i="1"/>
  <c r="BO152" i="1"/>
  <c r="BU149" i="1"/>
  <c r="BV149" i="1"/>
  <c r="BW146" i="1"/>
  <c r="CD143" i="1"/>
  <c r="CE143" i="1"/>
  <c r="CE160" i="1"/>
  <c r="CD160" i="1"/>
  <c r="CH157" i="1"/>
  <c r="BL155" i="1"/>
  <c r="BM155" i="1"/>
  <c r="BN152" i="1"/>
  <c r="BN149" i="1"/>
  <c r="BP146" i="1"/>
  <c r="BO143" i="1"/>
  <c r="BU133" i="1"/>
  <c r="BV133" i="1"/>
  <c r="CE131" i="1"/>
  <c r="CD131" i="1"/>
  <c r="BM129" i="1"/>
  <c r="BL129" i="1"/>
  <c r="BM119" i="1"/>
  <c r="BL119" i="1"/>
  <c r="BP125" i="1"/>
  <c r="BX161" i="1"/>
  <c r="CF160" i="1"/>
  <c r="CD157" i="1"/>
  <c r="CE157" i="1"/>
  <c r="CF154" i="1"/>
  <c r="CG151" i="1"/>
  <c r="BL149" i="1"/>
  <c r="BM149" i="1"/>
  <c r="BL146" i="1"/>
  <c r="BM146" i="1"/>
  <c r="BP143" i="1"/>
  <c r="BU160" i="1"/>
  <c r="BV160" i="1"/>
  <c r="CD154" i="1"/>
  <c r="CE154" i="1"/>
  <c r="CF151" i="1"/>
  <c r="CE148" i="1"/>
  <c r="CD148" i="1"/>
  <c r="CG145" i="1"/>
  <c r="CH142" i="1"/>
  <c r="BL132" i="1"/>
  <c r="BM132" i="1"/>
  <c r="BX130" i="1"/>
  <c r="BM115" i="1"/>
  <c r="BL115" i="1"/>
  <c r="BN162" i="1"/>
  <c r="BP161" i="1"/>
  <c r="BO158" i="1"/>
  <c r="BP155" i="1"/>
  <c r="BV152" i="1"/>
  <c r="BU152" i="1"/>
  <c r="BX149" i="1"/>
  <c r="CF146" i="1"/>
  <c r="CG143" i="1"/>
  <c r="CG160" i="1"/>
  <c r="BN158" i="1"/>
  <c r="BO155" i="1"/>
  <c r="BP152" i="1"/>
  <c r="BP149" i="1"/>
  <c r="BU146" i="1"/>
  <c r="BV146" i="1"/>
  <c r="BV143" i="1"/>
  <c r="BU143" i="1"/>
  <c r="BN134" i="1"/>
  <c r="CF129" i="1"/>
  <c r="CE119" i="1"/>
  <c r="CD119" i="1"/>
  <c r="CH141" i="1"/>
  <c r="CH138" i="1"/>
  <c r="BO136" i="1"/>
  <c r="BO133" i="1"/>
  <c r="BX140" i="1"/>
  <c r="BW137" i="1"/>
  <c r="BX134" i="1"/>
  <c r="BW131" i="1"/>
  <c r="BN126" i="1"/>
  <c r="BN123" i="1"/>
  <c r="CG128" i="1"/>
  <c r="BM123" i="1"/>
  <c r="BL123" i="1"/>
  <c r="CF121" i="1"/>
  <c r="CH118" i="1"/>
  <c r="BX115" i="1"/>
  <c r="BX117" i="1"/>
  <c r="BN115" i="1"/>
  <c r="BN112" i="1"/>
  <c r="BV113" i="1"/>
  <c r="BU113" i="1"/>
  <c r="BV142" i="1"/>
  <c r="BU142" i="1"/>
  <c r="BU139" i="1"/>
  <c r="BV139" i="1"/>
  <c r="CF136" i="1"/>
  <c r="CE133" i="1"/>
  <c r="CD133" i="1"/>
  <c r="CG130" i="1"/>
  <c r="BN138" i="1"/>
  <c r="BL135" i="1"/>
  <c r="BM135" i="1"/>
  <c r="BN132" i="1"/>
  <c r="BW129" i="1"/>
  <c r="CF123" i="1"/>
  <c r="BU129" i="1"/>
  <c r="BV129" i="1"/>
  <c r="BW126" i="1"/>
  <c r="BP122" i="1"/>
  <c r="BV119" i="1"/>
  <c r="BU119" i="1"/>
  <c r="BP116" i="1"/>
  <c r="BL118" i="1"/>
  <c r="BM118" i="1"/>
  <c r="CD115" i="1"/>
  <c r="CE115" i="1"/>
  <c r="CF112" i="1"/>
  <c r="CG113" i="1"/>
  <c r="BJ111" i="1"/>
  <c r="CG139" i="1"/>
  <c r="BO137" i="1"/>
  <c r="BP134" i="1"/>
  <c r="BX131" i="1"/>
  <c r="CE138" i="1"/>
  <c r="CD138" i="1"/>
  <c r="BX135" i="1"/>
  <c r="CE132" i="1"/>
  <c r="CD132" i="1"/>
  <c r="BM130" i="1"/>
  <c r="BL130" i="1"/>
  <c r="BM127" i="1"/>
  <c r="BL127" i="1"/>
  <c r="BP124" i="1"/>
  <c r="CH129" i="1"/>
  <c r="BN127" i="1"/>
  <c r="BM124" i="1"/>
  <c r="BL124" i="1"/>
  <c r="CF122" i="1"/>
  <c r="CG119" i="1"/>
  <c r="CH116" i="1"/>
  <c r="BX118" i="1"/>
  <c r="CF115" i="1"/>
  <c r="BP113" i="1"/>
  <c r="BW114" i="1"/>
  <c r="CA111" i="1"/>
  <c r="CE155" i="1"/>
  <c r="CD155" i="1"/>
  <c r="BL152" i="1"/>
  <c r="BM152" i="1"/>
  <c r="BP141" i="1"/>
  <c r="CG161" i="1"/>
  <c r="CH152" i="1"/>
  <c r="BV144" i="1"/>
  <c r="BU144" i="1"/>
  <c r="CF155" i="1"/>
  <c r="BL144" i="1"/>
  <c r="BM144" i="1"/>
  <c r="BU155" i="1"/>
  <c r="BV155" i="1"/>
  <c r="BL162" i="1"/>
  <c r="BM162" i="1"/>
  <c r="BX144" i="1"/>
  <c r="CH155" i="1"/>
  <c r="BN144" i="1"/>
  <c r="CE126" i="1"/>
  <c r="CD126" i="1"/>
  <c r="BM140" i="1"/>
  <c r="BL140" i="1"/>
  <c r="BO124" i="1"/>
  <c r="BL116" i="1"/>
  <c r="BM116" i="1"/>
  <c r="CC111" i="1"/>
  <c r="BN135" i="1"/>
  <c r="CE127" i="1"/>
  <c r="CD127" i="1"/>
  <c r="CD120" i="1"/>
  <c r="CE120" i="1"/>
  <c r="BX116" i="1"/>
  <c r="BM114" i="1"/>
  <c r="BL114" i="1"/>
  <c r="BM161" i="1"/>
  <c r="BL161" i="1"/>
  <c r="BP156" i="1"/>
  <c r="CH149" i="1"/>
  <c r="BV156" i="1"/>
  <c r="BU156" i="1"/>
  <c r="BU153" i="1"/>
  <c r="BV153" i="1"/>
  <c r="BV138" i="1"/>
  <c r="BU138" i="1"/>
  <c r="BN147" i="1"/>
  <c r="BX155" i="1"/>
  <c r="CF143" i="1"/>
  <c r="CG157" i="1"/>
  <c r="BO146" i="1"/>
  <c r="CG154" i="1"/>
  <c r="BL143" i="1"/>
  <c r="BM143" i="1"/>
  <c r="BO154" i="1"/>
  <c r="CG136" i="1"/>
  <c r="BM117" i="1"/>
  <c r="BL117" i="1"/>
  <c r="BO161" i="1"/>
  <c r="BP160" i="1"/>
  <c r="BP157" i="1"/>
  <c r="BU154" i="1"/>
  <c r="BV154" i="1"/>
  <c r="CF148" i="1"/>
  <c r="CG142" i="1"/>
  <c r="BM160" i="1"/>
  <c r="BL160" i="1"/>
  <c r="BO157" i="1"/>
  <c r="BP154" i="1"/>
  <c r="BU151" i="1"/>
  <c r="BV151" i="1"/>
  <c r="BP148" i="1"/>
  <c r="BW145" i="1"/>
  <c r="BL142" i="1"/>
  <c r="BM142" i="1"/>
  <c r="CD140" i="1"/>
  <c r="CE140" i="1"/>
  <c r="BL126" i="1"/>
  <c r="BM126" i="1"/>
  <c r="CH115" i="1"/>
  <c r="BX113" i="1"/>
  <c r="BP118" i="1"/>
  <c r="CH162" i="1"/>
  <c r="CH159" i="1"/>
  <c r="BL154" i="1"/>
  <c r="BM154" i="1"/>
  <c r="BN151" i="1"/>
  <c r="BV148" i="1"/>
  <c r="BU148" i="1"/>
  <c r="BV145" i="1"/>
  <c r="BU145" i="1"/>
  <c r="BW142" i="1"/>
  <c r="CD159" i="1"/>
  <c r="CE159" i="1"/>
  <c r="CG156" i="1"/>
  <c r="CH153" i="1"/>
  <c r="BL151" i="1"/>
  <c r="BM151" i="1"/>
  <c r="CH147" i="1"/>
  <c r="BN145" i="1"/>
  <c r="BO139" i="1"/>
  <c r="CF127" i="1"/>
  <c r="BX124" i="1"/>
  <c r="BN119" i="1"/>
  <c r="BO112" i="1"/>
  <c r="BU161" i="1"/>
  <c r="BV161" i="1"/>
  <c r="BW160" i="1"/>
  <c r="BW157" i="1"/>
  <c r="BX154" i="1"/>
  <c r="CE151" i="1"/>
  <c r="CD151" i="1"/>
  <c r="CH148" i="1"/>
  <c r="CH145" i="1"/>
  <c r="BN143" i="1"/>
  <c r="BO160" i="1"/>
  <c r="BU157" i="1"/>
  <c r="BV157" i="1"/>
  <c r="BW154" i="1"/>
  <c r="BX151" i="1"/>
  <c r="BW148" i="1"/>
  <c r="CE145" i="1"/>
  <c r="CD145" i="1"/>
  <c r="CF142" i="1"/>
  <c r="BV131" i="1"/>
  <c r="BU131" i="1"/>
  <c r="CG129" i="1"/>
  <c r="CG126" i="1"/>
  <c r="BP114" i="1"/>
  <c r="BN141" i="1"/>
  <c r="BO138" i="1"/>
  <c r="BW135" i="1"/>
  <c r="BX132" i="1"/>
  <c r="CH139" i="1"/>
  <c r="CE136" i="1"/>
  <c r="CD136" i="1"/>
  <c r="CH133" i="1"/>
  <c r="BN131" i="1"/>
  <c r="BO128" i="1"/>
  <c r="BU125" i="1"/>
  <c r="BV125" i="1"/>
  <c r="BP121" i="1"/>
  <c r="BN128" i="1"/>
  <c r="BN125" i="1"/>
  <c r="CG121" i="1"/>
  <c r="BM121" i="1"/>
  <c r="BL121" i="1"/>
  <c r="BN118" i="1"/>
  <c r="CF119" i="1"/>
  <c r="CG116" i="1"/>
  <c r="BU114" i="1"/>
  <c r="BV114" i="1"/>
  <c r="BK111" i="1"/>
  <c r="CD112" i="1"/>
  <c r="CE112" i="1"/>
  <c r="CF141" i="1"/>
  <c r="CF138" i="1"/>
  <c r="BM136" i="1"/>
  <c r="BL136" i="1"/>
  <c r="BL133" i="1"/>
  <c r="BM133" i="1"/>
  <c r="BU140" i="1"/>
  <c r="BV140" i="1"/>
  <c r="BP137" i="1"/>
  <c r="BU134" i="1"/>
  <c r="BV134" i="1"/>
  <c r="BL131" i="1"/>
  <c r="BM131" i="1"/>
  <c r="CF128" i="1"/>
  <c r="CH125" i="1"/>
  <c r="CD122" i="1"/>
  <c r="CE122" i="1"/>
  <c r="CD128" i="1"/>
  <c r="CE128" i="1"/>
  <c r="CE125" i="1"/>
  <c r="CD125" i="1"/>
  <c r="CG122" i="1"/>
  <c r="CF118" i="1"/>
  <c r="BO120" i="1"/>
  <c r="BV117" i="1"/>
  <c r="BU117" i="1"/>
  <c r="CH114" i="1"/>
  <c r="CB111" i="1"/>
  <c r="BO113" i="1"/>
  <c r="BO142" i="1"/>
  <c r="BP139" i="1"/>
  <c r="BX136" i="1"/>
  <c r="BX133" i="1"/>
  <c r="CG140" i="1"/>
  <c r="CG137" i="1"/>
  <c r="CH134" i="1"/>
  <c r="CG131" i="1"/>
  <c r="BP129" i="1"/>
  <c r="BV126" i="1"/>
  <c r="BU126" i="1"/>
  <c r="BW123" i="1"/>
  <c r="BO129" i="1"/>
  <c r="BO126" i="1"/>
  <c r="BU123" i="1"/>
  <c r="BV123" i="1"/>
  <c r="BN122" i="1"/>
  <c r="BO119" i="1"/>
  <c r="BN116" i="1"/>
  <c r="CH117" i="1"/>
  <c r="BW115" i="1"/>
  <c r="BW112" i="1"/>
  <c r="CE113" i="1"/>
  <c r="CD113" i="1"/>
  <c r="CB102" i="1"/>
  <c r="BI98" i="1"/>
  <c r="BT106" i="1"/>
  <c r="CB86" i="1"/>
  <c r="BS104" i="1"/>
  <c r="BR101" i="1"/>
  <c r="BR96" i="1"/>
  <c r="BH88" i="1"/>
  <c r="BS85" i="1"/>
  <c r="CA84" i="1"/>
  <c r="CC110" i="1"/>
  <c r="BS90" i="1"/>
  <c r="CB110" i="1"/>
  <c r="BS109" i="1"/>
  <c r="BK108" i="1"/>
  <c r="CA107" i="1"/>
  <c r="BR106" i="1"/>
  <c r="CA105" i="1"/>
  <c r="BH104" i="1"/>
  <c r="BS102" i="1"/>
  <c r="BJ101" i="1"/>
  <c r="BH100" i="1"/>
  <c r="BS99" i="1"/>
  <c r="BZ98" i="1"/>
  <c r="BS97" i="1"/>
  <c r="CA96" i="1"/>
  <c r="CC95" i="1"/>
  <c r="BS94" i="1"/>
  <c r="BT93" i="1"/>
  <c r="BT92" i="1"/>
  <c r="CA90" i="1"/>
  <c r="BH89" i="1"/>
  <c r="CC88" i="1"/>
  <c r="CC87" i="1"/>
  <c r="BJ86" i="1"/>
  <c r="BZ85" i="1"/>
  <c r="BJ84" i="1"/>
  <c r="BT82" i="1"/>
  <c r="BH6" i="1"/>
  <c r="BR80" i="1"/>
  <c r="BK80" i="1"/>
  <c r="BK81" i="1"/>
  <c r="BJ79" i="1"/>
  <c r="BI78" i="1"/>
  <c r="CA78" i="1"/>
  <c r="BR81" i="1"/>
  <c r="BH77" i="1"/>
  <c r="BZ77" i="1"/>
  <c r="CC77" i="1"/>
  <c r="BI76" i="1"/>
  <c r="BZ76" i="1"/>
  <c r="CC75" i="1"/>
  <c r="BZ74" i="1"/>
  <c r="CB73" i="1"/>
  <c r="CC72" i="1"/>
  <c r="CA103" i="1"/>
  <c r="BT103" i="1"/>
  <c r="BT91" i="1"/>
  <c r="BJ83" i="1"/>
  <c r="BJ99" i="1"/>
  <c r="CA110" i="1"/>
  <c r="BH108" i="1"/>
  <c r="BJ91" i="1"/>
  <c r="BJ87" i="1"/>
  <c r="BH73" i="1"/>
  <c r="BZ100" i="1"/>
  <c r="BI104" i="1"/>
  <c r="BJ93" i="1"/>
  <c r="BK83" i="1"/>
  <c r="BT101" i="1"/>
  <c r="CC85" i="1"/>
  <c r="BJ95" i="1"/>
  <c r="BH91" i="1"/>
  <c r="BK78" i="1"/>
  <c r="BS98" i="1"/>
  <c r="BI107" i="1"/>
  <c r="BI103" i="1"/>
  <c r="BK91" i="1"/>
  <c r="BH87" i="1"/>
  <c r="BH79" i="1"/>
  <c r="BJ73" i="1"/>
  <c r="BR102" i="1"/>
  <c r="BR82" i="1"/>
  <c r="BZ105" i="1"/>
  <c r="CA91" i="1"/>
  <c r="CC74" i="1"/>
  <c r="BS87" i="1"/>
  <c r="BT77" i="1"/>
  <c r="BZ97" i="1"/>
  <c r="BR84" i="1"/>
  <c r="BT72" i="1"/>
  <c r="CB91" i="1"/>
  <c r="CC81" i="1"/>
  <c r="BK73" i="1"/>
  <c r="BR74" i="1"/>
  <c r="CB106" i="1"/>
  <c r="BZ82" i="1"/>
  <c r="CC94" i="1"/>
  <c r="BS82" i="1"/>
  <c r="CC82" i="1"/>
  <c r="CB74" i="1"/>
  <c r="BH106" i="1"/>
  <c r="BJ98" i="1"/>
  <c r="BT94" i="1"/>
  <c r="BZ79" i="1"/>
  <c r="BJ90" i="1"/>
  <c r="BH78" i="1"/>
  <c r="BR97" i="1"/>
  <c r="BJ103" i="1"/>
  <c r="BZ6" i="1"/>
  <c r="CC109" i="1"/>
  <c r="BT109" i="1"/>
  <c r="BU109" i="1" s="1"/>
  <c r="CB105" i="1"/>
  <c r="BR105" i="1"/>
  <c r="CC97" i="1"/>
  <c r="CB97" i="1"/>
  <c r="CA97" i="1"/>
  <c r="BT97" i="1"/>
  <c r="CC93" i="1"/>
  <c r="CA93" i="1"/>
  <c r="CB93" i="1"/>
  <c r="BS93" i="1"/>
  <c r="CA89" i="1"/>
  <c r="BZ89" i="1"/>
  <c r="CB89" i="1"/>
  <c r="BR89" i="1"/>
  <c r="BT73" i="1"/>
  <c r="CA73" i="1"/>
  <c r="BR73" i="1"/>
  <c r="BH105" i="1"/>
  <c r="BH97" i="1"/>
  <c r="BH84" i="1"/>
  <c r="BR103" i="1"/>
  <c r="BS84" i="1"/>
  <c r="BH110" i="1"/>
  <c r="BK103" i="1"/>
  <c r="BK93" i="1"/>
  <c r="BJ89" i="1"/>
  <c r="BJ76" i="1"/>
  <c r="BT105" i="1"/>
  <c r="BR94" i="1"/>
  <c r="BU94" i="1" s="1"/>
  <c r="BZ87" i="1"/>
  <c r="BK106" i="1"/>
  <c r="BK95" i="1"/>
  <c r="BI91" i="1"/>
  <c r="BT107" i="1"/>
  <c r="BR87" i="1"/>
  <c r="BK110" i="1"/>
  <c r="BI106" i="1"/>
  <c r="BJ97" i="1"/>
  <c r="BH93" i="1"/>
  <c r="BJ81" i="1"/>
  <c r="BH74" i="1"/>
  <c r="CC108" i="1"/>
  <c r="BT108" i="1"/>
  <c r="CB108" i="1"/>
  <c r="CA108" i="1"/>
  <c r="BZ104" i="1"/>
  <c r="BR104" i="1"/>
  <c r="CA104" i="1"/>
  <c r="CB100" i="1"/>
  <c r="CA100" i="1"/>
  <c r="CB96" i="1"/>
  <c r="BT96" i="1"/>
  <c r="BZ96" i="1"/>
  <c r="CC92" i="1"/>
  <c r="BS92" i="1"/>
  <c r="BZ92" i="1"/>
  <c r="CB88" i="1"/>
  <c r="BR88" i="1"/>
  <c r="BS88" i="1"/>
  <c r="CB84" i="1"/>
  <c r="BZ84" i="1"/>
  <c r="CC84" i="1"/>
  <c r="BT84" i="1"/>
  <c r="CA80" i="1"/>
  <c r="BT80" i="1"/>
  <c r="BZ80" i="1"/>
  <c r="BI80" i="1"/>
  <c r="CC80" i="1"/>
  <c r="CB76" i="1"/>
  <c r="BS76" i="1"/>
  <c r="BR76" i="1"/>
  <c r="CC76" i="1"/>
  <c r="BH76" i="1"/>
  <c r="CA72" i="1"/>
  <c r="BR72" i="1"/>
  <c r="CB72" i="1"/>
  <c r="BI72" i="1"/>
  <c r="BZ72" i="1"/>
  <c r="BJ108" i="1"/>
  <c r="BJ100" i="1"/>
  <c r="BI96" i="1"/>
  <c r="BK87" i="1"/>
  <c r="BI81" i="1"/>
  <c r="BI73" i="1"/>
  <c r="BS100" i="1"/>
  <c r="BT78" i="1"/>
  <c r="CA88" i="1"/>
  <c r="BI109" i="1"/>
  <c r="BK102" i="1"/>
  <c r="BH98" i="1"/>
  <c r="BK92" i="1"/>
  <c r="BJ88" i="1"/>
  <c r="BJ82" i="1"/>
  <c r="BH75" i="1"/>
  <c r="BT102" i="1"/>
  <c r="BT88" i="1"/>
  <c r="CC104" i="1"/>
  <c r="CA82" i="1"/>
  <c r="BJ105" i="1"/>
  <c r="BI101" i="1"/>
  <c r="BJ94" i="1"/>
  <c r="BI90" i="1"/>
  <c r="BK84" i="1"/>
  <c r="BI79" i="1"/>
  <c r="BJ72" i="1"/>
  <c r="BT104" i="1"/>
  <c r="BS81" i="1"/>
  <c r="CC90" i="1"/>
  <c r="BK109" i="1"/>
  <c r="BI105" i="1"/>
  <c r="BH101" i="1"/>
  <c r="BJ96" i="1"/>
  <c r="BH92" i="1"/>
  <c r="BK85" i="1"/>
  <c r="BJ80" i="1"/>
  <c r="BH72" i="1"/>
  <c r="BS101" i="1"/>
  <c r="BT85" i="1"/>
  <c r="CC102" i="1"/>
  <c r="BZ73" i="1"/>
  <c r="BI108" i="1"/>
  <c r="BK104" i="1"/>
  <c r="BK100" i="1"/>
  <c r="BK96" i="1"/>
  <c r="BJ92" i="1"/>
  <c r="BK88" i="1"/>
  <c r="BI84" i="1"/>
  <c r="BH80" i="1"/>
  <c r="BK74" i="1"/>
  <c r="BS103" i="1"/>
  <c r="BS96" i="1"/>
  <c r="BS89" i="1"/>
  <c r="BS83" i="1"/>
  <c r="BS72" i="1"/>
  <c r="CA106" i="1"/>
  <c r="CC98" i="1"/>
  <c r="CA92" i="1"/>
  <c r="CA86" i="1"/>
  <c r="CB79" i="1"/>
  <c r="BS80" i="1"/>
  <c r="BZ106" i="1"/>
  <c r="CB98" i="1"/>
  <c r="BZ93" i="1"/>
  <c r="CC83" i="1"/>
  <c r="CA76" i="1"/>
  <c r="BS105" i="1"/>
  <c r="BR95" i="1"/>
  <c r="BR78" i="1"/>
  <c r="CC106" i="1"/>
  <c r="BZ101" i="1"/>
  <c r="CB92" i="1"/>
  <c r="CA83" i="1"/>
  <c r="BK82" i="1"/>
  <c r="BJ74" i="1"/>
  <c r="BS107" i="1"/>
  <c r="BS95" i="1"/>
  <c r="BT83" i="1"/>
  <c r="BR75" i="1"/>
  <c r="CB107" i="1"/>
  <c r="CA99" i="1"/>
  <c r="BZ91" i="1"/>
  <c r="BZ83" i="1"/>
  <c r="CC73" i="1"/>
  <c r="CA74" i="1"/>
  <c r="BZ75" i="1"/>
  <c r="BI75" i="1"/>
  <c r="BS75" i="1"/>
  <c r="CA75" i="1"/>
  <c r="BH107" i="1"/>
  <c r="CB83" i="1"/>
  <c r="BH96" i="1"/>
  <c r="BR100" i="1"/>
  <c r="BJ77" i="1"/>
  <c r="BR110" i="1"/>
  <c r="BH99" i="1"/>
  <c r="BT87" i="1"/>
  <c r="CC103" i="1"/>
  <c r="CB82" i="1"/>
  <c r="CA98" i="1"/>
  <c r="CB90" i="1"/>
  <c r="BK90" i="1"/>
  <c r="BI86" i="1"/>
  <c r="CC91" i="1"/>
  <c r="BH82" i="1"/>
  <c r="BS110" i="1"/>
  <c r="CB103" i="1"/>
  <c r="BJ107" i="1"/>
  <c r="BH103" i="1"/>
  <c r="BK98" i="1"/>
  <c r="BI94" i="1"/>
  <c r="BH83" i="1"/>
  <c r="BI77" i="1"/>
  <c r="BR107" i="1"/>
  <c r="BT95" i="1"/>
  <c r="BS74" i="1"/>
  <c r="CC89" i="1"/>
  <c r="BJ110" i="1"/>
  <c r="BJ106" i="1"/>
  <c r="BJ102" i="1"/>
  <c r="BH94" i="1"/>
  <c r="BH90" i="1"/>
  <c r="BH86" i="1"/>
  <c r="BI82" i="1"/>
  <c r="BK76" i="1"/>
  <c r="BK72" i="1"/>
  <c r="BR108" i="1"/>
  <c r="BT100" i="1"/>
  <c r="BR92" i="1"/>
  <c r="BS86" i="1"/>
  <c r="BR79" i="1"/>
  <c r="CB109" i="1"/>
  <c r="BZ102" i="1"/>
  <c r="CB95" i="1"/>
  <c r="BZ90" i="1"/>
  <c r="CB81" i="1"/>
  <c r="BR86" i="1"/>
  <c r="BT74" i="1"/>
  <c r="CA109" i="1"/>
  <c r="CC101" i="1"/>
  <c r="CA95" i="1"/>
  <c r="CA87" i="1"/>
  <c r="CA81" i="1"/>
  <c r="BS108" i="1"/>
  <c r="BT89" i="1"/>
  <c r="CB104" i="1"/>
  <c r="CC96" i="1"/>
  <c r="BZ88" i="1"/>
  <c r="BJ78" i="1"/>
  <c r="BT99" i="1"/>
  <c r="BR91" i="1"/>
  <c r="BS79" i="1"/>
  <c r="BZ103" i="1"/>
  <c r="BZ95" i="1"/>
  <c r="CB87" i="1"/>
  <c r="CC79" i="1"/>
  <c r="BI95" i="1"/>
  <c r="BK79" i="1"/>
  <c r="BR77" i="1"/>
  <c r="BT75" i="1"/>
  <c r="BK99" i="1"/>
  <c r="BH95" i="1"/>
  <c r="BI83" i="1"/>
  <c r="BZ99" i="1"/>
  <c r="BR98" i="1"/>
  <c r="CC78" i="1"/>
  <c r="CB78" i="1"/>
  <c r="BI110" i="1"/>
  <c r="BK94" i="1"/>
  <c r="BK107" i="1"/>
  <c r="CB101" i="1"/>
  <c r="CB85" i="1"/>
  <c r="CA85" i="1"/>
  <c r="BZ81" i="1"/>
  <c r="BT81" i="1"/>
  <c r="CA77" i="1"/>
  <c r="BS77" i="1"/>
  <c r="BJ109" i="1"/>
  <c r="BK89" i="1"/>
  <c r="BJ75" i="1"/>
  <c r="CA101" i="1"/>
  <c r="BI99" i="1"/>
  <c r="BH85" i="1"/>
  <c r="BZ109" i="1"/>
  <c r="BI102" i="1"/>
  <c r="BI87" i="1"/>
  <c r="BI74" i="1"/>
  <c r="CB99" i="1"/>
  <c r="BH102" i="1"/>
  <c r="BK86" i="1"/>
  <c r="BS91" i="1"/>
  <c r="BZ107" i="1"/>
  <c r="BH109" i="1"/>
  <c r="BK105" i="1"/>
  <c r="BK101" i="1"/>
  <c r="BI97" i="1"/>
  <c r="BI93" i="1"/>
  <c r="BI89" i="1"/>
  <c r="BI85" i="1"/>
  <c r="BH81" i="1"/>
  <c r="BK75" i="1"/>
  <c r="BS106" i="1"/>
  <c r="BR99" i="1"/>
  <c r="BT90" i="1"/>
  <c r="BR85" i="1"/>
  <c r="BT76" i="1"/>
  <c r="CC107" i="1"/>
  <c r="CC100" i="1"/>
  <c r="CB94" i="1"/>
  <c r="CB80" i="1"/>
  <c r="BR93" i="1"/>
  <c r="BR83" i="1"/>
  <c r="BS73" i="1"/>
  <c r="BZ108" i="1"/>
  <c r="CC99" i="1"/>
  <c r="BZ94" i="1"/>
  <c r="BZ86" i="1"/>
  <c r="CA79" i="1"/>
  <c r="BT86" i="1"/>
  <c r="BT79" i="1"/>
  <c r="BZ110" i="1"/>
  <c r="CA102" i="1"/>
  <c r="CC86" i="1"/>
  <c r="CB75" i="1"/>
  <c r="BK77" i="1"/>
  <c r="BT110" i="1"/>
  <c r="BU110" i="1" s="1"/>
  <c r="BT98" i="1"/>
  <c r="BR90" i="1"/>
  <c r="BW90" i="1" s="1"/>
  <c r="BS78" i="1"/>
  <c r="CA94" i="1"/>
  <c r="BZ78" i="1"/>
  <c r="CB77" i="1"/>
  <c r="BK47" i="1"/>
  <c r="CA42" i="1"/>
  <c r="BJ41" i="1"/>
  <c r="BZ40" i="1"/>
  <c r="CC39" i="1"/>
  <c r="BS37" i="1"/>
  <c r="BK36" i="1"/>
  <c r="BH35" i="1"/>
  <c r="BJ33" i="1"/>
  <c r="BZ32" i="1"/>
  <c r="BK31" i="1"/>
  <c r="CC29" i="1"/>
  <c r="BZ28" i="1"/>
  <c r="BH27" i="1"/>
  <c r="BJ25" i="1"/>
  <c r="BZ24" i="1"/>
  <c r="BS26" i="1"/>
  <c r="BR23" i="1"/>
  <c r="CC21" i="1"/>
  <c r="BZ20" i="1"/>
  <c r="BH19" i="1"/>
  <c r="CB18" i="1"/>
  <c r="BR17" i="1"/>
  <c r="BR16" i="1"/>
  <c r="BZ15" i="1"/>
  <c r="CC13" i="1"/>
  <c r="BZ12" i="1"/>
  <c r="BT11" i="1"/>
  <c r="BK6" i="1"/>
  <c r="CA34" i="1"/>
  <c r="BZ39" i="1"/>
  <c r="BK35" i="1"/>
  <c r="BZ31" i="1"/>
  <c r="BZ27" i="1"/>
  <c r="BZ19" i="1"/>
  <c r="BT15" i="1"/>
  <c r="BZ11" i="1"/>
  <c r="BJ9" i="1"/>
  <c r="BJ45" i="1"/>
  <c r="BI45" i="1"/>
  <c r="BK52" i="1"/>
  <c r="CB52" i="1"/>
  <c r="BR52" i="1"/>
  <c r="BJ52" i="1"/>
  <c r="BH51" i="1"/>
  <c r="CB51" i="1"/>
  <c r="CB50" i="1"/>
  <c r="BT50" i="1"/>
  <c r="BK50" i="1"/>
  <c r="CC50" i="1"/>
  <c r="BS50" i="1"/>
  <c r="BJ50" i="1"/>
  <c r="BZ50" i="1"/>
  <c r="BR50" i="1"/>
  <c r="BI50" i="1"/>
  <c r="CA50" i="1"/>
  <c r="BH50" i="1"/>
  <c r="BR49" i="1"/>
  <c r="BT49" i="1"/>
  <c r="BJ49" i="1"/>
  <c r="BI49" i="1"/>
  <c r="BR48" i="1"/>
  <c r="BZ48" i="1"/>
  <c r="BT48" i="1"/>
  <c r="BS48" i="1"/>
  <c r="BJ48" i="1"/>
  <c r="BK48" i="1"/>
  <c r="CB46" i="1"/>
  <c r="BS46" i="1"/>
  <c r="BK46" i="1"/>
  <c r="CA46" i="1"/>
  <c r="BZ46" i="1"/>
  <c r="BR46" i="1"/>
  <c r="BJ46" i="1"/>
  <c r="BI46" i="1"/>
  <c r="CC46" i="1"/>
  <c r="BT46" i="1"/>
  <c r="BH46" i="1"/>
  <c r="CB44" i="1"/>
  <c r="BK44" i="1"/>
  <c r="BT44" i="1"/>
  <c r="BJ44" i="1"/>
  <c r="BZ44" i="1"/>
  <c r="BS44" i="1"/>
  <c r="BH43" i="1"/>
  <c r="BR43" i="1"/>
  <c r="CA43" i="1"/>
  <c r="BT43" i="1"/>
  <c r="BZ43" i="1"/>
  <c r="BS43" i="1"/>
  <c r="BK51" i="1"/>
  <c r="BT47" i="1"/>
  <c r="CB43" i="1"/>
  <c r="CB38" i="1"/>
  <c r="BZ38" i="1"/>
  <c r="BK38" i="1"/>
  <c r="CA38" i="1"/>
  <c r="BT38" i="1"/>
  <c r="BJ38" i="1"/>
  <c r="BZ30" i="1"/>
  <c r="BS30" i="1"/>
  <c r="BK30" i="1"/>
  <c r="CC30" i="1"/>
  <c r="BR30" i="1"/>
  <c r="BJ30" i="1"/>
  <c r="BZ22" i="1"/>
  <c r="BK22" i="1"/>
  <c r="CC22" i="1"/>
  <c r="BT22" i="1"/>
  <c r="BJ22" i="1"/>
  <c r="BZ14" i="1"/>
  <c r="BS14" i="1"/>
  <c r="BK14" i="1"/>
  <c r="CC14" i="1"/>
  <c r="BR14" i="1"/>
  <c r="BJ14" i="1"/>
  <c r="BZ10" i="1"/>
  <c r="BR10" i="1"/>
  <c r="BK10" i="1"/>
  <c r="CC10" i="1"/>
  <c r="BJ10" i="1"/>
  <c r="BJ12" i="1"/>
  <c r="BJ20" i="1"/>
  <c r="BJ36" i="1"/>
  <c r="BK15" i="1"/>
  <c r="BK39" i="1"/>
  <c r="BH10" i="1"/>
  <c r="BH18" i="1"/>
  <c r="BH42" i="1"/>
  <c r="BI21" i="1"/>
  <c r="BI29" i="1"/>
  <c r="BT30" i="1"/>
  <c r="BS41" i="1"/>
  <c r="BR11" i="1"/>
  <c r="BT21" i="1"/>
  <c r="BT32" i="1"/>
  <c r="BS10" i="1"/>
  <c r="BT31" i="1"/>
  <c r="BS42" i="1"/>
  <c r="CB17" i="1"/>
  <c r="CB31" i="1"/>
  <c r="CA13" i="1"/>
  <c r="CA29" i="1"/>
  <c r="CC38" i="1"/>
  <c r="BS29" i="1"/>
  <c r="BH21" i="1"/>
  <c r="BS13" i="1"/>
  <c r="BJ21" i="1"/>
  <c r="BJ29" i="1"/>
  <c r="BK7" i="1"/>
  <c r="BK16" i="1"/>
  <c r="BK32" i="1"/>
  <c r="BI22" i="1"/>
  <c r="BI30" i="1"/>
  <c r="BT10" i="1"/>
  <c r="BS21" i="1"/>
  <c r="BT33" i="1"/>
  <c r="BT12" i="1"/>
  <c r="BS23" i="1"/>
  <c r="BR33" i="1"/>
  <c r="CB10" i="1"/>
  <c r="CC9" i="1"/>
  <c r="CC17" i="1"/>
  <c r="BZ7" i="1"/>
  <c r="CB35" i="1"/>
  <c r="CA14" i="1"/>
  <c r="BZ36" i="1"/>
  <c r="BH52" i="1"/>
  <c r="BH48" i="1"/>
  <c r="BR44" i="1"/>
  <c r="BT40" i="1"/>
  <c r="BH36" i="1"/>
  <c r="CB32" i="1"/>
  <c r="CA28" i="1"/>
  <c r="CA24" i="1"/>
  <c r="CA20" i="1"/>
  <c r="CA16" i="1"/>
  <c r="CA12" i="1"/>
  <c r="BJ7" i="1"/>
  <c r="BJ16" i="1"/>
  <c r="BJ24" i="1"/>
  <c r="BJ32" i="1"/>
  <c r="BJ40" i="1"/>
  <c r="BK11" i="1"/>
  <c r="BK19" i="1"/>
  <c r="BK27" i="1"/>
  <c r="BK43" i="1"/>
  <c r="BH14" i="1"/>
  <c r="BH22" i="1"/>
  <c r="BH30" i="1"/>
  <c r="BH38" i="1"/>
  <c r="BI9" i="1"/>
  <c r="BI17" i="1"/>
  <c r="BI25" i="1"/>
  <c r="BI33" i="1"/>
  <c r="BI41" i="1"/>
  <c r="BT14" i="1"/>
  <c r="BS25" i="1"/>
  <c r="BR36" i="1"/>
  <c r="BS16" i="1"/>
  <c r="BR27" i="1"/>
  <c r="BT37" i="1"/>
  <c r="BT16" i="1"/>
  <c r="BS27" i="1"/>
  <c r="BR38" i="1"/>
  <c r="BR37" i="1"/>
  <c r="CB13" i="1"/>
  <c r="CB21" i="1"/>
  <c r="CB29" i="1"/>
  <c r="CC12" i="1"/>
  <c r="CC20" i="1"/>
  <c r="CC28" i="1"/>
  <c r="CA9" i="1"/>
  <c r="CA17" i="1"/>
  <c r="CA25" i="1"/>
  <c r="CB42" i="1"/>
  <c r="BZ42" i="1"/>
  <c r="BR42" i="1"/>
  <c r="BK42" i="1"/>
  <c r="CC42" i="1"/>
  <c r="BJ42" i="1"/>
  <c r="BZ34" i="1"/>
  <c r="CB34" i="1"/>
  <c r="BT34" i="1"/>
  <c r="BK34" i="1"/>
  <c r="CC34" i="1"/>
  <c r="BS34" i="1"/>
  <c r="BJ34" i="1"/>
  <c r="BZ26" i="1"/>
  <c r="BR26" i="1"/>
  <c r="BK26" i="1"/>
  <c r="CC26" i="1"/>
  <c r="BJ26" i="1"/>
  <c r="BZ18" i="1"/>
  <c r="BT18" i="1"/>
  <c r="BK18" i="1"/>
  <c r="CC18" i="1"/>
  <c r="BS18" i="1"/>
  <c r="BJ18" i="1"/>
  <c r="BJ28" i="1"/>
  <c r="BK23" i="1"/>
  <c r="BH26" i="1"/>
  <c r="BH34" i="1"/>
  <c r="BI13" i="1"/>
  <c r="BI37" i="1"/>
  <c r="BS9" i="1"/>
  <c r="BR20" i="1"/>
  <c r="BS32" i="1"/>
  <c r="BS11" i="1"/>
  <c r="BR22" i="1"/>
  <c r="BR21" i="1"/>
  <c r="CB9" i="1"/>
  <c r="CB25" i="1"/>
  <c r="CC7" i="1"/>
  <c r="CC16" i="1"/>
  <c r="CC24" i="1"/>
  <c r="BZ23" i="1"/>
  <c r="CA21" i="1"/>
  <c r="BZ35" i="1"/>
  <c r="BR25" i="1"/>
  <c r="BH17" i="1"/>
  <c r="BR9" i="1"/>
  <c r="BJ13" i="1"/>
  <c r="BJ37" i="1"/>
  <c r="BK24" i="1"/>
  <c r="BK40" i="1"/>
  <c r="BH11" i="1"/>
  <c r="BI14" i="1"/>
  <c r="BI38" i="1"/>
  <c r="BR32" i="1"/>
  <c r="BT42" i="1"/>
  <c r="BS12" i="1"/>
  <c r="BR34" i="1"/>
  <c r="BS22" i="1"/>
  <c r="CB26" i="1"/>
  <c r="CC25" i="1"/>
  <c r="BZ16" i="1"/>
  <c r="CA22" i="1"/>
  <c r="CA30" i="1"/>
  <c r="CC6" i="1"/>
  <c r="BT6" i="1"/>
  <c r="BJ6" i="1"/>
  <c r="CA6" i="1"/>
  <c r="CB6" i="1"/>
  <c r="BI6" i="1"/>
  <c r="CC51" i="1"/>
  <c r="BT51" i="1"/>
  <c r="BJ51" i="1"/>
  <c r="BZ51" i="1"/>
  <c r="BS51" i="1"/>
  <c r="BR51" i="1"/>
  <c r="BI51" i="1"/>
  <c r="CA47" i="1"/>
  <c r="BZ47" i="1"/>
  <c r="BS47" i="1"/>
  <c r="BR47" i="1"/>
  <c r="BJ47" i="1"/>
  <c r="CB47" i="1"/>
  <c r="BI47" i="1"/>
  <c r="CC43" i="1"/>
  <c r="BJ43" i="1"/>
  <c r="BI43" i="1"/>
  <c r="CA39" i="1"/>
  <c r="BJ39" i="1"/>
  <c r="CB39" i="1"/>
  <c r="BT39" i="1"/>
  <c r="BI39" i="1"/>
  <c r="CC35" i="1"/>
  <c r="BT35" i="1"/>
  <c r="BJ35" i="1"/>
  <c r="BS35" i="1"/>
  <c r="BR35" i="1"/>
  <c r="BI35" i="1"/>
  <c r="CA31" i="1"/>
  <c r="BS31" i="1"/>
  <c r="BR31" i="1"/>
  <c r="BJ31" i="1"/>
  <c r="BI31" i="1"/>
  <c r="CC27" i="1"/>
  <c r="BJ27" i="1"/>
  <c r="CA27" i="1"/>
  <c r="CB27" i="1"/>
  <c r="BI27" i="1"/>
  <c r="CC23" i="1"/>
  <c r="BJ23" i="1"/>
  <c r="CA23" i="1"/>
  <c r="CB23" i="1"/>
  <c r="BT23" i="1"/>
  <c r="BI23" i="1"/>
  <c r="CC19" i="1"/>
  <c r="BT19" i="1"/>
  <c r="BJ19" i="1"/>
  <c r="CA19" i="1"/>
  <c r="CB19" i="1"/>
  <c r="BS19" i="1"/>
  <c r="BR19" i="1"/>
  <c r="BI19" i="1"/>
  <c r="CC15" i="1"/>
  <c r="BS15" i="1"/>
  <c r="BR15" i="1"/>
  <c r="BJ15" i="1"/>
  <c r="CA15" i="1"/>
  <c r="CB15" i="1"/>
  <c r="BI15" i="1"/>
  <c r="CC11" i="1"/>
  <c r="BJ11" i="1"/>
  <c r="CA11" i="1"/>
  <c r="CB11" i="1"/>
  <c r="BI11" i="1"/>
  <c r="CA7" i="1"/>
  <c r="CB7" i="1"/>
  <c r="BI7" i="1"/>
  <c r="BT7" i="1"/>
  <c r="BS7" i="1"/>
  <c r="BR7" i="1"/>
  <c r="BH7" i="1"/>
  <c r="BJ17" i="1"/>
  <c r="BK12" i="1"/>
  <c r="BK20" i="1"/>
  <c r="BK28" i="1"/>
  <c r="BH15" i="1"/>
  <c r="BH23" i="1"/>
  <c r="BH31" i="1"/>
  <c r="BH39" i="1"/>
  <c r="BH47" i="1"/>
  <c r="BI10" i="1"/>
  <c r="BI18" i="1"/>
  <c r="BI26" i="1"/>
  <c r="BI34" i="1"/>
  <c r="BI42" i="1"/>
  <c r="BT26" i="1"/>
  <c r="BT17" i="1"/>
  <c r="BS28" i="1"/>
  <c r="BR39" i="1"/>
  <c r="BR6" i="1"/>
  <c r="BR18" i="1"/>
  <c r="BT28" i="1"/>
  <c r="BS39" i="1"/>
  <c r="BS6" i="1"/>
  <c r="BT27" i="1"/>
  <c r="BS38" i="1"/>
  <c r="CB14" i="1"/>
  <c r="CB22" i="1"/>
  <c r="CB30" i="1"/>
  <c r="CA10" i="1"/>
  <c r="CA18" i="1"/>
  <c r="CA26" i="1"/>
  <c r="CA35" i="1"/>
  <c r="CA51" i="1"/>
  <c r="CC31" i="1"/>
  <c r="CC47" i="1"/>
  <c r="CC49" i="1"/>
  <c r="CA49" i="1"/>
  <c r="CB49" i="1"/>
  <c r="BZ49" i="1"/>
  <c r="CC45" i="1"/>
  <c r="CA45" i="1"/>
  <c r="CB45" i="1"/>
  <c r="BZ45" i="1"/>
  <c r="CC41" i="1"/>
  <c r="CA41" i="1"/>
  <c r="CB41" i="1"/>
  <c r="CC37" i="1"/>
  <c r="CA37" i="1"/>
  <c r="CB37" i="1"/>
  <c r="CC33" i="1"/>
  <c r="CA33" i="1"/>
  <c r="BK9" i="1"/>
  <c r="BK13" i="1"/>
  <c r="BK17" i="1"/>
  <c r="BK21" i="1"/>
  <c r="BK25" i="1"/>
  <c r="BK29" i="1"/>
  <c r="BK33" i="1"/>
  <c r="BK37" i="1"/>
  <c r="BK41" i="1"/>
  <c r="BK45" i="1"/>
  <c r="BK49" i="1"/>
  <c r="BH12" i="1"/>
  <c r="BH16" i="1"/>
  <c r="BH20" i="1"/>
  <c r="BH24" i="1"/>
  <c r="BH28" i="1"/>
  <c r="BH32" i="1"/>
  <c r="BH40" i="1"/>
  <c r="BH44" i="1"/>
  <c r="BR12" i="1"/>
  <c r="BS17" i="1"/>
  <c r="BR28" i="1"/>
  <c r="BS33" i="1"/>
  <c r="BS49" i="1"/>
  <c r="BT13" i="1"/>
  <c r="BS24" i="1"/>
  <c r="BT29" i="1"/>
  <c r="BS40" i="1"/>
  <c r="BT45" i="1"/>
  <c r="BT24" i="1"/>
  <c r="BR13" i="1"/>
  <c r="BR29" i="1"/>
  <c r="BR45" i="1"/>
  <c r="CB33" i="1"/>
  <c r="BZ9" i="1"/>
  <c r="BZ13" i="1"/>
  <c r="BZ17" i="1"/>
  <c r="BZ21" i="1"/>
  <c r="BZ25" i="1"/>
  <c r="BZ29" i="1"/>
  <c r="BZ33" i="1"/>
  <c r="BZ37" i="1"/>
  <c r="BZ41" i="1"/>
  <c r="CC8" i="1"/>
  <c r="CC52" i="1"/>
  <c r="CA52" i="1"/>
  <c r="CC48" i="1"/>
  <c r="CA48" i="1"/>
  <c r="CC44" i="1"/>
  <c r="CA44" i="1"/>
  <c r="CC40" i="1"/>
  <c r="CA40" i="1"/>
  <c r="CC36" i="1"/>
  <c r="CA36" i="1"/>
  <c r="CC32" i="1"/>
  <c r="CA32" i="1"/>
  <c r="BH9" i="1"/>
  <c r="BH13" i="1"/>
  <c r="BH25" i="1"/>
  <c r="BH29" i="1"/>
  <c r="BH33" i="1"/>
  <c r="BH37" i="1"/>
  <c r="BH41" i="1"/>
  <c r="BH45" i="1"/>
  <c r="BH49" i="1"/>
  <c r="BI12" i="1"/>
  <c r="BI16" i="1"/>
  <c r="BI20" i="1"/>
  <c r="BI24" i="1"/>
  <c r="BI28" i="1"/>
  <c r="BI32" i="1"/>
  <c r="BI36" i="1"/>
  <c r="BI40" i="1"/>
  <c r="BI44" i="1"/>
  <c r="BI48" i="1"/>
  <c r="BI52" i="1"/>
  <c r="BR24" i="1"/>
  <c r="BR40" i="1"/>
  <c r="BS45" i="1"/>
  <c r="BT9" i="1"/>
  <c r="BS20" i="1"/>
  <c r="BT25" i="1"/>
  <c r="BS36" i="1"/>
  <c r="BT41" i="1"/>
  <c r="BS52" i="1"/>
  <c r="BT20" i="1"/>
  <c r="BT36" i="1"/>
  <c r="BT52" i="1"/>
  <c r="BR41" i="1"/>
  <c r="CB12" i="1"/>
  <c r="CB16" i="1"/>
  <c r="CB20" i="1"/>
  <c r="CB24" i="1"/>
  <c r="CB28" i="1"/>
  <c r="CB36" i="1"/>
  <c r="BZ52" i="1"/>
  <c r="CB40" i="1"/>
  <c r="CB48" i="1"/>
  <c r="BJ8" i="1"/>
  <c r="BS8" i="1"/>
  <c r="CA8" i="1"/>
  <c r="BI8" i="1"/>
  <c r="CB8" i="1"/>
  <c r="BZ8" i="1"/>
  <c r="BH8" i="1"/>
  <c r="BT8" i="1"/>
  <c r="BK8" i="1"/>
  <c r="BR8" i="1"/>
  <c r="AP266" i="4"/>
  <c r="AP265" i="4"/>
  <c r="AP264" i="4"/>
  <c r="AP263" i="4"/>
  <c r="AP262" i="4"/>
  <c r="AP261" i="4"/>
  <c r="AP260" i="4"/>
  <c r="AP259" i="4"/>
  <c r="AP258" i="4"/>
  <c r="AP257" i="4"/>
  <c r="AP256" i="4"/>
  <c r="AP255" i="4"/>
  <c r="AP254" i="4"/>
  <c r="AP253" i="4"/>
  <c r="AP252" i="4"/>
  <c r="AP251" i="4"/>
  <c r="AP250" i="4"/>
  <c r="AP249" i="4"/>
  <c r="AP248" i="4"/>
  <c r="AP247" i="4"/>
  <c r="AP246" i="4"/>
  <c r="AP245" i="4"/>
  <c r="AP244" i="4"/>
  <c r="AP243" i="4"/>
  <c r="AP242" i="4"/>
  <c r="AP241" i="4"/>
  <c r="AP240" i="4"/>
  <c r="AP239" i="4"/>
  <c r="AP238" i="4"/>
  <c r="AP237" i="4"/>
  <c r="AP236" i="4"/>
  <c r="AP235" i="4"/>
  <c r="AP234" i="4"/>
  <c r="AP233" i="4"/>
  <c r="AP232" i="4"/>
  <c r="AP231" i="4"/>
  <c r="AP230" i="4"/>
  <c r="AP229" i="4"/>
  <c r="AP228" i="4"/>
  <c r="AP227" i="4"/>
  <c r="AP226" i="4"/>
  <c r="AP225" i="4"/>
  <c r="AP224" i="4"/>
  <c r="AP223" i="4"/>
  <c r="AP222" i="4"/>
  <c r="AP221" i="4"/>
  <c r="AP220" i="4"/>
  <c r="AP219" i="4"/>
  <c r="AP218" i="4"/>
  <c r="AP217" i="4"/>
  <c r="AP216" i="4"/>
  <c r="AP215" i="4"/>
  <c r="AP214" i="4"/>
  <c r="AP213" i="4"/>
  <c r="AP212" i="4"/>
  <c r="AP211" i="4"/>
  <c r="AP210" i="4"/>
  <c r="AP209" i="4"/>
  <c r="AP208" i="4"/>
  <c r="AP207" i="4"/>
  <c r="AP206" i="4"/>
  <c r="AP205" i="4"/>
  <c r="AP204" i="4"/>
  <c r="AP203" i="4"/>
  <c r="AP202" i="4"/>
  <c r="AP201" i="4"/>
  <c r="AP200" i="4"/>
  <c r="AP199" i="4"/>
  <c r="AP198" i="4"/>
  <c r="AP197" i="4"/>
  <c r="AP196" i="4"/>
  <c r="AP195" i="4"/>
  <c r="AP194" i="4"/>
  <c r="AP193" i="4"/>
  <c r="AP192" i="4"/>
  <c r="AP191" i="4"/>
  <c r="AP190" i="4"/>
  <c r="AP189" i="4"/>
  <c r="AP188" i="4"/>
  <c r="AP187" i="4"/>
  <c r="AP186" i="4"/>
  <c r="AP185" i="4"/>
  <c r="AP184" i="4"/>
  <c r="AP183" i="4"/>
  <c r="AP182" i="4"/>
  <c r="AP181" i="4"/>
  <c r="AP180" i="4"/>
  <c r="AP179" i="4"/>
  <c r="AP178" i="4"/>
  <c r="AP177" i="4"/>
  <c r="AP176" i="4"/>
  <c r="AP175" i="4"/>
  <c r="AP174" i="4"/>
  <c r="AP173" i="4"/>
  <c r="AP172" i="4"/>
  <c r="AP171" i="4"/>
  <c r="AP170" i="4"/>
  <c r="AP169" i="4"/>
  <c r="AP168" i="4"/>
  <c r="AP167" i="4"/>
  <c r="AP166" i="4"/>
  <c r="AP165" i="4"/>
  <c r="AP164" i="4"/>
  <c r="AP163" i="4"/>
  <c r="AP162" i="4"/>
  <c r="AP161" i="4"/>
  <c r="AP160" i="4"/>
  <c r="AP159" i="4"/>
  <c r="AP158" i="4"/>
  <c r="AP157" i="4"/>
  <c r="AP156" i="4"/>
  <c r="AP155" i="4"/>
  <c r="AP154" i="4"/>
  <c r="AP153" i="4"/>
  <c r="AP152" i="4"/>
  <c r="AP151" i="4"/>
  <c r="AP150" i="4"/>
  <c r="AP149" i="4"/>
  <c r="AP148" i="4"/>
  <c r="AP147" i="4"/>
  <c r="AP146" i="4"/>
  <c r="AP145" i="4"/>
  <c r="AP144" i="4"/>
  <c r="AP143" i="4"/>
  <c r="AP142" i="4"/>
  <c r="AP141" i="4"/>
  <c r="AP140" i="4"/>
  <c r="AP139" i="4"/>
  <c r="AP138" i="4"/>
  <c r="AP137" i="4"/>
  <c r="AP136" i="4"/>
  <c r="AP135" i="4"/>
  <c r="AP134" i="4"/>
  <c r="AP133" i="4"/>
  <c r="AP132" i="4"/>
  <c r="AP131" i="4"/>
  <c r="AP130" i="4"/>
  <c r="AP129" i="4"/>
  <c r="AP128" i="4"/>
  <c r="AP127" i="4"/>
  <c r="AP126" i="4"/>
  <c r="AP125" i="4"/>
  <c r="AP124" i="4"/>
  <c r="AP123" i="4"/>
  <c r="AP122" i="4"/>
  <c r="AP121" i="4"/>
  <c r="AP120" i="4"/>
  <c r="AP119" i="4"/>
  <c r="AP118" i="4"/>
  <c r="AP117" i="4"/>
  <c r="AP116" i="4"/>
  <c r="AP115" i="4"/>
  <c r="AP114" i="4"/>
  <c r="AP113" i="4"/>
  <c r="AP112" i="4"/>
  <c r="AP111" i="4"/>
  <c r="AP110" i="4"/>
  <c r="AP109" i="4"/>
  <c r="AP108" i="4"/>
  <c r="AP107" i="4"/>
  <c r="AP106" i="4"/>
  <c r="AP105" i="4"/>
  <c r="AP104" i="4"/>
  <c r="AP103" i="4"/>
  <c r="AP102" i="4"/>
  <c r="AP101" i="4"/>
  <c r="AP100" i="4"/>
  <c r="AP99" i="4"/>
  <c r="AP98" i="4"/>
  <c r="AP97" i="4"/>
  <c r="AP96" i="4"/>
  <c r="AP95" i="4"/>
  <c r="AP94" i="4"/>
  <c r="AP93" i="4"/>
  <c r="AP92" i="4"/>
  <c r="AP91" i="4"/>
  <c r="AP90" i="4"/>
  <c r="AP89" i="4"/>
  <c r="AP88" i="4"/>
  <c r="AP87" i="4"/>
  <c r="AP86" i="4"/>
  <c r="AP85" i="4"/>
  <c r="AP84" i="4"/>
  <c r="AP83" i="4"/>
  <c r="AP82" i="4"/>
  <c r="AP81" i="4"/>
  <c r="AP80" i="4"/>
  <c r="AP79" i="4"/>
  <c r="AP78" i="4"/>
  <c r="AP77" i="4"/>
  <c r="AP76" i="4"/>
  <c r="AP75" i="4"/>
  <c r="AP74" i="4"/>
  <c r="AP73" i="4"/>
  <c r="AP72" i="4"/>
  <c r="AP71" i="4"/>
  <c r="AP70" i="4"/>
  <c r="AP69" i="4"/>
  <c r="AP68" i="4"/>
  <c r="AP67" i="4"/>
  <c r="AP66" i="4"/>
  <c r="AP65" i="4"/>
  <c r="AP64" i="4"/>
  <c r="AP63" i="4"/>
  <c r="AP62" i="4"/>
  <c r="AP61" i="4"/>
  <c r="AP60" i="4"/>
  <c r="AP59" i="4"/>
  <c r="AP58" i="4"/>
  <c r="AP57" i="4"/>
  <c r="AP56" i="4"/>
  <c r="AP55" i="4"/>
  <c r="AP54" i="4"/>
  <c r="AP53" i="4"/>
  <c r="AP52" i="4"/>
  <c r="AP51" i="4"/>
  <c r="AP50" i="4"/>
  <c r="AP49" i="4"/>
  <c r="AP48" i="4"/>
  <c r="AP47" i="4"/>
  <c r="AP46" i="4"/>
  <c r="AP45" i="4"/>
  <c r="AP44" i="4"/>
  <c r="AP43" i="4"/>
  <c r="AP42" i="4"/>
  <c r="AP41" i="4"/>
  <c r="AP40" i="4"/>
  <c r="AP39" i="4"/>
  <c r="AP38" i="4"/>
  <c r="AP37" i="4"/>
  <c r="AP36" i="4"/>
  <c r="AP35" i="4"/>
  <c r="AP34" i="4"/>
  <c r="AP33" i="4"/>
  <c r="AP32" i="4"/>
  <c r="AP31" i="4"/>
  <c r="AP30" i="4"/>
  <c r="AP29" i="4"/>
  <c r="AP28" i="4"/>
  <c r="AP27" i="4"/>
  <c r="AP26" i="4"/>
  <c r="AP25" i="4"/>
  <c r="AP24" i="4"/>
  <c r="AP23" i="4"/>
  <c r="AP22" i="4"/>
  <c r="AP21" i="4"/>
  <c r="AP20" i="4"/>
  <c r="AP19" i="4"/>
  <c r="AP18" i="4"/>
  <c r="AP17" i="4"/>
  <c r="AP16" i="4"/>
  <c r="AP15" i="4"/>
  <c r="AP14" i="4"/>
  <c r="AP13" i="4"/>
  <c r="AP12" i="4"/>
  <c r="AP11" i="4"/>
  <c r="AP10" i="4"/>
  <c r="AP9" i="4"/>
  <c r="AP8" i="4"/>
  <c r="AP7" i="4"/>
  <c r="AP5" i="4"/>
  <c r="AP4" i="4"/>
  <c r="AP3" i="4"/>
  <c r="AP2" i="4"/>
  <c r="BV101" i="1" l="1"/>
  <c r="CH107" i="1"/>
  <c r="CG111" i="1"/>
  <c r="BX111" i="1"/>
  <c r="BP111" i="1"/>
  <c r="BM111" i="1"/>
  <c r="CF111" i="1"/>
  <c r="CH111" i="1"/>
  <c r="BV111" i="1"/>
  <c r="BU111" i="1"/>
  <c r="CM111" i="1"/>
  <c r="DE111" i="1"/>
  <c r="CV112" i="1"/>
  <c r="CL113" i="1"/>
  <c r="DE113" i="1"/>
  <c r="CV114" i="1"/>
  <c r="CL111" i="1"/>
  <c r="DF111" i="1"/>
  <c r="DD112" i="1"/>
  <c r="CW113" i="1"/>
  <c r="CO114" i="1"/>
  <c r="CM115" i="1"/>
  <c r="CV115" i="1"/>
  <c r="CN116" i="1"/>
  <c r="DG116" i="1"/>
  <c r="CX117" i="1"/>
  <c r="CN118" i="1"/>
  <c r="CM119" i="1"/>
  <c r="DF119" i="1"/>
  <c r="DG115" i="1"/>
  <c r="DD116" i="1"/>
  <c r="CW117" i="1"/>
  <c r="CO118" i="1"/>
  <c r="DG118" i="1"/>
  <c r="CX119" i="1"/>
  <c r="CO120" i="1"/>
  <c r="CM121" i="1"/>
  <c r="DD121" i="1"/>
  <c r="CV122" i="1"/>
  <c r="CL120" i="1"/>
  <c r="CW121" i="1"/>
  <c r="DF122" i="1"/>
  <c r="CX123" i="1"/>
  <c r="CO124" i="1"/>
  <c r="CL125" i="1"/>
  <c r="DE125" i="1"/>
  <c r="CV126" i="1"/>
  <c r="CL127" i="1"/>
  <c r="DE127" i="1"/>
  <c r="CW128" i="1"/>
  <c r="CN129" i="1"/>
  <c r="DG129" i="1"/>
  <c r="CL121" i="1"/>
  <c r="CM123" i="1"/>
  <c r="DF123" i="1"/>
  <c r="CX124" i="1"/>
  <c r="CO125" i="1"/>
  <c r="CM126" i="1"/>
  <c r="DF126" i="1"/>
  <c r="DD127" i="1"/>
  <c r="CV128" i="1"/>
  <c r="CM129" i="1"/>
  <c r="DF129" i="1"/>
  <c r="DE130" i="1"/>
  <c r="DD130" i="1"/>
  <c r="DD131" i="1"/>
  <c r="CV132" i="1"/>
  <c r="CM133" i="1"/>
  <c r="DE133" i="1"/>
  <c r="CW134" i="1"/>
  <c r="CO135" i="1"/>
  <c r="CL136" i="1"/>
  <c r="DE136" i="1"/>
  <c r="CV137" i="1"/>
  <c r="CL138" i="1"/>
  <c r="DF138" i="1"/>
  <c r="DD139" i="1"/>
  <c r="CX130" i="1"/>
  <c r="CV131" i="1"/>
  <c r="CM132" i="1"/>
  <c r="DG132" i="1"/>
  <c r="DD133" i="1"/>
  <c r="CV134" i="1"/>
  <c r="CL135" i="1"/>
  <c r="DE135" i="1"/>
  <c r="CW136" i="1"/>
  <c r="CO137" i="1"/>
  <c r="CM138" i="1"/>
  <c r="DE138" i="1"/>
  <c r="CV139" i="1"/>
  <c r="CM140" i="1"/>
  <c r="CN140" i="1"/>
  <c r="CO141" i="1"/>
  <c r="CL142" i="1"/>
  <c r="DE142" i="1"/>
  <c r="CW143" i="1"/>
  <c r="CO144" i="1"/>
  <c r="CL145" i="1"/>
  <c r="DE145" i="1"/>
  <c r="CV146" i="1"/>
  <c r="CM147" i="1"/>
  <c r="DF147" i="1"/>
  <c r="CX148" i="1"/>
  <c r="CN149" i="1"/>
  <c r="DG149" i="1"/>
  <c r="DE150" i="1"/>
  <c r="CW151" i="1"/>
  <c r="CO152" i="1"/>
  <c r="CM153" i="1"/>
  <c r="DF153" i="1"/>
  <c r="CX154" i="1"/>
  <c r="CO155" i="1"/>
  <c r="CL156" i="1"/>
  <c r="DE156" i="1"/>
  <c r="CW157" i="1"/>
  <c r="CN158" i="1"/>
  <c r="DG158" i="1"/>
  <c r="CX159" i="1"/>
  <c r="DE140" i="1"/>
  <c r="CV141" i="1"/>
  <c r="CM142" i="1"/>
  <c r="DF142" i="1"/>
  <c r="CX143" i="1"/>
  <c r="CN144" i="1"/>
  <c r="DF144" i="1"/>
  <c r="DD145" i="1"/>
  <c r="CW146" i="1"/>
  <c r="CN147" i="1"/>
  <c r="DG147" i="1"/>
  <c r="DD148" i="1"/>
  <c r="CW149" i="1"/>
  <c r="CN150" i="1"/>
  <c r="DF150" i="1"/>
  <c r="CX151" i="1"/>
  <c r="CN152" i="1"/>
  <c r="DG152" i="1"/>
  <c r="CX153" i="1"/>
  <c r="CO154" i="1"/>
  <c r="CL155" i="1"/>
  <c r="DE155" i="1"/>
  <c r="CW156" i="1"/>
  <c r="CN157" i="1"/>
  <c r="DG157" i="1"/>
  <c r="DD158" i="1"/>
  <c r="CW159" i="1"/>
  <c r="CO160" i="1"/>
  <c r="DE160" i="1"/>
  <c r="CV161" i="1"/>
  <c r="CM162" i="1"/>
  <c r="DF162" i="1"/>
  <c r="DD160" i="1"/>
  <c r="CW161" i="1"/>
  <c r="CN162" i="1"/>
  <c r="DE112" i="1"/>
  <c r="CV113" i="1"/>
  <c r="CW111" i="1"/>
  <c r="DF113" i="1"/>
  <c r="DF115" i="1"/>
  <c r="DF117" i="1"/>
  <c r="CX115" i="1"/>
  <c r="DG117" i="1"/>
  <c r="DG119" i="1"/>
  <c r="CL122" i="1"/>
  <c r="CM122" i="1"/>
  <c r="DD124" i="1"/>
  <c r="DE126" i="1"/>
  <c r="DG128" i="1"/>
  <c r="CO122" i="1"/>
  <c r="DG124" i="1"/>
  <c r="CO127" i="1"/>
  <c r="CW129" i="1"/>
  <c r="CO131" i="1"/>
  <c r="CV133" i="1"/>
  <c r="DD135" i="1"/>
  <c r="DD137" i="1"/>
  <c r="CL140" i="1"/>
  <c r="CW132" i="1"/>
  <c r="DE134" i="1"/>
  <c r="DE137" i="1"/>
  <c r="DE139" i="1"/>
  <c r="CO111" i="1"/>
  <c r="DG111" i="1"/>
  <c r="CX112" i="1"/>
  <c r="CN113" i="1"/>
  <c r="DG113" i="1"/>
  <c r="CX114" i="1"/>
  <c r="CN111" i="1"/>
  <c r="CM112" i="1"/>
  <c r="DF112" i="1"/>
  <c r="DD113" i="1"/>
  <c r="CW114" i="1"/>
  <c r="CO115" i="1"/>
  <c r="DD115" i="1"/>
  <c r="CV116" i="1"/>
  <c r="CL117" i="1"/>
  <c r="DD117" i="1"/>
  <c r="CW118" i="1"/>
  <c r="CO119" i="1"/>
  <c r="CN115" i="1"/>
  <c r="CM116" i="1"/>
  <c r="DF116" i="1"/>
  <c r="DE117" i="1"/>
  <c r="CV118" i="1"/>
  <c r="CL119" i="1"/>
  <c r="DE119" i="1"/>
  <c r="CW120" i="1"/>
  <c r="CO121" i="1"/>
  <c r="DF121" i="1"/>
  <c r="CX122" i="1"/>
  <c r="CV120" i="1"/>
  <c r="DE121" i="1"/>
  <c r="CL123" i="1"/>
  <c r="DE123" i="1"/>
  <c r="CW124" i="1"/>
  <c r="CN125" i="1"/>
  <c r="DG125" i="1"/>
  <c r="CX126" i="1"/>
  <c r="CN127" i="1"/>
  <c r="DG127" i="1"/>
  <c r="DE128" i="1"/>
  <c r="CV129" i="1"/>
  <c r="CN120" i="1"/>
  <c r="DG121" i="1"/>
  <c r="CO123" i="1"/>
  <c r="CL124" i="1"/>
  <c r="DE124" i="1"/>
  <c r="CW125" i="1"/>
  <c r="CO126" i="1"/>
  <c r="CM127" i="1"/>
  <c r="DF127" i="1"/>
  <c r="CX128" i="1"/>
  <c r="CO129" i="1"/>
  <c r="CM130" i="1"/>
  <c r="DG130" i="1"/>
  <c r="CM131" i="1"/>
  <c r="DF131" i="1"/>
  <c r="CX132" i="1"/>
  <c r="CO133" i="1"/>
  <c r="DG133" i="1"/>
  <c r="DD134" i="1"/>
  <c r="CW135" i="1"/>
  <c r="CN136" i="1"/>
  <c r="DG136" i="1"/>
  <c r="CX137" i="1"/>
  <c r="CN138" i="1"/>
  <c r="CM139" i="1"/>
  <c r="DF139" i="1"/>
  <c r="DF130" i="1"/>
  <c r="CX131" i="1"/>
  <c r="CO132" i="1"/>
  <c r="CL133" i="1"/>
  <c r="DF133" i="1"/>
  <c r="CX134" i="1"/>
  <c r="CN135" i="1"/>
  <c r="DG135" i="1"/>
  <c r="DD136" i="1"/>
  <c r="CW137" i="1"/>
  <c r="CO138" i="1"/>
  <c r="DG138" i="1"/>
  <c r="CX139" i="1"/>
  <c r="CO140" i="1"/>
  <c r="CX140" i="1"/>
  <c r="CW141" i="1"/>
  <c r="CN142" i="1"/>
  <c r="DG142" i="1"/>
  <c r="DD143" i="1"/>
  <c r="CW144" i="1"/>
  <c r="CN145" i="1"/>
  <c r="DG145" i="1"/>
  <c r="CX146" i="1"/>
  <c r="CO147" i="1"/>
  <c r="CL148" i="1"/>
  <c r="DE148" i="1"/>
  <c r="CV149" i="1"/>
  <c r="CM150" i="1"/>
  <c r="DG150" i="1"/>
  <c r="DD151" i="1"/>
  <c r="CW152" i="1"/>
  <c r="CO153" i="1"/>
  <c r="CL154" i="1"/>
  <c r="DE154" i="1"/>
  <c r="CW155" i="1"/>
  <c r="CN156" i="1"/>
  <c r="DG156" i="1"/>
  <c r="DD157" i="1"/>
  <c r="CV158" i="1"/>
  <c r="CL159" i="1"/>
  <c r="DE159" i="1"/>
  <c r="DG140" i="1"/>
  <c r="CX141" i="1"/>
  <c r="CO142" i="1"/>
  <c r="CL143" i="1"/>
  <c r="DE143" i="1"/>
  <c r="CV144" i="1"/>
  <c r="CM145" i="1"/>
  <c r="DF145" i="1"/>
  <c r="DD146" i="1"/>
  <c r="CV147" i="1"/>
  <c r="CM148" i="1"/>
  <c r="DF148" i="1"/>
  <c r="DD149" i="1"/>
  <c r="CV150" i="1"/>
  <c r="CL151" i="1"/>
  <c r="DE151" i="1"/>
  <c r="CV152" i="1"/>
  <c r="CL153" i="1"/>
  <c r="DE153" i="1"/>
  <c r="CW154" i="1"/>
  <c r="CN155" i="1"/>
  <c r="DG155" i="1"/>
  <c r="DD156" i="1"/>
  <c r="CV157" i="1"/>
  <c r="CM158" i="1"/>
  <c r="DF158" i="1"/>
  <c r="DD159" i="1"/>
  <c r="CW160" i="1"/>
  <c r="DG160" i="1"/>
  <c r="CX161" i="1"/>
  <c r="CO162" i="1"/>
  <c r="DG162" i="1"/>
  <c r="DF160" i="1"/>
  <c r="DD161" i="1"/>
  <c r="CV162" i="1"/>
  <c r="CL112" i="1"/>
  <c r="DE114" i="1"/>
  <c r="CM113" i="1"/>
  <c r="CW115" i="1"/>
  <c r="CN117" i="1"/>
  <c r="CW119" i="1"/>
  <c r="CM117" i="1"/>
  <c r="CN119" i="1"/>
  <c r="CV121" i="1"/>
  <c r="DE120" i="1"/>
  <c r="DG123" i="1"/>
  <c r="CL126" i="1"/>
  <c r="CL128" i="1"/>
  <c r="CX120" i="1"/>
  <c r="CN124" i="1"/>
  <c r="CW126" i="1"/>
  <c r="DD128" i="1"/>
  <c r="CL130" i="1"/>
  <c r="DD132" i="1"/>
  <c r="DF134" i="1"/>
  <c r="CL137" i="1"/>
  <c r="CO139" i="1"/>
  <c r="DE131" i="1"/>
  <c r="CL134" i="1"/>
  <c r="CM136" i="1"/>
  <c r="CV138" i="1"/>
  <c r="CW140" i="1"/>
  <c r="CX111" i="1"/>
  <c r="CN112" i="1"/>
  <c r="DG112" i="1"/>
  <c r="CX113" i="1"/>
  <c r="CN114" i="1"/>
  <c r="DG114" i="1"/>
  <c r="DD111" i="1"/>
  <c r="CW112" i="1"/>
  <c r="CO113" i="1"/>
  <c r="CM114" i="1"/>
  <c r="DF114" i="1"/>
  <c r="CL115" i="1"/>
  <c r="CL116" i="1"/>
  <c r="DE116" i="1"/>
  <c r="CV117" i="1"/>
  <c r="CL118" i="1"/>
  <c r="DF118" i="1"/>
  <c r="DD119" i="1"/>
  <c r="DE115" i="1"/>
  <c r="CW116" i="1"/>
  <c r="CO117" i="1"/>
  <c r="CM118" i="1"/>
  <c r="DE118" i="1"/>
  <c r="CV119" i="1"/>
  <c r="CM120" i="1"/>
  <c r="DF120" i="1"/>
  <c r="CX121" i="1"/>
  <c r="CN122" i="1"/>
  <c r="DG122" i="1"/>
  <c r="CN121" i="1"/>
  <c r="CW122" i="1"/>
  <c r="CV123" i="1"/>
  <c r="CM124" i="1"/>
  <c r="DF124" i="1"/>
  <c r="CX125" i="1"/>
  <c r="CN126" i="1"/>
  <c r="DG126" i="1"/>
  <c r="CX127" i="1"/>
  <c r="CN128" i="1"/>
  <c r="CL129" i="1"/>
  <c r="DE129" i="1"/>
  <c r="DG120" i="1"/>
  <c r="DD122" i="1"/>
  <c r="DD123" i="1"/>
  <c r="CV124" i="1"/>
  <c r="CM125" i="1"/>
  <c r="DF125" i="1"/>
  <c r="DD126" i="1"/>
  <c r="CW127" i="1"/>
  <c r="CO128" i="1"/>
  <c r="DF128" i="1"/>
  <c r="DD129" i="1"/>
  <c r="CW130" i="1"/>
  <c r="CV130" i="1"/>
  <c r="CW131" i="1"/>
  <c r="CN132" i="1"/>
  <c r="DF132" i="1"/>
  <c r="CX133" i="1"/>
  <c r="CO134" i="1"/>
  <c r="CM135" i="1"/>
  <c r="DF135" i="1"/>
  <c r="CX136" i="1"/>
  <c r="CN137" i="1"/>
  <c r="DF137" i="1"/>
  <c r="DD138" i="1"/>
  <c r="CW139" i="1"/>
  <c r="CN130" i="1"/>
  <c r="CN131" i="1"/>
  <c r="DG131" i="1"/>
  <c r="DE132" i="1"/>
  <c r="CW133" i="1"/>
  <c r="CN134" i="1"/>
  <c r="DG134" i="1"/>
  <c r="CX135" i="1"/>
  <c r="CO136" i="1"/>
  <c r="CM137" i="1"/>
  <c r="DG137" i="1"/>
  <c r="CX138" i="1"/>
  <c r="CN139" i="1"/>
  <c r="DG139" i="1"/>
  <c r="DD140" i="1"/>
  <c r="CM141" i="1"/>
  <c r="DF141" i="1"/>
  <c r="CX142" i="1"/>
  <c r="CO143" i="1"/>
  <c r="CM144" i="1"/>
  <c r="DG144" i="1"/>
  <c r="CX145" i="1"/>
  <c r="CN146" i="1"/>
  <c r="DG146" i="1"/>
  <c r="DD147" i="1"/>
  <c r="CV148" i="1"/>
  <c r="CL149" i="1"/>
  <c r="DE149" i="1"/>
  <c r="CW150" i="1"/>
  <c r="CO151" i="1"/>
  <c r="CM152" i="1"/>
  <c r="DF152" i="1"/>
  <c r="DD153" i="1"/>
  <c r="CV154" i="1"/>
  <c r="CM155" i="1"/>
  <c r="DF155" i="1"/>
  <c r="CX156" i="1"/>
  <c r="CO157" i="1"/>
  <c r="CL158" i="1"/>
  <c r="DE158" i="1"/>
  <c r="CV159" i="1"/>
  <c r="CV140" i="1"/>
  <c r="CN141" i="1"/>
  <c r="DG141" i="1"/>
  <c r="DD142" i="1"/>
  <c r="CV143" i="1"/>
  <c r="CL144" i="1"/>
  <c r="DD144" i="1"/>
  <c r="CW145" i="1"/>
  <c r="CO146" i="1"/>
  <c r="CL147" i="1"/>
  <c r="DE147" i="1"/>
  <c r="CW148" i="1"/>
  <c r="CO149" i="1"/>
  <c r="CL150" i="1"/>
  <c r="DD150" i="1"/>
  <c r="CV151" i="1"/>
  <c r="CL152" i="1"/>
  <c r="DE152" i="1"/>
  <c r="CV153" i="1"/>
  <c r="CM154" i="1"/>
  <c r="DF154" i="1"/>
  <c r="CX155" i="1"/>
  <c r="CO156" i="1"/>
  <c r="CL157" i="1"/>
  <c r="DE157" i="1"/>
  <c r="CW158" i="1"/>
  <c r="CO159" i="1"/>
  <c r="CM160" i="1"/>
  <c r="CV160" i="1"/>
  <c r="CN161" i="1"/>
  <c r="DG161" i="1"/>
  <c r="DD162" i="1"/>
  <c r="CX160" i="1"/>
  <c r="CO161" i="1"/>
  <c r="CL162" i="1"/>
  <c r="DE162" i="1"/>
  <c r="CV111" i="1"/>
  <c r="CL114" i="1"/>
  <c r="CO112" i="1"/>
  <c r="CT112" i="1" s="1"/>
  <c r="DD114" i="1"/>
  <c r="CX116" i="1"/>
  <c r="DB116" i="1" s="1"/>
  <c r="DD118" i="1"/>
  <c r="CO116" i="1"/>
  <c r="CX118" i="1"/>
  <c r="DD120" i="1"/>
  <c r="DE122" i="1"/>
  <c r="CN123" i="1"/>
  <c r="CV125" i="1"/>
  <c r="CV127" i="1"/>
  <c r="CX129" i="1"/>
  <c r="CW123" i="1"/>
  <c r="DD125" i="1"/>
  <c r="CM128" i="1"/>
  <c r="CO130" i="1"/>
  <c r="CL132" i="1"/>
  <c r="CM134" i="1"/>
  <c r="CV136" i="1"/>
  <c r="CW138" i="1"/>
  <c r="CL131" i="1"/>
  <c r="CN133" i="1"/>
  <c r="CV135" i="1"/>
  <c r="DF136" i="1"/>
  <c r="CL139" i="1"/>
  <c r="DF140" i="1"/>
  <c r="DF143" i="1"/>
  <c r="DE146" i="1"/>
  <c r="CX149" i="1"/>
  <c r="DD152" i="1"/>
  <c r="DD155" i="1"/>
  <c r="CX158" i="1"/>
  <c r="CX144" i="1"/>
  <c r="CX150" i="1"/>
  <c r="CM156" i="1"/>
  <c r="DE161" i="1"/>
  <c r="DD141" i="1"/>
  <c r="CW147" i="1"/>
  <c r="CW153" i="1"/>
  <c r="CN159" i="1"/>
  <c r="CO145" i="1"/>
  <c r="CN151" i="1"/>
  <c r="DF156" i="1"/>
  <c r="CW162" i="1"/>
  <c r="CV142" i="1"/>
  <c r="CM151" i="1"/>
  <c r="CM157" i="1"/>
  <c r="CN143" i="1"/>
  <c r="CM149" i="1"/>
  <c r="DD154" i="1"/>
  <c r="CL160" i="1"/>
  <c r="CM143" i="1"/>
  <c r="CL146" i="1"/>
  <c r="DG148" i="1"/>
  <c r="DF151" i="1"/>
  <c r="DG154" i="1"/>
  <c r="DF157" i="1"/>
  <c r="CL141" i="1"/>
  <c r="DG143" i="1"/>
  <c r="DF146" i="1"/>
  <c r="DF149" i="1"/>
  <c r="CX152" i="1"/>
  <c r="CV155" i="1"/>
  <c r="CO158" i="1"/>
  <c r="CL161" i="1"/>
  <c r="CM161" i="1"/>
  <c r="DE141" i="1"/>
  <c r="CX147" i="1"/>
  <c r="CN153" i="1"/>
  <c r="CM159" i="1"/>
  <c r="DF161" i="1"/>
  <c r="DE144" i="1"/>
  <c r="CO150" i="1"/>
  <c r="CV156" i="1"/>
  <c r="CW142" i="1"/>
  <c r="CO148" i="1"/>
  <c r="DG153" i="1"/>
  <c r="DF159" i="1"/>
  <c r="CX162" i="1"/>
  <c r="CV145" i="1"/>
  <c r="CN148" i="1"/>
  <c r="CN154" i="1"/>
  <c r="DG159" i="1"/>
  <c r="CM146" i="1"/>
  <c r="DG151" i="1"/>
  <c r="CX157" i="1"/>
  <c r="CN160" i="1"/>
  <c r="BO111" i="1"/>
  <c r="CE111" i="1"/>
  <c r="CD111" i="1"/>
  <c r="BN111" i="1"/>
  <c r="BW111" i="1"/>
  <c r="BL111" i="1"/>
  <c r="BX109" i="1"/>
  <c r="BX87" i="1"/>
  <c r="BO78" i="1"/>
  <c r="BO92" i="1"/>
  <c r="BM104" i="1"/>
  <c r="BX97" i="1"/>
  <c r="CG102" i="1"/>
  <c r="BW106" i="1"/>
  <c r="BL101" i="1"/>
  <c r="CE95" i="1"/>
  <c r="CF72" i="1"/>
  <c r="BV96" i="1"/>
  <c r="BX81" i="1"/>
  <c r="BV94" i="1"/>
  <c r="CH80" i="1"/>
  <c r="BX89" i="1"/>
  <c r="BW96" i="1"/>
  <c r="CE72" i="1"/>
  <c r="BV97" i="1"/>
  <c r="CE106" i="1"/>
  <c r="BN88" i="1"/>
  <c r="BP91" i="1"/>
  <c r="BM73" i="1"/>
  <c r="BP88" i="1"/>
  <c r="CG72" i="1"/>
  <c r="BP73" i="1"/>
  <c r="BU82" i="1"/>
  <c r="BM87" i="1"/>
  <c r="BN104" i="1"/>
  <c r="BX82" i="1"/>
  <c r="CE104" i="1"/>
  <c r="BL73" i="1"/>
  <c r="BW109" i="1"/>
  <c r="BV109" i="1"/>
  <c r="CD95" i="1"/>
  <c r="CH95" i="1"/>
  <c r="BX98" i="1"/>
  <c r="BV93" i="1"/>
  <c r="BP106" i="1"/>
  <c r="BL96" i="1"/>
  <c r="CH73" i="1"/>
  <c r="CH93" i="1"/>
  <c r="BW88" i="1"/>
  <c r="BL91" i="1"/>
  <c r="CF95" i="1"/>
  <c r="BW94" i="1"/>
  <c r="BL77" i="1"/>
  <c r="CH110" i="1"/>
  <c r="BL94" i="1"/>
  <c r="BN100" i="1"/>
  <c r="BX110" i="1"/>
  <c r="BX86" i="1"/>
  <c r="CH99" i="1"/>
  <c r="CF85" i="1"/>
  <c r="BL108" i="1"/>
  <c r="CG77" i="1"/>
  <c r="BV106" i="1"/>
  <c r="BP107" i="1"/>
  <c r="CG104" i="1"/>
  <c r="BM88" i="1"/>
  <c r="CD72" i="1"/>
  <c r="BM85" i="1"/>
  <c r="BM90" i="1"/>
  <c r="CE80" i="1"/>
  <c r="BX96" i="1"/>
  <c r="CD108" i="1"/>
  <c r="BU103" i="1"/>
  <c r="BU105" i="1"/>
  <c r="BU97" i="1"/>
  <c r="BN73" i="1"/>
  <c r="BU87" i="1"/>
  <c r="BW82" i="1"/>
  <c r="CH72" i="1"/>
  <c r="BU76" i="1"/>
  <c r="BV91" i="1"/>
  <c r="BO75" i="1"/>
  <c r="CE92" i="1"/>
  <c r="BU90" i="1"/>
  <c r="BV82" i="1"/>
  <c r="BW76" i="1"/>
  <c r="BU86" i="1"/>
  <c r="BP104" i="1"/>
  <c r="CG80" i="1"/>
  <c r="BL90" i="1"/>
  <c r="BU96" i="1"/>
  <c r="CF80" i="1"/>
  <c r="BV90" i="1"/>
  <c r="BO73" i="1"/>
  <c r="BW78" i="1"/>
  <c r="BU85" i="1"/>
  <c r="BN89" i="1"/>
  <c r="BP105" i="1"/>
  <c r="BM109" i="1"/>
  <c r="BO83" i="1"/>
  <c r="BV92" i="1"/>
  <c r="BN103" i="1"/>
  <c r="CE91" i="1"/>
  <c r="CH106" i="1"/>
  <c r="CD76" i="1"/>
  <c r="BX103" i="1"/>
  <c r="BM80" i="1"/>
  <c r="BL92" i="1"/>
  <c r="CD84" i="1"/>
  <c r="CE102" i="1"/>
  <c r="BM77" i="1"/>
  <c r="CG106" i="1"/>
  <c r="BN101" i="1"/>
  <c r="BV81" i="1"/>
  <c r="BP84" i="1"/>
  <c r="BP108" i="1"/>
  <c r="BL76" i="1"/>
  <c r="BL105" i="1"/>
  <c r="CG89" i="1"/>
  <c r="BN79" i="1"/>
  <c r="BO87" i="1"/>
  <c r="BN109" i="1"/>
  <c r="BW79" i="1"/>
  <c r="BX79" i="1"/>
  <c r="BW75" i="1"/>
  <c r="BV95" i="1"/>
  <c r="CH98" i="1"/>
  <c r="BV89" i="1"/>
  <c r="BU88" i="1"/>
  <c r="BU104" i="1"/>
  <c r="BW105" i="1"/>
  <c r="CD77" i="1"/>
  <c r="BL89" i="1"/>
  <c r="BM101" i="1"/>
  <c r="BM100" i="1"/>
  <c r="BV103" i="1"/>
  <c r="CF98" i="1"/>
  <c r="BN77" i="1"/>
  <c r="BU78" i="1"/>
  <c r="CD106" i="1"/>
  <c r="BN108" i="1"/>
  <c r="CD102" i="1"/>
  <c r="CG108" i="1"/>
  <c r="BP101" i="1"/>
  <c r="CE88" i="1"/>
  <c r="CE77" i="1"/>
  <c r="CD80" i="1"/>
  <c r="BM89" i="1"/>
  <c r="BM78" i="1"/>
  <c r="BU81" i="1"/>
  <c r="BW103" i="1"/>
  <c r="CD110" i="1"/>
  <c r="CH88" i="1"/>
  <c r="CG110" i="1"/>
  <c r="BP100" i="1"/>
  <c r="CD75" i="1"/>
  <c r="CD94" i="1"/>
  <c r="BO109" i="1"/>
  <c r="CE101" i="1"/>
  <c r="BN107" i="1"/>
  <c r="BP79" i="1"/>
  <c r="CF104" i="1"/>
  <c r="CH91" i="1"/>
  <c r="BL88" i="1"/>
  <c r="BL100" i="1"/>
  <c r="BP77" i="1"/>
  <c r="CE110" i="1"/>
  <c r="BV85" i="1"/>
  <c r="CD78" i="1"/>
  <c r="CH86" i="1"/>
  <c r="BU99" i="1"/>
  <c r="BP81" i="1"/>
  <c r="BP97" i="1"/>
  <c r="CD109" i="1"/>
  <c r="BU77" i="1"/>
  <c r="BP99" i="1"/>
  <c r="CG87" i="1"/>
  <c r="CD87" i="1"/>
  <c r="CD90" i="1"/>
  <c r="BU108" i="1"/>
  <c r="BO86" i="1"/>
  <c r="BM94" i="1"/>
  <c r="BU107" i="1"/>
  <c r="CD93" i="1"/>
  <c r="BU80" i="1"/>
  <c r="BP82" i="1"/>
  <c r="BU72" i="1"/>
  <c r="BO80" i="1"/>
  <c r="BO84" i="1"/>
  <c r="BN91" i="1"/>
  <c r="BU79" i="1"/>
  <c r="BN86" i="1"/>
  <c r="BM99" i="1"/>
  <c r="CG107" i="1"/>
  <c r="BP74" i="1"/>
  <c r="BN92" i="1"/>
  <c r="BL109" i="1"/>
  <c r="BN96" i="1"/>
  <c r="BV76" i="1"/>
  <c r="BW92" i="1"/>
  <c r="BX108" i="1"/>
  <c r="BO81" i="1"/>
  <c r="BO110" i="1"/>
  <c r="BP95" i="1"/>
  <c r="BO103" i="1"/>
  <c r="CH82" i="1"/>
  <c r="CD82" i="1"/>
  <c r="CG74" i="1"/>
  <c r="BV102" i="1"/>
  <c r="BP78" i="1"/>
  <c r="BM108" i="1"/>
  <c r="BU91" i="1"/>
  <c r="BL81" i="1"/>
  <c r="BL86" i="1"/>
  <c r="BP86" i="1"/>
  <c r="BW42" i="1"/>
  <c r="CF86" i="1"/>
  <c r="BO95" i="1"/>
  <c r="CH79" i="1"/>
  <c r="BO102" i="1"/>
  <c r="CE107" i="1"/>
  <c r="BV98" i="1"/>
  <c r="BX92" i="1"/>
  <c r="BU102" i="1"/>
  <c r="CD107" i="1"/>
  <c r="BM92" i="1"/>
  <c r="BP109" i="1"/>
  <c r="CF101" i="1"/>
  <c r="CF73" i="1"/>
  <c r="CG101" i="1"/>
  <c r="BN80" i="1"/>
  <c r="BX72" i="1"/>
  <c r="BW102" i="1"/>
  <c r="CD86" i="1"/>
  <c r="BM86" i="1"/>
  <c r="BW104" i="1"/>
  <c r="BO97" i="1"/>
  <c r="BM96" i="1"/>
  <c r="BV88" i="1"/>
  <c r="CD85" i="1"/>
  <c r="BL95" i="1"/>
  <c r="BN94" i="1"/>
  <c r="BN74" i="1"/>
  <c r="CF78" i="1"/>
  <c r="BU89" i="1"/>
  <c r="CD101" i="1"/>
  <c r="BV79" i="1"/>
  <c r="BL80" i="1"/>
  <c r="BP96" i="1"/>
  <c r="BM91" i="1"/>
  <c r="BL110" i="1"/>
  <c r="BM84" i="1"/>
  <c r="CE94" i="1"/>
  <c r="BX76" i="1"/>
  <c r="BW91" i="1"/>
  <c r="BM74" i="1"/>
  <c r="BO85" i="1"/>
  <c r="CH77" i="1"/>
  <c r="CG85" i="1"/>
  <c r="CD99" i="1"/>
  <c r="BX75" i="1"/>
  <c r="BX91" i="1"/>
  <c r="BV86" i="1"/>
  <c r="BP110" i="1"/>
  <c r="BV107" i="1"/>
  <c r="BP98" i="1"/>
  <c r="BV110" i="1"/>
  <c r="BV75" i="1"/>
  <c r="CH101" i="1"/>
  <c r="BV105" i="1"/>
  <c r="CG79" i="1"/>
  <c r="CF106" i="1"/>
  <c r="BP80" i="1"/>
  <c r="BX88" i="1"/>
  <c r="BO100" i="1"/>
  <c r="BN78" i="1"/>
  <c r="CG92" i="1"/>
  <c r="BU101" i="1"/>
  <c r="BW101" i="1"/>
  <c r="BO96" i="1"/>
  <c r="BV77" i="1"/>
  <c r="BP94" i="1"/>
  <c r="BO108" i="1"/>
  <c r="CE73" i="1"/>
  <c r="BU75" i="1"/>
  <c r="BW107" i="1"/>
  <c r="BV108" i="1"/>
  <c r="BO106" i="1"/>
  <c r="BL74" i="1"/>
  <c r="BN106" i="1"/>
  <c r="CG73" i="1"/>
  <c r="BU98" i="1"/>
  <c r="CE85" i="1"/>
  <c r="BL99" i="1"/>
  <c r="BM103" i="1"/>
  <c r="BL106" i="1"/>
  <c r="BW93" i="1"/>
  <c r="BO74" i="1"/>
  <c r="BN84" i="1"/>
  <c r="BM110" i="1"/>
  <c r="BL84" i="1"/>
  <c r="CE86" i="1"/>
  <c r="BV73" i="1"/>
  <c r="BN99" i="1"/>
  <c r="BU92" i="1"/>
  <c r="BO101" i="1"/>
  <c r="BX102" i="1"/>
  <c r="BP72" i="1"/>
  <c r="BN76" i="1"/>
  <c r="CG76" i="1"/>
  <c r="BX80" i="1"/>
  <c r="CF84" i="1"/>
  <c r="CG88" i="1"/>
  <c r="CE96" i="1"/>
  <c r="CH100" i="1"/>
  <c r="CF108" i="1"/>
  <c r="BX107" i="1"/>
  <c r="CF87" i="1"/>
  <c r="BO89" i="1"/>
  <c r="BX84" i="1"/>
  <c r="BM105" i="1"/>
  <c r="BX73" i="1"/>
  <c r="CF89" i="1"/>
  <c r="CF93" i="1"/>
  <c r="CD97" i="1"/>
  <c r="CH109" i="1"/>
  <c r="CF79" i="1"/>
  <c r="CH94" i="1"/>
  <c r="BU74" i="1"/>
  <c r="BW72" i="1"/>
  <c r="BX77" i="1"/>
  <c r="CF105" i="1"/>
  <c r="BL79" i="1"/>
  <c r="BL107" i="1"/>
  <c r="BP93" i="1"/>
  <c r="BN87" i="1"/>
  <c r="CD103" i="1"/>
  <c r="CH92" i="1"/>
  <c r="BL78" i="1"/>
  <c r="BN82" i="1"/>
  <c r="CF90" i="1"/>
  <c r="CG90" i="1"/>
  <c r="CE109" i="1"/>
  <c r="CE90" i="1"/>
  <c r="BL103" i="1"/>
  <c r="BL75" i="1"/>
  <c r="BM106" i="1"/>
  <c r="BW77" i="1"/>
  <c r="BV80" i="1"/>
  <c r="CD81" i="1"/>
  <c r="CH78" i="1"/>
  <c r="BM95" i="1"/>
  <c r="CD104" i="1"/>
  <c r="CF81" i="1"/>
  <c r="CF109" i="1"/>
  <c r="CG81" i="1"/>
  <c r="CG109" i="1"/>
  <c r="BX100" i="1"/>
  <c r="BL82" i="1"/>
  <c r="BL102" i="1"/>
  <c r="BW74" i="1"/>
  <c r="BM83" i="1"/>
  <c r="BO107" i="1"/>
  <c r="CD98" i="1"/>
  <c r="BW100" i="1"/>
  <c r="CF75" i="1"/>
  <c r="CD74" i="1"/>
  <c r="CE99" i="1"/>
  <c r="BW95" i="1"/>
  <c r="CD83" i="1"/>
  <c r="BV78" i="1"/>
  <c r="CH83" i="1"/>
  <c r="CD92" i="1"/>
  <c r="BX83" i="1"/>
  <c r="BX85" i="1"/>
  <c r="BN85" i="1"/>
  <c r="BN105" i="1"/>
  <c r="BX104" i="1"/>
  <c r="BN90" i="1"/>
  <c r="CF82" i="1"/>
  <c r="BN75" i="1"/>
  <c r="BL98" i="1"/>
  <c r="BP87" i="1"/>
  <c r="BW97" i="1"/>
  <c r="BO104" i="1"/>
  <c r="DD74" i="1"/>
  <c r="DE78" i="1"/>
  <c r="DE82" i="1"/>
  <c r="DF86" i="1"/>
  <c r="DF90" i="1"/>
  <c r="DG94" i="1"/>
  <c r="DG98" i="1"/>
  <c r="DD102" i="1"/>
  <c r="DE72" i="1"/>
  <c r="DG76" i="1"/>
  <c r="DD80" i="1"/>
  <c r="DG84" i="1"/>
  <c r="DG88" i="1"/>
  <c r="DE92" i="1"/>
  <c r="DF96" i="1"/>
  <c r="DE100" i="1"/>
  <c r="DE104" i="1"/>
  <c r="DG108" i="1"/>
  <c r="CV75" i="1"/>
  <c r="CV79" i="1"/>
  <c r="CV83" i="1"/>
  <c r="CV87" i="1"/>
  <c r="CV91" i="1"/>
  <c r="CV95" i="1"/>
  <c r="CW99" i="1"/>
  <c r="DF74" i="1"/>
  <c r="DG78" i="1"/>
  <c r="DG82" i="1"/>
  <c r="DD86" i="1"/>
  <c r="DD90" i="1"/>
  <c r="DE94" i="1"/>
  <c r="DE98" i="1"/>
  <c r="DG72" i="1"/>
  <c r="DE90" i="1"/>
  <c r="DG105" i="1"/>
  <c r="CW72" i="1"/>
  <c r="CW88" i="1"/>
  <c r="CV101" i="1"/>
  <c r="CX106" i="1"/>
  <c r="DE77" i="1"/>
  <c r="DD91" i="1"/>
  <c r="DF103" i="1"/>
  <c r="DE108" i="1"/>
  <c r="CX76" i="1"/>
  <c r="CV82" i="1"/>
  <c r="DE85" i="1"/>
  <c r="DE99" i="1"/>
  <c r="DG106" i="1"/>
  <c r="CX73" i="1"/>
  <c r="CX89" i="1"/>
  <c r="CW100" i="1"/>
  <c r="CW106" i="1"/>
  <c r="CM74" i="1"/>
  <c r="CN78" i="1"/>
  <c r="CL82" i="1"/>
  <c r="CL86" i="1"/>
  <c r="CL90" i="1"/>
  <c r="CM94" i="1"/>
  <c r="CV73" i="1"/>
  <c r="CX88" i="1"/>
  <c r="CX99" i="1"/>
  <c r="CO74" i="1"/>
  <c r="CL79" i="1"/>
  <c r="CO83" i="1"/>
  <c r="CL89" i="1"/>
  <c r="CN93" i="1"/>
  <c r="CO99" i="1"/>
  <c r="CN103" i="1"/>
  <c r="CM107" i="1"/>
  <c r="DG74" i="1"/>
  <c r="CX74" i="1"/>
  <c r="CV89" i="1"/>
  <c r="CV100" i="1"/>
  <c r="CW110" i="1"/>
  <c r="CM78" i="1"/>
  <c r="CM86" i="1"/>
  <c r="CN90" i="1"/>
  <c r="CL96" i="1"/>
  <c r="CL100" i="1"/>
  <c r="CO104" i="1"/>
  <c r="CN108" i="1"/>
  <c r="DE95" i="1"/>
  <c r="CX82" i="1"/>
  <c r="CV93" i="1"/>
  <c r="CX104" i="1"/>
  <c r="CM72" i="1"/>
  <c r="CM76" i="1"/>
  <c r="CN82" i="1"/>
  <c r="CO86" i="1"/>
  <c r="CN96" i="1"/>
  <c r="CN100" i="1"/>
  <c r="CM104" i="1"/>
  <c r="CL108" i="1"/>
  <c r="CO79" i="1"/>
  <c r="CM97" i="1"/>
  <c r="CX75" i="1"/>
  <c r="CL72" i="1"/>
  <c r="CO89" i="1"/>
  <c r="CV81" i="1"/>
  <c r="CM77" i="1"/>
  <c r="CL95" i="1"/>
  <c r="CN109" i="1"/>
  <c r="CL74" i="1"/>
  <c r="CO91" i="1"/>
  <c r="CN110" i="1"/>
  <c r="DG75" i="1"/>
  <c r="DD79" i="1"/>
  <c r="DD83" i="1"/>
  <c r="DF87" i="1"/>
  <c r="DE91" i="1"/>
  <c r="DF95" i="1"/>
  <c r="DF99" i="1"/>
  <c r="DD103" i="1"/>
  <c r="DE73" i="1"/>
  <c r="DG77" i="1"/>
  <c r="DG81" i="1"/>
  <c r="DG85" i="1"/>
  <c r="DG89" i="1"/>
  <c r="DE93" i="1"/>
  <c r="DE97" i="1"/>
  <c r="DE101" i="1"/>
  <c r="DE105" i="1"/>
  <c r="DG109" i="1"/>
  <c r="CV72" i="1"/>
  <c r="CV76" i="1"/>
  <c r="CV80" i="1"/>
  <c r="CV84" i="1"/>
  <c r="CV88" i="1"/>
  <c r="CV92" i="1"/>
  <c r="CV96" i="1"/>
  <c r="CX100" i="1"/>
  <c r="DE75" i="1"/>
  <c r="DF79" i="1"/>
  <c r="DF83" i="1"/>
  <c r="DD87" i="1"/>
  <c r="DG91" i="1"/>
  <c r="DD95" i="1"/>
  <c r="DD99" i="1"/>
  <c r="DE76" i="1"/>
  <c r="DG93" i="1"/>
  <c r="DD108" i="1"/>
  <c r="CW76" i="1"/>
  <c r="CW92" i="1"/>
  <c r="CX102" i="1"/>
  <c r="CW107" i="1"/>
  <c r="DF80" i="1"/>
  <c r="DF94" i="1"/>
  <c r="DG104" i="1"/>
  <c r="DF109" i="1"/>
  <c r="CX72" i="1"/>
  <c r="CV78" i="1"/>
  <c r="DE89" i="1"/>
  <c r="DF102" i="1"/>
  <c r="DG107" i="1"/>
  <c r="CX77" i="1"/>
  <c r="CX93" i="1"/>
  <c r="CW102" i="1"/>
  <c r="CV107" i="1"/>
  <c r="CO75" i="1"/>
  <c r="CM79" i="1"/>
  <c r="CN83" i="1"/>
  <c r="CO87" i="1"/>
  <c r="CN91" i="1"/>
  <c r="CO95" i="1"/>
  <c r="DE84" i="1"/>
  <c r="CX78" i="1"/>
  <c r="CW91" i="1"/>
  <c r="CX105" i="1"/>
  <c r="CN75" i="1"/>
  <c r="CN80" i="1"/>
  <c r="CO84" i="1"/>
  <c r="CM90" i="1"/>
  <c r="CO94" i="1"/>
  <c r="CO100" i="1"/>
  <c r="CN104" i="1"/>
  <c r="CM108" i="1"/>
  <c r="DE88" i="1"/>
  <c r="CX79" i="1"/>
  <c r="CX91" i="1"/>
  <c r="CV103" i="1"/>
  <c r="CN79" i="1"/>
  <c r="CM87" i="1"/>
  <c r="CM91" i="1"/>
  <c r="CL97" i="1"/>
  <c r="CO101" i="1"/>
  <c r="CO105" i="1"/>
  <c r="CM109" i="1"/>
  <c r="DD105" i="1"/>
  <c r="CV85" i="1"/>
  <c r="CX95" i="1"/>
  <c r="CW109" i="1"/>
  <c r="CM73" i="1"/>
  <c r="CO77" i="1"/>
  <c r="CM83" i="1"/>
  <c r="CL93" i="1"/>
  <c r="CO97" i="1"/>
  <c r="CM101" i="1"/>
  <c r="CM105" i="1"/>
  <c r="CO109" i="1"/>
  <c r="CW87" i="1"/>
  <c r="CL84" i="1"/>
  <c r="CL101" i="1"/>
  <c r="CV90" i="1"/>
  <c r="CL76" i="1"/>
  <c r="CL94" i="1"/>
  <c r="CX92" i="1"/>
  <c r="CM82" i="1"/>
  <c r="CM99" i="1"/>
  <c r="DF108" i="1"/>
  <c r="CO78" i="1"/>
  <c r="CM96" i="1"/>
  <c r="CL105" i="1"/>
  <c r="DD72" i="1"/>
  <c r="DG80" i="1"/>
  <c r="DF88" i="1"/>
  <c r="DE96" i="1"/>
  <c r="DF78" i="1"/>
  <c r="DG86" i="1"/>
  <c r="DD94" i="1"/>
  <c r="DE102" i="1"/>
  <c r="DF110" i="1"/>
  <c r="CW77" i="1"/>
  <c r="CW85" i="1"/>
  <c r="CW93" i="1"/>
  <c r="DA93" i="1" s="1"/>
  <c r="CV102" i="1"/>
  <c r="DD76" i="1"/>
  <c r="DD84" i="1"/>
  <c r="DF92" i="1"/>
  <c r="DF100" i="1"/>
  <c r="DG102" i="1"/>
  <c r="CW80" i="1"/>
  <c r="CX103" i="1"/>
  <c r="DG83" i="1"/>
  <c r="DD106" i="1"/>
  <c r="CV74" i="1"/>
  <c r="DF75" i="1"/>
  <c r="DD104" i="1"/>
  <c r="CX81" i="1"/>
  <c r="CW103" i="1"/>
  <c r="CO72" i="1"/>
  <c r="CM80" i="1"/>
  <c r="CN88" i="1"/>
  <c r="CO96" i="1"/>
  <c r="CW83" i="1"/>
  <c r="CX107" i="1"/>
  <c r="CO76" i="1"/>
  <c r="CL87" i="1"/>
  <c r="CN95" i="1"/>
  <c r="CN105" i="1"/>
  <c r="DG101" i="1"/>
  <c r="CX94" i="1"/>
  <c r="CM88" i="1"/>
  <c r="CM98" i="1"/>
  <c r="CO106" i="1"/>
  <c r="CW98" i="1"/>
  <c r="CN74" i="1"/>
  <c r="CN84" i="1"/>
  <c r="CO98" i="1"/>
  <c r="CM106" i="1"/>
  <c r="CV109" i="1"/>
  <c r="CL104" i="1"/>
  <c r="CL81" i="1"/>
  <c r="CW104" i="1"/>
  <c r="CN102" i="1"/>
  <c r="CL83" i="1"/>
  <c r="CO108" i="1"/>
  <c r="DF84" i="1"/>
  <c r="DE74" i="1"/>
  <c r="DE106" i="1"/>
  <c r="CW97" i="1"/>
  <c r="DD88" i="1"/>
  <c r="CW96" i="1"/>
  <c r="CW79" i="1"/>
  <c r="CX97" i="1"/>
  <c r="CM92" i="1"/>
  <c r="CO81" i="1"/>
  <c r="CX83" i="1"/>
  <c r="CM102" i="1"/>
  <c r="CL80" i="1"/>
  <c r="CO88" i="1"/>
  <c r="CX84" i="1"/>
  <c r="DD73" i="1"/>
  <c r="DF81" i="1"/>
  <c r="DF89" i="1"/>
  <c r="DD97" i="1"/>
  <c r="DE79" i="1"/>
  <c r="DG87" i="1"/>
  <c r="DG95" i="1"/>
  <c r="DE103" i="1"/>
  <c r="CW78" i="1"/>
  <c r="CW86" i="1"/>
  <c r="CW94" i="1"/>
  <c r="CV104" i="1"/>
  <c r="DD77" i="1"/>
  <c r="DD85" i="1"/>
  <c r="DF93" i="1"/>
  <c r="DF101" i="1"/>
  <c r="DF104" i="1"/>
  <c r="CW84" i="1"/>
  <c r="CW105" i="1"/>
  <c r="DE87" i="1"/>
  <c r="DE107" i="1"/>
  <c r="CW75" i="1"/>
  <c r="DD82" i="1"/>
  <c r="DF105" i="1"/>
  <c r="CX85" i="1"/>
  <c r="CV105" i="1"/>
  <c r="CN73" i="1"/>
  <c r="CM81" i="1"/>
  <c r="CM89" i="1"/>
  <c r="CN97" i="1"/>
  <c r="CV86" i="1"/>
  <c r="CV110" i="1"/>
  <c r="CL78" i="1"/>
  <c r="CL88" i="1"/>
  <c r="CL98" i="1"/>
  <c r="CN106" i="1"/>
  <c r="DF107" i="1"/>
  <c r="CV97" i="1"/>
  <c r="CL77" i="1"/>
  <c r="CN89" i="1"/>
  <c r="CL99" i="1"/>
  <c r="CN107" i="1"/>
  <c r="CV77" i="1"/>
  <c r="CX101" i="1"/>
  <c r="CM75" i="1"/>
  <c r="CO85" i="1"/>
  <c r="CN99" i="1"/>
  <c r="CL107" i="1"/>
  <c r="CL75" i="1"/>
  <c r="CO107" i="1"/>
  <c r="CN85" i="1"/>
  <c r="CL73" i="1"/>
  <c r="CL106" i="1"/>
  <c r="CN87" i="1"/>
  <c r="DD92" i="1"/>
  <c r="DF82" i="1"/>
  <c r="DD98" i="1"/>
  <c r="CW89" i="1"/>
  <c r="DG96" i="1"/>
  <c r="CX108" i="1"/>
  <c r="DG92" i="1"/>
  <c r="CW108" i="1"/>
  <c r="DF98" i="1"/>
  <c r="CL91" i="1"/>
  <c r="CV106" i="1"/>
  <c r="CM110" i="1"/>
  <c r="CN94" i="1"/>
  <c r="CW101" i="1"/>
  <c r="CM100" i="1"/>
  <c r="DF77" i="1"/>
  <c r="DF85" i="1"/>
  <c r="DD93" i="1"/>
  <c r="DD101" i="1"/>
  <c r="DD75" i="1"/>
  <c r="DE83" i="1"/>
  <c r="DF91" i="1"/>
  <c r="DG99" i="1"/>
  <c r="DD107" i="1"/>
  <c r="CW74" i="1"/>
  <c r="CW82" i="1"/>
  <c r="CW90" i="1"/>
  <c r="CV98" i="1"/>
  <c r="DF73" i="1"/>
  <c r="DD81" i="1"/>
  <c r="DD89" i="1"/>
  <c r="DF97" i="1"/>
  <c r="DE86" i="1"/>
  <c r="DE110" i="1"/>
  <c r="CV99" i="1"/>
  <c r="DG73" i="1"/>
  <c r="DG100" i="1"/>
  <c r="CX80" i="1"/>
  <c r="DD96" i="1"/>
  <c r="DD110" i="1"/>
  <c r="CX98" i="1"/>
  <c r="CX109" i="1"/>
  <c r="CN77" i="1"/>
  <c r="CM85" i="1"/>
  <c r="CM93" i="1"/>
  <c r="DF106" i="1"/>
  <c r="CX96" i="1"/>
  <c r="CO73" i="1"/>
  <c r="CO82" i="1"/>
  <c r="CL92" i="1"/>
  <c r="CL102" i="1"/>
  <c r="CL110" i="1"/>
  <c r="CX86" i="1"/>
  <c r="CV108" i="1"/>
  <c r="CL85" i="1"/>
  <c r="CO93" i="1"/>
  <c r="CO103" i="1"/>
  <c r="DE81" i="1"/>
  <c r="CX90" i="1"/>
  <c r="CN81" i="1"/>
  <c r="CM95" i="1"/>
  <c r="CM103" i="1"/>
  <c r="DD78" i="1"/>
  <c r="CO92" i="1"/>
  <c r="CX110" i="1"/>
  <c r="DG103" i="1"/>
  <c r="CO90" i="1"/>
  <c r="CW95" i="1"/>
  <c r="CL103" i="1"/>
  <c r="DF76" i="1"/>
  <c r="DD100" i="1"/>
  <c r="DG90" i="1"/>
  <c r="CW73" i="1"/>
  <c r="DA73" i="1" s="1"/>
  <c r="CW81" i="1"/>
  <c r="DF72" i="1"/>
  <c r="DE80" i="1"/>
  <c r="DG79" i="1"/>
  <c r="DE109" i="1"/>
  <c r="DG97" i="1"/>
  <c r="DG110" i="1"/>
  <c r="DD109" i="1"/>
  <c r="CN76" i="1"/>
  <c r="CM84" i="1"/>
  <c r="CV94" i="1"/>
  <c r="CN72" i="1"/>
  <c r="CN101" i="1"/>
  <c r="CL109" i="1"/>
  <c r="CO80" i="1"/>
  <c r="CN92" i="1"/>
  <c r="CX87" i="1"/>
  <c r="CO102" i="1"/>
  <c r="CO110" i="1"/>
  <c r="CN98" i="1"/>
  <c r="CN86" i="1"/>
  <c r="CE24" i="1"/>
  <c r="BL25" i="1"/>
  <c r="BU27" i="1"/>
  <c r="BV26" i="1"/>
  <c r="CE75" i="1"/>
  <c r="CE76" i="1"/>
  <c r="CF88" i="1"/>
  <c r="CF100" i="1"/>
  <c r="BV74" i="1"/>
  <c r="BU106" i="1"/>
  <c r="BO79" i="1"/>
  <c r="CF102" i="1"/>
  <c r="BW85" i="1"/>
  <c r="BX106" i="1"/>
  <c r="CH84" i="1"/>
  <c r="CF107" i="1"/>
  <c r="BU83" i="1"/>
  <c r="BV72" i="1"/>
  <c r="BP75" i="1"/>
  <c r="BM72" i="1"/>
  <c r="BO77" i="1"/>
  <c r="BO90" i="1"/>
  <c r="BV84" i="1"/>
  <c r="CF77" i="1"/>
  <c r="CE97" i="1"/>
  <c r="BW83" i="1"/>
  <c r="BX99" i="1"/>
  <c r="BM76" i="1"/>
  <c r="CD89" i="1"/>
  <c r="BW108" i="1"/>
  <c r="BP76" i="1"/>
  <c r="BN98" i="1"/>
  <c r="BL93" i="1"/>
  <c r="BO105" i="1"/>
  <c r="CD79" i="1"/>
  <c r="BM97" i="1"/>
  <c r="CE74" i="1"/>
  <c r="CE82" i="1"/>
  <c r="CF94" i="1"/>
  <c r="CF76" i="1"/>
  <c r="BN83" i="1"/>
  <c r="BL83" i="1"/>
  <c r="BV87" i="1"/>
  <c r="BM98" i="1"/>
  <c r="CF74" i="1"/>
  <c r="CE103" i="1"/>
  <c r="CG91" i="1"/>
  <c r="CE105" i="1"/>
  <c r="BW99" i="1"/>
  <c r="BW80" i="1"/>
  <c r="BL104" i="1"/>
  <c r="BM82" i="1"/>
  <c r="BL85" i="1"/>
  <c r="BV100" i="1"/>
  <c r="CG75" i="1"/>
  <c r="BX90" i="1"/>
  <c r="BN110" i="1"/>
  <c r="CG78" i="1"/>
  <c r="CH89" i="1"/>
  <c r="BM107" i="1"/>
  <c r="CH102" i="1"/>
  <c r="BW81" i="1"/>
  <c r="BP92" i="1"/>
  <c r="CD88" i="1"/>
  <c r="BN81" i="1"/>
  <c r="BO76" i="1"/>
  <c r="CG97" i="1"/>
  <c r="BP83" i="1"/>
  <c r="CF110" i="1"/>
  <c r="CH105" i="1"/>
  <c r="BX78" i="1"/>
  <c r="CF96" i="1"/>
  <c r="BX93" i="1"/>
  <c r="CH75" i="1"/>
  <c r="CG84" i="1"/>
  <c r="CG96" i="1"/>
  <c r="CH108" i="1"/>
  <c r="CF92" i="1"/>
  <c r="CD96" i="1"/>
  <c r="BX74" i="1"/>
  <c r="BM81" i="1"/>
  <c r="BN93" i="1"/>
  <c r="BP85" i="1"/>
  <c r="BO93" i="1"/>
  <c r="CE100" i="1"/>
  <c r="BU100" i="1"/>
  <c r="CH76" i="1"/>
  <c r="CE81" i="1"/>
  <c r="CG93" i="1"/>
  <c r="CG105" i="1"/>
  <c r="CE84" i="1"/>
  <c r="CH97" i="1"/>
  <c r="BU95" i="1"/>
  <c r="CE93" i="1"/>
  <c r="CE108" i="1"/>
  <c r="CE89" i="1"/>
  <c r="BV104" i="1"/>
  <c r="BM102" i="1"/>
  <c r="CE78" i="1"/>
  <c r="CG86" i="1"/>
  <c r="CG82" i="1"/>
  <c r="CG98" i="1"/>
  <c r="BU93" i="1"/>
  <c r="CD105" i="1"/>
  <c r="BV99" i="1"/>
  <c r="BM79" i="1"/>
  <c r="BL87" i="1"/>
  <c r="CE98" i="1"/>
  <c r="BN102" i="1"/>
  <c r="CE87" i="1"/>
  <c r="BM75" i="1"/>
  <c r="CE83" i="1"/>
  <c r="CD91" i="1"/>
  <c r="CF99" i="1"/>
  <c r="CH81" i="1"/>
  <c r="BU84" i="1"/>
  <c r="BW87" i="1"/>
  <c r="CF91" i="1"/>
  <c r="BP89" i="1"/>
  <c r="BN95" i="1"/>
  <c r="BX95" i="1"/>
  <c r="CG103" i="1"/>
  <c r="BW89" i="1"/>
  <c r="BO72" i="1"/>
  <c r="BO94" i="1"/>
  <c r="CH104" i="1"/>
  <c r="BO82" i="1"/>
  <c r="BP102" i="1"/>
  <c r="BX94" i="1"/>
  <c r="BW98" i="1"/>
  <c r="CH85" i="1"/>
  <c r="BO91" i="1"/>
  <c r="BO99" i="1"/>
  <c r="CG99" i="1"/>
  <c r="CG100" i="1"/>
  <c r="CF83" i="1"/>
  <c r="CH96" i="1"/>
  <c r="BV83" i="1"/>
  <c r="CH87" i="1"/>
  <c r="BN97" i="1"/>
  <c r="BL72" i="1"/>
  <c r="CD100" i="1"/>
  <c r="BW84" i="1"/>
  <c r="CF97" i="1"/>
  <c r="BN72" i="1"/>
  <c r="CF103" i="1"/>
  <c r="BM93" i="1"/>
  <c r="CE79" i="1"/>
  <c r="BL97" i="1"/>
  <c r="CH103" i="1"/>
  <c r="BU73" i="1"/>
  <c r="BW73" i="1"/>
  <c r="CG94" i="1"/>
  <c r="CG95" i="1"/>
  <c r="BW86" i="1"/>
  <c r="BW110" i="1"/>
  <c r="BP90" i="1"/>
  <c r="CG83" i="1"/>
  <c r="CD73" i="1"/>
  <c r="CH90" i="1"/>
  <c r="BO88" i="1"/>
  <c r="BX105" i="1"/>
  <c r="BP103" i="1"/>
  <c r="BO98" i="1"/>
  <c r="CH74" i="1"/>
  <c r="BX101" i="1"/>
  <c r="BM49" i="1"/>
  <c r="BU28" i="1"/>
  <c r="CG6" i="1"/>
  <c r="BX18" i="1"/>
  <c r="BX44" i="1"/>
  <c r="BN32" i="1"/>
  <c r="BL49" i="1"/>
  <c r="CH43" i="1"/>
  <c r="BN51" i="1"/>
  <c r="BX27" i="1"/>
  <c r="CF10" i="1"/>
  <c r="BW34" i="1"/>
  <c r="BX30" i="1"/>
  <c r="BW27" i="1"/>
  <c r="CG36" i="1"/>
  <c r="BV25" i="1"/>
  <c r="CH36" i="1"/>
  <c r="BO32" i="1"/>
  <c r="CE22" i="1"/>
  <c r="BX42" i="1"/>
  <c r="BW21" i="1"/>
  <c r="BU44" i="1"/>
  <c r="BO49" i="1"/>
  <c r="BN6" i="1"/>
  <c r="BO17" i="1"/>
  <c r="BM32" i="1"/>
  <c r="BX21" i="1"/>
  <c r="BN18" i="1"/>
  <c r="BW37" i="1"/>
  <c r="BO43" i="1"/>
  <c r="BW43" i="1"/>
  <c r="BV48" i="1"/>
  <c r="CG34" i="1"/>
  <c r="BL45" i="1"/>
  <c r="BP10" i="1"/>
  <c r="BV23" i="1"/>
  <c r="BV42" i="1"/>
  <c r="CG30" i="1"/>
  <c r="CD39" i="1"/>
  <c r="BU32" i="1"/>
  <c r="CD47" i="1"/>
  <c r="BU18" i="1"/>
  <c r="CF23" i="1"/>
  <c r="CE31" i="1"/>
  <c r="BU51" i="1"/>
  <c r="BN45" i="1"/>
  <c r="BV17" i="1"/>
  <c r="CH27" i="1"/>
  <c r="CH33" i="1"/>
  <c r="BN9" i="1"/>
  <c r="BV34" i="1"/>
  <c r="CF36" i="1"/>
  <c r="CF19" i="1"/>
  <c r="CH19" i="1"/>
  <c r="BL35" i="1"/>
  <c r="BX33" i="1"/>
  <c r="BM44" i="1"/>
  <c r="BM24" i="1"/>
  <c r="BP41" i="1"/>
  <c r="CG21" i="1"/>
  <c r="BX48" i="1"/>
  <c r="BW48" i="1"/>
  <c r="CG52" i="1"/>
  <c r="BW51" i="1"/>
  <c r="BO35" i="1"/>
  <c r="BM35" i="1"/>
  <c r="BL32" i="1"/>
  <c r="CH31" i="1"/>
  <c r="BL18" i="1"/>
  <c r="CE19" i="1"/>
  <c r="CE21" i="1"/>
  <c r="BW18" i="1"/>
  <c r="BL48" i="1"/>
  <c r="BX51" i="1"/>
  <c r="BW25" i="1"/>
  <c r="BW40" i="1"/>
  <c r="CD31" i="1"/>
  <c r="BO44" i="1"/>
  <c r="BP46" i="1"/>
  <c r="BU17" i="1"/>
  <c r="BV27" i="1"/>
  <c r="BW17" i="1"/>
  <c r="BU33" i="1"/>
  <c r="CD8" i="1"/>
  <c r="CD28" i="1"/>
  <c r="BV41" i="1"/>
  <c r="BV33" i="1"/>
  <c r="BM28" i="1"/>
  <c r="BM12" i="1"/>
  <c r="BP45" i="1"/>
  <c r="BL13" i="1"/>
  <c r="CD41" i="1"/>
  <c r="CE51" i="1"/>
  <c r="BW39" i="1"/>
  <c r="BL31" i="1"/>
  <c r="BO15" i="1"/>
  <c r="BP19" i="1"/>
  <c r="BP6" i="1"/>
  <c r="BX6" i="1"/>
  <c r="BU34" i="1"/>
  <c r="BN26" i="1"/>
  <c r="CH42" i="1"/>
  <c r="CD9" i="1"/>
  <c r="BN33" i="1"/>
  <c r="BO16" i="1"/>
  <c r="BM36" i="1"/>
  <c r="CE14" i="1"/>
  <c r="CH9" i="1"/>
  <c r="BM21" i="1"/>
  <c r="CD13" i="1"/>
  <c r="BN21" i="1"/>
  <c r="BU10" i="1"/>
  <c r="BO22" i="1"/>
  <c r="CG38" i="1"/>
  <c r="CH46" i="1"/>
  <c r="BV49" i="1"/>
  <c r="BL50" i="1"/>
  <c r="BX50" i="1"/>
  <c r="BX52" i="1"/>
  <c r="BW8" i="1"/>
  <c r="BX9" i="1"/>
  <c r="BW9" i="1"/>
  <c r="BL29" i="1"/>
  <c r="BM29" i="1"/>
  <c r="BX23" i="1"/>
  <c r="BU23" i="1"/>
  <c r="CH16" i="1"/>
  <c r="CG16" i="1"/>
  <c r="CF16" i="1"/>
  <c r="CD26" i="1"/>
  <c r="CE26" i="1"/>
  <c r="BU11" i="1"/>
  <c r="CD43" i="1"/>
  <c r="CG43" i="1"/>
  <c r="CG44" i="1"/>
  <c r="CG48" i="1"/>
  <c r="CD50" i="1"/>
  <c r="CH50" i="1"/>
  <c r="CE50" i="1"/>
  <c r="CF50" i="1"/>
  <c r="BW36" i="1"/>
  <c r="BM41" i="1"/>
  <c r="BN41" i="1"/>
  <c r="BL41" i="1"/>
  <c r="CE32" i="1"/>
  <c r="CD48" i="1"/>
  <c r="CF33" i="1"/>
  <c r="BU45" i="1"/>
  <c r="BV45" i="1"/>
  <c r="BX24" i="1"/>
  <c r="BL44" i="1"/>
  <c r="BP25" i="1"/>
  <c r="CE37" i="1"/>
  <c r="CH45" i="1"/>
  <c r="CF35" i="1"/>
  <c r="BW28" i="1"/>
  <c r="CG11" i="1"/>
  <c r="BU15" i="1"/>
  <c r="BN27" i="1"/>
  <c r="BU31" i="1"/>
  <c r="BU47" i="1"/>
  <c r="BW12" i="1"/>
  <c r="BV12" i="1"/>
  <c r="BL28" i="1"/>
  <c r="BO28" i="1"/>
  <c r="BV29" i="1"/>
  <c r="BM42" i="1"/>
  <c r="BL51" i="1"/>
  <c r="BL16" i="1"/>
  <c r="CF27" i="1"/>
  <c r="BO45" i="1"/>
  <c r="BO18" i="1"/>
  <c r="BP33" i="1"/>
  <c r="BW52" i="1"/>
  <c r="BP18" i="1"/>
  <c r="BW47" i="1"/>
  <c r="BL15" i="1"/>
  <c r="CF8" i="1"/>
  <c r="BN31" i="1"/>
  <c r="BM16" i="1"/>
  <c r="BX25" i="1"/>
  <c r="CH12" i="1"/>
  <c r="CG12" i="1"/>
  <c r="CD12" i="1"/>
  <c r="BP29" i="1"/>
  <c r="BU39" i="1"/>
  <c r="CG29" i="1"/>
  <c r="CF29" i="1"/>
  <c r="CE29" i="1"/>
  <c r="BV36" i="1"/>
  <c r="BO38" i="1"/>
  <c r="CF20" i="1"/>
  <c r="CH20" i="1"/>
  <c r="BO52" i="1"/>
  <c r="BP52" i="1"/>
  <c r="BX31" i="1"/>
  <c r="BL12" i="1"/>
  <c r="CH22" i="1"/>
  <c r="CF22" i="1"/>
  <c r="CE28" i="1"/>
  <c r="BU6" i="1"/>
  <c r="CF43" i="1"/>
  <c r="BU9" i="1"/>
  <c r="BN29" i="1"/>
  <c r="BM40" i="1"/>
  <c r="BL40" i="1"/>
  <c r="BO24" i="1"/>
  <c r="CH41" i="1"/>
  <c r="CH49" i="1"/>
  <c r="BX28" i="1"/>
  <c r="BL23" i="1"/>
  <c r="CE15" i="1"/>
  <c r="CG15" i="1"/>
  <c r="BV19" i="1"/>
  <c r="CE23" i="1"/>
  <c r="BN47" i="1"/>
  <c r="BO47" i="1"/>
  <c r="CD25" i="1"/>
  <c r="CG9" i="1"/>
  <c r="BN13" i="1"/>
  <c r="BV37" i="1"/>
  <c r="BX37" i="1"/>
  <c r="BN43" i="1"/>
  <c r="BM43" i="1"/>
  <c r="CG35" i="1"/>
  <c r="BO29" i="1"/>
  <c r="BV43" i="1"/>
  <c r="BX43" i="1"/>
  <c r="BU43" i="1"/>
  <c r="BO41" i="1"/>
  <c r="BW33" i="1"/>
  <c r="BM45" i="1"/>
  <c r="CG13" i="1"/>
  <c r="BM6" i="1"/>
  <c r="CF28" i="1"/>
  <c r="CE9" i="1"/>
  <c r="BU48" i="1"/>
  <c r="BN20" i="1"/>
  <c r="BN37" i="1"/>
  <c r="CD29" i="1"/>
  <c r="CH13" i="1"/>
  <c r="BU29" i="1"/>
  <c r="BL20" i="1"/>
  <c r="BL21" i="1"/>
  <c r="CD49" i="1"/>
  <c r="BX17" i="1"/>
  <c r="CF15" i="1"/>
  <c r="BP31" i="1"/>
  <c r="CF31" i="1"/>
  <c r="BL43" i="1"/>
  <c r="CG47" i="1"/>
  <c r="CD6" i="1"/>
  <c r="BP26" i="1"/>
  <c r="CG20" i="1"/>
  <c r="BN36" i="1"/>
  <c r="BP13" i="1"/>
  <c r="CF44" i="1"/>
  <c r="BM33" i="1"/>
  <c r="BM9" i="1"/>
  <c r="BU13" i="1"/>
  <c r="BP32" i="1"/>
  <c r="BP16" i="1"/>
  <c r="CG41" i="1"/>
  <c r="CG45" i="1"/>
  <c r="BL39" i="1"/>
  <c r="CD27" i="1"/>
  <c r="CG51" i="1"/>
  <c r="BV9" i="1"/>
  <c r="CV8" i="1"/>
  <c r="DF8" i="1"/>
  <c r="CD11" i="1"/>
  <c r="BU12" i="1"/>
  <c r="CD23" i="1"/>
  <c r="BU36" i="1"/>
  <c r="BU25" i="1"/>
  <c r="CF45" i="1"/>
  <c r="CL8" i="1"/>
  <c r="CW8" i="1"/>
  <c r="BM26" i="1"/>
  <c r="BL26" i="1"/>
  <c r="DG8" i="1"/>
  <c r="CN8" i="1"/>
  <c r="DG50" i="1"/>
  <c r="DG46" i="1"/>
  <c r="DG42" i="1"/>
  <c r="DG38" i="1"/>
  <c r="DG34" i="1"/>
  <c r="DG30" i="1"/>
  <c r="DG26" i="1"/>
  <c r="DG22" i="1"/>
  <c r="DG18" i="1"/>
  <c r="DG14" i="1"/>
  <c r="DG10" i="1"/>
  <c r="DF51" i="1"/>
  <c r="DF47" i="1"/>
  <c r="DF43" i="1"/>
  <c r="DF39" i="1"/>
  <c r="DF35" i="1"/>
  <c r="DF31" i="1"/>
  <c r="DF27" i="1"/>
  <c r="DF23" i="1"/>
  <c r="DF19" i="1"/>
  <c r="DF15" i="1"/>
  <c r="DF11" i="1"/>
  <c r="DF6" i="1"/>
  <c r="DE52" i="1"/>
  <c r="DE48" i="1"/>
  <c r="DE44" i="1"/>
  <c r="DE40" i="1"/>
  <c r="DE36" i="1"/>
  <c r="DE32" i="1"/>
  <c r="DE28" i="1"/>
  <c r="DE24" i="1"/>
  <c r="DE20" i="1"/>
  <c r="DE16" i="1"/>
  <c r="DE12" i="1"/>
  <c r="DE7" i="1"/>
  <c r="DD49" i="1"/>
  <c r="DD45" i="1"/>
  <c r="DD41" i="1"/>
  <c r="DD37" i="1"/>
  <c r="DD33" i="1"/>
  <c r="DD29" i="1"/>
  <c r="DD25" i="1"/>
  <c r="DD21" i="1"/>
  <c r="DD17" i="1"/>
  <c r="DD13" i="1"/>
  <c r="DD9" i="1"/>
  <c r="CW51" i="1"/>
  <c r="CV46" i="1"/>
  <c r="CX40" i="1"/>
  <c r="CW35" i="1"/>
  <c r="CV30" i="1"/>
  <c r="CX24" i="1"/>
  <c r="CW19" i="1"/>
  <c r="CV14" i="1"/>
  <c r="CW7" i="1"/>
  <c r="CW48" i="1"/>
  <c r="CV43" i="1"/>
  <c r="CX37" i="1"/>
  <c r="CW32" i="1"/>
  <c r="CV27" i="1"/>
  <c r="CX21" i="1"/>
  <c r="CW16" i="1"/>
  <c r="CV11" i="1"/>
  <c r="CW49" i="1"/>
  <c r="CV44" i="1"/>
  <c r="CX38" i="1"/>
  <c r="CW33" i="1"/>
  <c r="CV28" i="1"/>
  <c r="CX22" i="1"/>
  <c r="DG49" i="1"/>
  <c r="DG45" i="1"/>
  <c r="DG41" i="1"/>
  <c r="DG37" i="1"/>
  <c r="DG33" i="1"/>
  <c r="DG29" i="1"/>
  <c r="DG25" i="1"/>
  <c r="DG21" i="1"/>
  <c r="DG17" i="1"/>
  <c r="DG13" i="1"/>
  <c r="DG9" i="1"/>
  <c r="DF50" i="1"/>
  <c r="DF46" i="1"/>
  <c r="DF42" i="1"/>
  <c r="DF38" i="1"/>
  <c r="DF34" i="1"/>
  <c r="DF30" i="1"/>
  <c r="DF26" i="1"/>
  <c r="DF22" i="1"/>
  <c r="DF18" i="1"/>
  <c r="DF14" i="1"/>
  <c r="DF10" i="1"/>
  <c r="DE51" i="1"/>
  <c r="DE47" i="1"/>
  <c r="DE43" i="1"/>
  <c r="DE39" i="1"/>
  <c r="DE35" i="1"/>
  <c r="DE31" i="1"/>
  <c r="DE27" i="1"/>
  <c r="DE23" i="1"/>
  <c r="DE19" i="1"/>
  <c r="DE15" i="1"/>
  <c r="DE11" i="1"/>
  <c r="DE6" i="1"/>
  <c r="DD52" i="1"/>
  <c r="DD48" i="1"/>
  <c r="DD44" i="1"/>
  <c r="DD40" i="1"/>
  <c r="DD36" i="1"/>
  <c r="DD32" i="1"/>
  <c r="DD28" i="1"/>
  <c r="DD24" i="1"/>
  <c r="DD20" i="1"/>
  <c r="DD16" i="1"/>
  <c r="DD12" i="1"/>
  <c r="DD7" i="1"/>
  <c r="CV50" i="1"/>
  <c r="CX44" i="1"/>
  <c r="CW39" i="1"/>
  <c r="CV34" i="1"/>
  <c r="CX28" i="1"/>
  <c r="CW23" i="1"/>
  <c r="CV18" i="1"/>
  <c r="CX12" i="1"/>
  <c r="CV6" i="1"/>
  <c r="CW52" i="1"/>
  <c r="CV47" i="1"/>
  <c r="CX41" i="1"/>
  <c r="CW36" i="1"/>
  <c r="CV31" i="1"/>
  <c r="CX25" i="1"/>
  <c r="CW20" i="1"/>
  <c r="CV15" i="1"/>
  <c r="CX9" i="1"/>
  <c r="CV48" i="1"/>
  <c r="CX42" i="1"/>
  <c r="CW37" i="1"/>
  <c r="CV32" i="1"/>
  <c r="CX26" i="1"/>
  <c r="CW21" i="1"/>
  <c r="CV16" i="1"/>
  <c r="CX10" i="1"/>
  <c r="CV49" i="1"/>
  <c r="DG51" i="1"/>
  <c r="DG43" i="1"/>
  <c r="DG35" i="1"/>
  <c r="DG27" i="1"/>
  <c r="DG19" i="1"/>
  <c r="DG11" i="1"/>
  <c r="DF48" i="1"/>
  <c r="DF40" i="1"/>
  <c r="DF32" i="1"/>
  <c r="DF24" i="1"/>
  <c r="DF16" i="1"/>
  <c r="DF7" i="1"/>
  <c r="DE45" i="1"/>
  <c r="DE37" i="1"/>
  <c r="DE29" i="1"/>
  <c r="DE21" i="1"/>
  <c r="DE13" i="1"/>
  <c r="DD50" i="1"/>
  <c r="DD42" i="1"/>
  <c r="DD34" i="1"/>
  <c r="DD26" i="1"/>
  <c r="DD18" i="1"/>
  <c r="DD10" i="1"/>
  <c r="CX52" i="1"/>
  <c r="CV42" i="1"/>
  <c r="CW31" i="1"/>
  <c r="CX20" i="1"/>
  <c r="CV10" i="1"/>
  <c r="CX49" i="1"/>
  <c r="CV39" i="1"/>
  <c r="CW28" i="1"/>
  <c r="CX17" i="1"/>
  <c r="CW45" i="1"/>
  <c r="CX34" i="1"/>
  <c r="CV24" i="1"/>
  <c r="CX14" i="1"/>
  <c r="CX6" i="1"/>
  <c r="CW50" i="1"/>
  <c r="CX43" i="1"/>
  <c r="CW38" i="1"/>
  <c r="CV33" i="1"/>
  <c r="CX27" i="1"/>
  <c r="CW22" i="1"/>
  <c r="CV17" i="1"/>
  <c r="CX11" i="1"/>
  <c r="CW6" i="1"/>
  <c r="CO52" i="1"/>
  <c r="CO48" i="1"/>
  <c r="CO44" i="1"/>
  <c r="CO40" i="1"/>
  <c r="CO36" i="1"/>
  <c r="CO32" i="1"/>
  <c r="CO28" i="1"/>
  <c r="CO24" i="1"/>
  <c r="CO20" i="1"/>
  <c r="CO16" i="1"/>
  <c r="CO12" i="1"/>
  <c r="CO7" i="1"/>
  <c r="CN49" i="1"/>
  <c r="CN45" i="1"/>
  <c r="CN41" i="1"/>
  <c r="CN37" i="1"/>
  <c r="CN33" i="1"/>
  <c r="CN29" i="1"/>
  <c r="CN25" i="1"/>
  <c r="CN21" i="1"/>
  <c r="CN17" i="1"/>
  <c r="CN13" i="1"/>
  <c r="CN9" i="1"/>
  <c r="CM50" i="1"/>
  <c r="CM46" i="1"/>
  <c r="DG48" i="1"/>
  <c r="DG40" i="1"/>
  <c r="DG32" i="1"/>
  <c r="DG24" i="1"/>
  <c r="DG16" i="1"/>
  <c r="DG7" i="1"/>
  <c r="DF45" i="1"/>
  <c r="DF37" i="1"/>
  <c r="DF29" i="1"/>
  <c r="DF21" i="1"/>
  <c r="DF13" i="1"/>
  <c r="DE50" i="1"/>
  <c r="DE42" i="1"/>
  <c r="DE34" i="1"/>
  <c r="DE26" i="1"/>
  <c r="DE18" i="1"/>
  <c r="DE10" i="1"/>
  <c r="DD47" i="1"/>
  <c r="DD39" i="1"/>
  <c r="DD31" i="1"/>
  <c r="DD23" i="1"/>
  <c r="DD15" i="1"/>
  <c r="DD6" i="1"/>
  <c r="CX48" i="1"/>
  <c r="CV38" i="1"/>
  <c r="CW27" i="1"/>
  <c r="CX16" i="1"/>
  <c r="CX45" i="1"/>
  <c r="CV35" i="1"/>
  <c r="CW24" i="1"/>
  <c r="CX13" i="1"/>
  <c r="CV52" i="1"/>
  <c r="CW41" i="1"/>
  <c r="CX30" i="1"/>
  <c r="CV20" i="1"/>
  <c r="CW13" i="1"/>
  <c r="CX47" i="1"/>
  <c r="CW42" i="1"/>
  <c r="CV37" i="1"/>
  <c r="CX31" i="1"/>
  <c r="CW26" i="1"/>
  <c r="CV21" i="1"/>
  <c r="CX15" i="1"/>
  <c r="CW10" i="1"/>
  <c r="CO51" i="1"/>
  <c r="CO47" i="1"/>
  <c r="CO43" i="1"/>
  <c r="CO39" i="1"/>
  <c r="CO35" i="1"/>
  <c r="CO31" i="1"/>
  <c r="CO27" i="1"/>
  <c r="CO23" i="1"/>
  <c r="CO19" i="1"/>
  <c r="CO15" i="1"/>
  <c r="CO11" i="1"/>
  <c r="CO6" i="1"/>
  <c r="CN52" i="1"/>
  <c r="CN48" i="1"/>
  <c r="CN44" i="1"/>
  <c r="CN40" i="1"/>
  <c r="CN36" i="1"/>
  <c r="CN32" i="1"/>
  <c r="CN28" i="1"/>
  <c r="CN24" i="1"/>
  <c r="CN20" i="1"/>
  <c r="CN16" i="1"/>
  <c r="CN12" i="1"/>
  <c r="CN7" i="1"/>
  <c r="CM49" i="1"/>
  <c r="CM45" i="1"/>
  <c r="CM41" i="1"/>
  <c r="CM37" i="1"/>
  <c r="CM33" i="1"/>
  <c r="DG39" i="1"/>
  <c r="DG23" i="1"/>
  <c r="DG6" i="1"/>
  <c r="DF44" i="1"/>
  <c r="DF28" i="1"/>
  <c r="DF12" i="1"/>
  <c r="DE49" i="1"/>
  <c r="DE33" i="1"/>
  <c r="DE17" i="1"/>
  <c r="DD38" i="1"/>
  <c r="DD22" i="1"/>
  <c r="CW47" i="1"/>
  <c r="DA47" i="1" s="1"/>
  <c r="CV26" i="1"/>
  <c r="CX33" i="1"/>
  <c r="CW12" i="1"/>
  <c r="CV40" i="1"/>
  <c r="CX18" i="1"/>
  <c r="CV41" i="1"/>
  <c r="CW30" i="1"/>
  <c r="CX19" i="1"/>
  <c r="CV9" i="1"/>
  <c r="CO46" i="1"/>
  <c r="CO38" i="1"/>
  <c r="CO30" i="1"/>
  <c r="CO22" i="1"/>
  <c r="CO14" i="1"/>
  <c r="CN51" i="1"/>
  <c r="CN43" i="1"/>
  <c r="CN35" i="1"/>
  <c r="CN27" i="1"/>
  <c r="CN19" i="1"/>
  <c r="CN11" i="1"/>
  <c r="CM48" i="1"/>
  <c r="CM42" i="1"/>
  <c r="CM36" i="1"/>
  <c r="CM31" i="1"/>
  <c r="CM27" i="1"/>
  <c r="CM23" i="1"/>
  <c r="CM19" i="1"/>
  <c r="CM15" i="1"/>
  <c r="CM11" i="1"/>
  <c r="CM6" i="1"/>
  <c r="CL52" i="1"/>
  <c r="CL48" i="1"/>
  <c r="CL44" i="1"/>
  <c r="CL40" i="1"/>
  <c r="CL36" i="1"/>
  <c r="CL32" i="1"/>
  <c r="CL28" i="1"/>
  <c r="CL24" i="1"/>
  <c r="CL20" i="1"/>
  <c r="CL16" i="1"/>
  <c r="CL12" i="1"/>
  <c r="CL6" i="1"/>
  <c r="DG52" i="1"/>
  <c r="DG36" i="1"/>
  <c r="DG20" i="1"/>
  <c r="DF41" i="1"/>
  <c r="DF25" i="1"/>
  <c r="DF9" i="1"/>
  <c r="DE46" i="1"/>
  <c r="DE30" i="1"/>
  <c r="DE14" i="1"/>
  <c r="DD51" i="1"/>
  <c r="DD35" i="1"/>
  <c r="DD19" i="1"/>
  <c r="CW43" i="1"/>
  <c r="CV22" i="1"/>
  <c r="CV51" i="1"/>
  <c r="CX29" i="1"/>
  <c r="CV7" i="1"/>
  <c r="CV36" i="1"/>
  <c r="CW17" i="1"/>
  <c r="CX51" i="1"/>
  <c r="CX39" i="1"/>
  <c r="CV29" i="1"/>
  <c r="CW18" i="1"/>
  <c r="CX7" i="1"/>
  <c r="CO45" i="1"/>
  <c r="CO37" i="1"/>
  <c r="CO29" i="1"/>
  <c r="CO21" i="1"/>
  <c r="CO13" i="1"/>
  <c r="CN50" i="1"/>
  <c r="CN42" i="1"/>
  <c r="CN34" i="1"/>
  <c r="CN26" i="1"/>
  <c r="CN18" i="1"/>
  <c r="CN10" i="1"/>
  <c r="CM47" i="1"/>
  <c r="CM40" i="1"/>
  <c r="CM35" i="1"/>
  <c r="CM30" i="1"/>
  <c r="CM26" i="1"/>
  <c r="CM22" i="1"/>
  <c r="CM18" i="1"/>
  <c r="CM14" i="1"/>
  <c r="CM10" i="1"/>
  <c r="CL51" i="1"/>
  <c r="CL47" i="1"/>
  <c r="CL43" i="1"/>
  <c r="CL39" i="1"/>
  <c r="CL35" i="1"/>
  <c r="CL31" i="1"/>
  <c r="CL27" i="1"/>
  <c r="CL23" i="1"/>
  <c r="CL19" i="1"/>
  <c r="CL15" i="1"/>
  <c r="CL11" i="1"/>
  <c r="CL9" i="1"/>
  <c r="DG47" i="1"/>
  <c r="DG15" i="1"/>
  <c r="DF36" i="1"/>
  <c r="DE25" i="1"/>
  <c r="DD46" i="1"/>
  <c r="DD14" i="1"/>
  <c r="CX36" i="1"/>
  <c r="CW44" i="1"/>
  <c r="CX50" i="1"/>
  <c r="CV12" i="1"/>
  <c r="CX35" i="1"/>
  <c r="CW14" i="1"/>
  <c r="CO50" i="1"/>
  <c r="CO34" i="1"/>
  <c r="CO18" i="1"/>
  <c r="CN39" i="1"/>
  <c r="CN23" i="1"/>
  <c r="CN6" i="1"/>
  <c r="CM44" i="1"/>
  <c r="CM34" i="1"/>
  <c r="CM25" i="1"/>
  <c r="CM17" i="1"/>
  <c r="CM9" i="1"/>
  <c r="CL46" i="1"/>
  <c r="CL38" i="1"/>
  <c r="CL30" i="1"/>
  <c r="CL22" i="1"/>
  <c r="CL14" i="1"/>
  <c r="DF52" i="1"/>
  <c r="DG44" i="1"/>
  <c r="DG12" i="1"/>
  <c r="DF33" i="1"/>
  <c r="DE22" i="1"/>
  <c r="DD43" i="1"/>
  <c r="DD11" i="1"/>
  <c r="CX32" i="1"/>
  <c r="CW40" i="1"/>
  <c r="CX46" i="1"/>
  <c r="CW9" i="1"/>
  <c r="CW34" i="1"/>
  <c r="CV13" i="1"/>
  <c r="CO49" i="1"/>
  <c r="CO33" i="1"/>
  <c r="CO17" i="1"/>
  <c r="CN38" i="1"/>
  <c r="CN22" i="1"/>
  <c r="CM43" i="1"/>
  <c r="CM32" i="1"/>
  <c r="CM24" i="1"/>
  <c r="CM16" i="1"/>
  <c r="CM7" i="1"/>
  <c r="CL45" i="1"/>
  <c r="CL37" i="1"/>
  <c r="CL29" i="1"/>
  <c r="CL21" i="1"/>
  <c r="CL13" i="1"/>
  <c r="DG31" i="1"/>
  <c r="DF20" i="1"/>
  <c r="DE41" i="1"/>
  <c r="DG28" i="1"/>
  <c r="DE9" i="1"/>
  <c r="CV23" i="1"/>
  <c r="CW46" i="1"/>
  <c r="CO26" i="1"/>
  <c r="CN47" i="1"/>
  <c r="CN15" i="1"/>
  <c r="CM39" i="1"/>
  <c r="CM21" i="1"/>
  <c r="CL42" i="1"/>
  <c r="CL26" i="1"/>
  <c r="CL7" i="1"/>
  <c r="CO42" i="1"/>
  <c r="CL50" i="1"/>
  <c r="CL18" i="1"/>
  <c r="DE38" i="1"/>
  <c r="DD27" i="1"/>
  <c r="CW11" i="1"/>
  <c r="CX23" i="1"/>
  <c r="CO41" i="1"/>
  <c r="CO9" i="1"/>
  <c r="CM51" i="1"/>
  <c r="CM12" i="1"/>
  <c r="CL33" i="1"/>
  <c r="DF49" i="1"/>
  <c r="CV19" i="1"/>
  <c r="CV45" i="1"/>
  <c r="CO25" i="1"/>
  <c r="CN46" i="1"/>
  <c r="CN14" i="1"/>
  <c r="CM38" i="1"/>
  <c r="CM20" i="1"/>
  <c r="CL41" i="1"/>
  <c r="CL25" i="1"/>
  <c r="CL10" i="1"/>
  <c r="DF17" i="1"/>
  <c r="DD30" i="1"/>
  <c r="CW15" i="1"/>
  <c r="CW29" i="1"/>
  <c r="CV25" i="1"/>
  <c r="CO10" i="1"/>
  <c r="CN31" i="1"/>
  <c r="CM52" i="1"/>
  <c r="CM29" i="1"/>
  <c r="CM13" i="1"/>
  <c r="CL34" i="1"/>
  <c r="CW25" i="1"/>
  <c r="CN30" i="1"/>
  <c r="CM28" i="1"/>
  <c r="CL49" i="1"/>
  <c r="CL17" i="1"/>
  <c r="CE11" i="1"/>
  <c r="BX15" i="1"/>
  <c r="BL24" i="1"/>
  <c r="BU24" i="1"/>
  <c r="BV24" i="1"/>
  <c r="BN28" i="1"/>
  <c r="CH35" i="1"/>
  <c r="CE45" i="1"/>
  <c r="CG49" i="1"/>
  <c r="BM25" i="1"/>
  <c r="CD30" i="1"/>
  <c r="CE39" i="1"/>
  <c r="CE48" i="1"/>
  <c r="BV28" i="1"/>
  <c r="BO13" i="1"/>
  <c r="CH25" i="1"/>
  <c r="CD52" i="1"/>
  <c r="BM27" i="1"/>
  <c r="BO21" i="1"/>
  <c r="BP9" i="1"/>
  <c r="CE36" i="1"/>
  <c r="BL37" i="1"/>
  <c r="CH52" i="1"/>
  <c r="BL33" i="1"/>
  <c r="BP36" i="1"/>
  <c r="BL36" i="1"/>
  <c r="BM20" i="1"/>
  <c r="CE33" i="1"/>
  <c r="CG33" i="1"/>
  <c r="BP44" i="1"/>
  <c r="CD44" i="1"/>
  <c r="BV15" i="1"/>
  <c r="BO33" i="1"/>
  <c r="CX8" i="1"/>
  <c r="CO8" i="1"/>
  <c r="DE8" i="1"/>
  <c r="CF11" i="1"/>
  <c r="CG37" i="1"/>
  <c r="BP43" i="1"/>
  <c r="BL9" i="1"/>
  <c r="BM37" i="1"/>
  <c r="CF39" i="1"/>
  <c r="BX47" i="1"/>
  <c r="DD8" i="1"/>
  <c r="CM8" i="1"/>
  <c r="BX20" i="1"/>
  <c r="BW20" i="1"/>
  <c r="BU35" i="1"/>
  <c r="BW35" i="1"/>
  <c r="BX35" i="1"/>
  <c r="CG40" i="1"/>
  <c r="CF40" i="1"/>
  <c r="CD40" i="1"/>
  <c r="BX22" i="1"/>
  <c r="BM30" i="1"/>
  <c r="BN30" i="1"/>
  <c r="BL30" i="1"/>
  <c r="BO30" i="1"/>
  <c r="CD38" i="1"/>
  <c r="BV50" i="1"/>
  <c r="BU16" i="1"/>
  <c r="BW16" i="1"/>
  <c r="BX16" i="1"/>
  <c r="BX10" i="1"/>
  <c r="BV10" i="1"/>
  <c r="BW22" i="1"/>
  <c r="BV22" i="1"/>
  <c r="BU22" i="1"/>
  <c r="BL34" i="1"/>
  <c r="BN34" i="1"/>
  <c r="BN42" i="1"/>
  <c r="CG10" i="1"/>
  <c r="BV16" i="1"/>
  <c r="CG46" i="1"/>
  <c r="CG24" i="1"/>
  <c r="BL38" i="1"/>
  <c r="BN50" i="1"/>
  <c r="BV35" i="1"/>
  <c r="CH14" i="1"/>
  <c r="CD14" i="1"/>
  <c r="CF14" i="1"/>
  <c r="BL11" i="1"/>
  <c r="BM11" i="1"/>
  <c r="BO11" i="1"/>
  <c r="BL14" i="1"/>
  <c r="BM14" i="1"/>
  <c r="BX38" i="1"/>
  <c r="BV38" i="1"/>
  <c r="BN11" i="1"/>
  <c r="BP34" i="1"/>
  <c r="BV8" i="1"/>
  <c r="BL42" i="1"/>
  <c r="BW10" i="1"/>
  <c r="BP22" i="1"/>
  <c r="BN22" i="1"/>
  <c r="BM38" i="1"/>
  <c r="BP38" i="1"/>
  <c r="CH38" i="1"/>
  <c r="CD33" i="1"/>
  <c r="BW15" i="1"/>
  <c r="CH10" i="1"/>
  <c r="BU14" i="1"/>
  <c r="CH26" i="1"/>
  <c r="BU20" i="1"/>
  <c r="BW44" i="1"/>
  <c r="CF6" i="1"/>
  <c r="BW32" i="1"/>
  <c r="BU19" i="1"/>
  <c r="BW23" i="1"/>
  <c r="CG31" i="1"/>
  <c r="CG39" i="1"/>
  <c r="BX39" i="1"/>
  <c r="BM47" i="1"/>
  <c r="BP47" i="1"/>
  <c r="BX32" i="1"/>
  <c r="CG18" i="1"/>
  <c r="CE38" i="1"/>
  <c r="BP20" i="1"/>
  <c r="BN46" i="1"/>
  <c r="BM18" i="1"/>
  <c r="BX19" i="1"/>
  <c r="CE44" i="1"/>
  <c r="CE12" i="1"/>
  <c r="CE10" i="1"/>
  <c r="BX8" i="1"/>
  <c r="BL8" i="1"/>
  <c r="BW46" i="1"/>
  <c r="BW26" i="1"/>
  <c r="BO23" i="1"/>
  <c r="BM31" i="1"/>
  <c r="CH30" i="1"/>
  <c r="BV30" i="1"/>
  <c r="CF32" i="1"/>
  <c r="CD10" i="1"/>
  <c r="BP14" i="1"/>
  <c r="CG26" i="1"/>
  <c r="CH34" i="1"/>
  <c r="BW38" i="1"/>
  <c r="CG19" i="1"/>
  <c r="BN16" i="1"/>
  <c r="CF52" i="1"/>
  <c r="BV6" i="1"/>
  <c r="BW24" i="1"/>
  <c r="CH11" i="1"/>
  <c r="CD15" i="1"/>
  <c r="BP27" i="1"/>
  <c r="BP35" i="1"/>
  <c r="BP51" i="1"/>
  <c r="BU37" i="1"/>
  <c r="BN49" i="1"/>
  <c r="BP30" i="1"/>
  <c r="BL22" i="1"/>
  <c r="BO26" i="1"/>
  <c r="CE30" i="1"/>
  <c r="BO34" i="1"/>
  <c r="BO42" i="1"/>
  <c r="BM46" i="1"/>
  <c r="BO46" i="1"/>
  <c r="CF12" i="1"/>
  <c r="CH28" i="1"/>
  <c r="BV44" i="1"/>
  <c r="BM52" i="1"/>
  <c r="BW6" i="1"/>
  <c r="BV31" i="1"/>
  <c r="BM34" i="1"/>
  <c r="BW31" i="1"/>
  <c r="BL19" i="1"/>
  <c r="BL27" i="1"/>
  <c r="CD35" i="1"/>
  <c r="BM13" i="1"/>
  <c r="CD45" i="1"/>
  <c r="CF24" i="1"/>
  <c r="BP39" i="1"/>
  <c r="BO14" i="1"/>
  <c r="BO19" i="1"/>
  <c r="CF42" i="1"/>
  <c r="BP17" i="1"/>
  <c r="CH17" i="1"/>
  <c r="BO25" i="1"/>
  <c r="BO37" i="1"/>
  <c r="CE41" i="1"/>
  <c r="BX49" i="1"/>
  <c r="BU49" i="1"/>
  <c r="BM10" i="1"/>
  <c r="BN10" i="1"/>
  <c r="CF18" i="1"/>
  <c r="BX40" i="1"/>
  <c r="CD51" i="1"/>
  <c r="CF26" i="1"/>
  <c r="CG32" i="1"/>
  <c r="CH51" i="1"/>
  <c r="BV14" i="1"/>
  <c r="BM15" i="1"/>
  <c r="BU30" i="1"/>
  <c r="BN39" i="1"/>
  <c r="CF51" i="1"/>
  <c r="BX14" i="1"/>
  <c r="CD42" i="1"/>
  <c r="BX26" i="1"/>
  <c r="CG22" i="1"/>
  <c r="BP15" i="1"/>
  <c r="BX34" i="1"/>
  <c r="BO10" i="1"/>
  <c r="CD32" i="1"/>
  <c r="CG8" i="1"/>
  <c r="BV40" i="1"/>
  <c r="BP23" i="1"/>
  <c r="BX11" i="1"/>
  <c r="CE18" i="1"/>
  <c r="CD18" i="1"/>
  <c r="CD22" i="1"/>
  <c r="CF30" i="1"/>
  <c r="CF34" i="1"/>
  <c r="BU42" i="1"/>
  <c r="CG42" i="1"/>
  <c r="CE42" i="1"/>
  <c r="BL46" i="1"/>
  <c r="CD46" i="1"/>
  <c r="CE46" i="1"/>
  <c r="BM50" i="1"/>
  <c r="BO50" i="1"/>
  <c r="BU40" i="1"/>
  <c r="BO12" i="1"/>
  <c r="BP12" i="1"/>
  <c r="CE20" i="1"/>
  <c r="CD20" i="1"/>
  <c r="BN15" i="1"/>
  <c r="BO39" i="1"/>
  <c r="BV11" i="1"/>
  <c r="CG27" i="1"/>
  <c r="CE27" i="1"/>
  <c r="CF47" i="1"/>
  <c r="CH47" i="1"/>
  <c r="BM51" i="1"/>
  <c r="BO51" i="1"/>
  <c r="BV18" i="1"/>
  <c r="BM23" i="1"/>
  <c r="BM17" i="1"/>
  <c r="BN17" i="1"/>
  <c r="BL17" i="1"/>
  <c r="CE17" i="1"/>
  <c r="CF17" i="1"/>
  <c r="BU21" i="1"/>
  <c r="BV21" i="1"/>
  <c r="CH21" i="1"/>
  <c r="CD21" i="1"/>
  <c r="CE25" i="1"/>
  <c r="CF25" i="1"/>
  <c r="CF37" i="1"/>
  <c r="CH37" i="1"/>
  <c r="BW41" i="1"/>
  <c r="BU41" i="1"/>
  <c r="CE49" i="1"/>
  <c r="CF49" i="1"/>
  <c r="BU38" i="1"/>
  <c r="BV46" i="1"/>
  <c r="BL6" i="1"/>
  <c r="BL10" i="1"/>
  <c r="CG17" i="1"/>
  <c r="CD17" i="1"/>
  <c r="CD34" i="1"/>
  <c r="BO31" i="1"/>
  <c r="BM39" i="1"/>
  <c r="CD37" i="1"/>
  <c r="BO6" i="1"/>
  <c r="CF38" i="1"/>
  <c r="BW30" i="1"/>
  <c r="CH48" i="1"/>
  <c r="BN19" i="1"/>
  <c r="CF46" i="1"/>
  <c r="CD19" i="1"/>
  <c r="BW11" i="1"/>
  <c r="CH24" i="1"/>
  <c r="CF21" i="1"/>
  <c r="BN25" i="1"/>
  <c r="CF7" i="1"/>
  <c r="BN12" i="1"/>
  <c r="BW14" i="1"/>
  <c r="BU26" i="1"/>
  <c r="BP8" i="1"/>
  <c r="BN14" i="1"/>
  <c r="BP50" i="1"/>
  <c r="CF41" i="1"/>
  <c r="CF13" i="1"/>
  <c r="CE13" i="1"/>
  <c r="BX13" i="1"/>
  <c r="BV13" i="1"/>
  <c r="BX29" i="1"/>
  <c r="BW29" i="1"/>
  <c r="CD24" i="1"/>
  <c r="BX46" i="1"/>
  <c r="BW50" i="1"/>
  <c r="BU50" i="1"/>
  <c r="CH32" i="1"/>
  <c r="CD16" i="1"/>
  <c r="CE16" i="1"/>
  <c r="BX36" i="1"/>
  <c r="CH44" i="1"/>
  <c r="BV52" i="1"/>
  <c r="CH23" i="1"/>
  <c r="BP40" i="1"/>
  <c r="BO40" i="1"/>
  <c r="BN40" i="1"/>
  <c r="BO48" i="1"/>
  <c r="BP48" i="1"/>
  <c r="CG50" i="1"/>
  <c r="CE34" i="1"/>
  <c r="BU46" i="1"/>
  <c r="CF9" i="1"/>
  <c r="CG23" i="1"/>
  <c r="BV20" i="1"/>
  <c r="CF48" i="1"/>
  <c r="BO9" i="1"/>
  <c r="CH29" i="1"/>
  <c r="BP28" i="1"/>
  <c r="CD36" i="1"/>
  <c r="BN35" i="1"/>
  <c r="BP21" i="1"/>
  <c r="BX41" i="1"/>
  <c r="BP11" i="1"/>
  <c r="BX12" i="1"/>
  <c r="CE43" i="1"/>
  <c r="BV47" i="1"/>
  <c r="BV51" i="1"/>
  <c r="BN24" i="1"/>
  <c r="BN48" i="1"/>
  <c r="BM48" i="1"/>
  <c r="CG25" i="1"/>
  <c r="BP37" i="1"/>
  <c r="BO20" i="1"/>
  <c r="BN38" i="1"/>
  <c r="BP24" i="1"/>
  <c r="BO27" i="1"/>
  <c r="CE52" i="1"/>
  <c r="CE6" i="1"/>
  <c r="BX7" i="1"/>
  <c r="BM22" i="1"/>
  <c r="BN23" i="1"/>
  <c r="CE35" i="1"/>
  <c r="CE40" i="1"/>
  <c r="BV39" i="1"/>
  <c r="BV32" i="1"/>
  <c r="BU52" i="1"/>
  <c r="BN52" i="1"/>
  <c r="BL47" i="1"/>
  <c r="BW19" i="1"/>
  <c r="BL52" i="1"/>
  <c r="CH6" i="1"/>
  <c r="CH18" i="1"/>
  <c r="BP42" i="1"/>
  <c r="CG28" i="1"/>
  <c r="BN44" i="1"/>
  <c r="CH40" i="1"/>
  <c r="CG14" i="1"/>
  <c r="CH15" i="1"/>
  <c r="BM19" i="1"/>
  <c r="CH39" i="1"/>
  <c r="CE47" i="1"/>
  <c r="BW13" i="1"/>
  <c r="BX45" i="1"/>
  <c r="BW45" i="1"/>
  <c r="BP49" i="1"/>
  <c r="BW49" i="1"/>
  <c r="BO36" i="1"/>
  <c r="CE8" i="1"/>
  <c r="CH8" i="1"/>
  <c r="BM8" i="1"/>
  <c r="BN8" i="1"/>
  <c r="BU8" i="1"/>
  <c r="BO8" i="1"/>
  <c r="BM7" i="1"/>
  <c r="BL7" i="1"/>
  <c r="BW7" i="1"/>
  <c r="BV7" i="1"/>
  <c r="BU7" i="1"/>
  <c r="CG7" i="1"/>
  <c r="BP7" i="1"/>
  <c r="CE7" i="1"/>
  <c r="CD7" i="1"/>
  <c r="CH7" i="1"/>
  <c r="BO7" i="1"/>
  <c r="BN7" i="1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49" i="2"/>
  <c r="AP50" i="2"/>
  <c r="AP51" i="2"/>
  <c r="AP52" i="2"/>
  <c r="AP53" i="2"/>
  <c r="AP54" i="2"/>
  <c r="AP55" i="2"/>
  <c r="AP56" i="2"/>
  <c r="AP57" i="2"/>
  <c r="AP58" i="2"/>
  <c r="AP59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P80" i="2"/>
  <c r="AP81" i="2"/>
  <c r="AP82" i="2"/>
  <c r="AP83" i="2"/>
  <c r="AP84" i="2"/>
  <c r="AP85" i="2"/>
  <c r="AP86" i="2"/>
  <c r="AP87" i="2"/>
  <c r="AP88" i="2"/>
  <c r="AP89" i="2"/>
  <c r="AP90" i="2"/>
  <c r="AP91" i="2"/>
  <c r="AP92" i="2"/>
  <c r="AP93" i="2"/>
  <c r="AP94" i="2"/>
  <c r="AP95" i="2"/>
  <c r="AP96" i="2"/>
  <c r="AP97" i="2"/>
  <c r="AP98" i="2"/>
  <c r="AP99" i="2"/>
  <c r="AP100" i="2"/>
  <c r="AP101" i="2"/>
  <c r="AP102" i="2"/>
  <c r="AP103" i="2"/>
  <c r="AP104" i="2"/>
  <c r="AP105" i="2"/>
  <c r="AP106" i="2"/>
  <c r="AP107" i="2"/>
  <c r="AP108" i="2"/>
  <c r="AP109" i="2"/>
  <c r="AP110" i="2"/>
  <c r="AP111" i="2"/>
  <c r="AP112" i="2"/>
  <c r="AP113" i="2"/>
  <c r="AP114" i="2"/>
  <c r="AP115" i="2"/>
  <c r="AP116" i="2"/>
  <c r="AP117" i="2"/>
  <c r="AP118" i="2"/>
  <c r="AP119" i="2"/>
  <c r="AP120" i="2"/>
  <c r="AP121" i="2"/>
  <c r="AP122" i="2"/>
  <c r="AP123" i="2"/>
  <c r="AP124" i="2"/>
  <c r="AP125" i="2"/>
  <c r="AP126" i="2"/>
  <c r="AP127" i="2"/>
  <c r="AP128" i="2"/>
  <c r="AP129" i="2"/>
  <c r="AP130" i="2"/>
  <c r="AP131" i="2"/>
  <c r="AP132" i="2"/>
  <c r="AP133" i="2"/>
  <c r="AP134" i="2"/>
  <c r="AP135" i="2"/>
  <c r="AP136" i="2"/>
  <c r="AP137" i="2"/>
  <c r="AP138" i="2"/>
  <c r="AP139" i="2"/>
  <c r="AP140" i="2"/>
  <c r="AP141" i="2"/>
  <c r="AP142" i="2"/>
  <c r="AP143" i="2"/>
  <c r="AP144" i="2"/>
  <c r="AP145" i="2"/>
  <c r="AP146" i="2"/>
  <c r="AP147" i="2"/>
  <c r="AP148" i="2"/>
  <c r="AP149" i="2"/>
  <c r="AP150" i="2"/>
  <c r="AP151" i="2"/>
  <c r="AP152" i="2"/>
  <c r="AP153" i="2"/>
  <c r="AP154" i="2"/>
  <c r="AP155" i="2"/>
  <c r="AP156" i="2"/>
  <c r="AP157" i="2"/>
  <c r="AP158" i="2"/>
  <c r="AP159" i="2"/>
  <c r="AP160" i="2"/>
  <c r="AP161" i="2"/>
  <c r="AP162" i="2"/>
  <c r="AP163" i="2"/>
  <c r="AP164" i="2"/>
  <c r="AP165" i="2"/>
  <c r="AP166" i="2"/>
  <c r="AP167" i="2"/>
  <c r="AP168" i="2"/>
  <c r="AP169" i="2"/>
  <c r="AP170" i="2"/>
  <c r="AP171" i="2"/>
  <c r="AP172" i="2"/>
  <c r="AP173" i="2"/>
  <c r="AP174" i="2"/>
  <c r="AP175" i="2"/>
  <c r="AP176" i="2"/>
  <c r="AP177" i="2"/>
  <c r="AP178" i="2"/>
  <c r="AP179" i="2"/>
  <c r="AP180" i="2"/>
  <c r="AP181" i="2"/>
  <c r="AP182" i="2"/>
  <c r="AP183" i="2"/>
  <c r="AP184" i="2"/>
  <c r="AP185" i="2"/>
  <c r="AP186" i="2"/>
  <c r="AP187" i="2"/>
  <c r="AP188" i="2"/>
  <c r="AP189" i="2"/>
  <c r="AP190" i="2"/>
  <c r="AP191" i="2"/>
  <c r="AP192" i="2"/>
  <c r="AP193" i="2"/>
  <c r="AP194" i="2"/>
  <c r="AP195" i="2"/>
  <c r="AP196" i="2"/>
  <c r="AP197" i="2"/>
  <c r="AP198" i="2"/>
  <c r="AP199" i="2"/>
  <c r="AP200" i="2"/>
  <c r="AP201" i="2"/>
  <c r="AP202" i="2"/>
  <c r="AP203" i="2"/>
  <c r="AP204" i="2"/>
  <c r="AP205" i="2"/>
  <c r="AP206" i="2"/>
  <c r="AP207" i="2"/>
  <c r="AP208" i="2"/>
  <c r="AP209" i="2"/>
  <c r="AP210" i="2"/>
  <c r="AP211" i="2"/>
  <c r="AP212" i="2"/>
  <c r="AP213" i="2"/>
  <c r="AP214" i="2"/>
  <c r="AP215" i="2"/>
  <c r="AP216" i="2"/>
  <c r="AP217" i="2"/>
  <c r="AP218" i="2"/>
  <c r="AP219" i="2"/>
  <c r="AP220" i="2"/>
  <c r="AP221" i="2"/>
  <c r="AP222" i="2"/>
  <c r="AP223" i="2"/>
  <c r="AP224" i="2"/>
  <c r="AP225" i="2"/>
  <c r="AP226" i="2"/>
  <c r="AP227" i="2"/>
  <c r="AP228" i="2"/>
  <c r="AP229" i="2"/>
  <c r="AP230" i="2"/>
  <c r="AP231" i="2"/>
  <c r="AP232" i="2"/>
  <c r="AP233" i="2"/>
  <c r="AP234" i="2"/>
  <c r="AP235" i="2"/>
  <c r="AP236" i="2"/>
  <c r="AP237" i="2"/>
  <c r="AP238" i="2"/>
  <c r="AP239" i="2"/>
  <c r="AP240" i="2"/>
  <c r="AP241" i="2"/>
  <c r="AP242" i="2"/>
  <c r="AP243" i="2"/>
  <c r="AP244" i="2"/>
  <c r="AP245" i="2"/>
  <c r="AP246" i="2"/>
  <c r="AP247" i="2"/>
  <c r="AP248" i="2"/>
  <c r="AP249" i="2"/>
  <c r="AP250" i="2"/>
  <c r="AP251" i="2"/>
  <c r="AP252" i="2"/>
  <c r="AP253" i="2"/>
  <c r="AP254" i="2"/>
  <c r="AP255" i="2"/>
  <c r="AP256" i="2"/>
  <c r="AP257" i="2"/>
  <c r="AP258" i="2"/>
  <c r="AP259" i="2"/>
  <c r="AP260" i="2"/>
  <c r="AP261" i="2"/>
  <c r="AP262" i="2"/>
  <c r="AP263" i="2"/>
  <c r="AP264" i="2"/>
  <c r="AP265" i="2"/>
  <c r="AP266" i="2"/>
  <c r="AP7" i="2"/>
  <c r="AP3" i="2"/>
  <c r="AP4" i="2"/>
  <c r="AP5" i="2"/>
  <c r="AP2" i="2"/>
  <c r="DJ80" i="1" l="1"/>
  <c r="DB109" i="1"/>
  <c r="DB161" i="1"/>
  <c r="DB160" i="1"/>
  <c r="DA115" i="1"/>
  <c r="CR143" i="1"/>
  <c r="DB157" i="1"/>
  <c r="DK140" i="1"/>
  <c r="DB118" i="1"/>
  <c r="DA131" i="1"/>
  <c r="DA122" i="1"/>
  <c r="DK160" i="1"/>
  <c r="CT140" i="1"/>
  <c r="DB132" i="1"/>
  <c r="CT150" i="1"/>
  <c r="CT116" i="1"/>
  <c r="DK156" i="1"/>
  <c r="CR135" i="1"/>
  <c r="CS126" i="1"/>
  <c r="CS122" i="1"/>
  <c r="DB113" i="1"/>
  <c r="DB146" i="1"/>
  <c r="DB141" i="1"/>
  <c r="DK149" i="1"/>
  <c r="CR125" i="1"/>
  <c r="CS121" i="1"/>
  <c r="DJ116" i="1"/>
  <c r="CT158" i="1"/>
  <c r="DK136" i="1"/>
  <c r="CT130" i="1"/>
  <c r="DB129" i="1"/>
  <c r="CR155" i="1"/>
  <c r="DA126" i="1"/>
  <c r="CS160" i="1"/>
  <c r="DB162" i="1"/>
  <c r="DL143" i="1"/>
  <c r="CR128" i="1"/>
  <c r="DL139" i="1"/>
  <c r="DA112" i="1"/>
  <c r="DJ117" i="1"/>
  <c r="DA142" i="1"/>
  <c r="DK161" i="1"/>
  <c r="DJ141" i="1"/>
  <c r="CR157" i="1"/>
  <c r="DA153" i="1"/>
  <c r="CR156" i="1"/>
  <c r="CS111" i="1"/>
  <c r="DL159" i="1"/>
  <c r="CR137" i="1"/>
  <c r="CT138" i="1"/>
  <c r="DK127" i="1"/>
  <c r="DJ144" i="1"/>
  <c r="CR159" i="1"/>
  <c r="DK146" i="1"/>
  <c r="DA138" i="1"/>
  <c r="DA133" i="1"/>
  <c r="DK128" i="1"/>
  <c r="DB121" i="1"/>
  <c r="CS148" i="1"/>
  <c r="DK151" i="1"/>
  <c r="DJ157" i="1"/>
  <c r="DK154" i="1"/>
  <c r="CT149" i="1"/>
  <c r="CT146" i="1"/>
  <c r="CT151" i="1"/>
  <c r="DB145" i="1"/>
  <c r="CS134" i="1"/>
  <c r="CS131" i="1"/>
  <c r="DK137" i="1"/>
  <c r="CS132" i="1"/>
  <c r="DJ131" i="1"/>
  <c r="CS124" i="1"/>
  <c r="CR117" i="1"/>
  <c r="CR113" i="1"/>
  <c r="DK158" i="1"/>
  <c r="DA152" i="1"/>
  <c r="CR139" i="1"/>
  <c r="CS136" i="1"/>
  <c r="CT133" i="1"/>
  <c r="DL130" i="1"/>
  <c r="DJ124" i="1"/>
  <c r="CS120" i="1"/>
  <c r="CS127" i="1"/>
  <c r="DA124" i="1"/>
  <c r="CT119" i="1"/>
  <c r="DB114" i="1"/>
  <c r="DL111" i="1"/>
  <c r="DJ134" i="1"/>
  <c r="DL119" i="1"/>
  <c r="DK115" i="1"/>
  <c r="DJ112" i="1"/>
  <c r="DK162" i="1"/>
  <c r="CT154" i="1"/>
  <c r="DB151" i="1"/>
  <c r="DK142" i="1"/>
  <c r="DB159" i="1"/>
  <c r="DK153" i="1"/>
  <c r="DJ150" i="1"/>
  <c r="DK147" i="1"/>
  <c r="DB130" i="1"/>
  <c r="DA134" i="1"/>
  <c r="CR123" i="1"/>
  <c r="DA128" i="1"/>
  <c r="DJ125" i="1"/>
  <c r="DK122" i="1"/>
  <c r="DL118" i="1"/>
  <c r="DB117" i="1"/>
  <c r="CZ155" i="1"/>
  <c r="CY155" i="1"/>
  <c r="CP160" i="1"/>
  <c r="CQ160" i="1"/>
  <c r="DH155" i="1"/>
  <c r="DI155" i="1"/>
  <c r="DK143" i="1"/>
  <c r="CY135" i="1"/>
  <c r="CZ135" i="1"/>
  <c r="CY136" i="1"/>
  <c r="CZ136" i="1"/>
  <c r="CY127" i="1"/>
  <c r="CZ127" i="1"/>
  <c r="DI120" i="1"/>
  <c r="DH120" i="1"/>
  <c r="CY111" i="1"/>
  <c r="CZ111" i="1"/>
  <c r="CZ160" i="1"/>
  <c r="CY160" i="1"/>
  <c r="CQ152" i="1"/>
  <c r="CP152" i="1"/>
  <c r="CZ143" i="1"/>
  <c r="CY143" i="1"/>
  <c r="CY140" i="1"/>
  <c r="CZ140" i="1"/>
  <c r="CT157" i="1"/>
  <c r="CY154" i="1"/>
  <c r="CZ154" i="1"/>
  <c r="CY148" i="1"/>
  <c r="CZ148" i="1"/>
  <c r="DB142" i="1"/>
  <c r="DH129" i="1"/>
  <c r="DI129" i="1"/>
  <c r="DH126" i="1"/>
  <c r="DI126" i="1"/>
  <c r="DI123" i="1"/>
  <c r="DH123" i="1"/>
  <c r="CQ129" i="1"/>
  <c r="CP129" i="1"/>
  <c r="CZ123" i="1"/>
  <c r="CY123" i="1"/>
  <c r="CY119" i="1"/>
  <c r="CZ119" i="1"/>
  <c r="DA116" i="1"/>
  <c r="CQ118" i="1"/>
  <c r="CP118" i="1"/>
  <c r="CP115" i="1"/>
  <c r="CQ115" i="1"/>
  <c r="DA140" i="1"/>
  <c r="DI132" i="1"/>
  <c r="DH132" i="1"/>
  <c r="DL123" i="1"/>
  <c r="DH161" i="1"/>
  <c r="DI161" i="1"/>
  <c r="DL155" i="1"/>
  <c r="CQ153" i="1"/>
  <c r="CP153" i="1"/>
  <c r="CZ150" i="1"/>
  <c r="CY150" i="1"/>
  <c r="CZ147" i="1"/>
  <c r="CY147" i="1"/>
  <c r="CY144" i="1"/>
  <c r="CZ144" i="1"/>
  <c r="CZ158" i="1"/>
  <c r="CY158" i="1"/>
  <c r="DA155" i="1"/>
  <c r="CZ149" i="1"/>
  <c r="CY149" i="1"/>
  <c r="DI143" i="1"/>
  <c r="DH143" i="1"/>
  <c r="DB140" i="1"/>
  <c r="CS135" i="1"/>
  <c r="CT132" i="1"/>
  <c r="CY120" i="1"/>
  <c r="CZ120" i="1"/>
  <c r="DA120" i="1"/>
  <c r="CY116" i="1"/>
  <c r="CZ116" i="1"/>
  <c r="DI113" i="1"/>
  <c r="DH113" i="1"/>
  <c r="DH135" i="1"/>
  <c r="DI135" i="1"/>
  <c r="CT127" i="1"/>
  <c r="DJ126" i="1"/>
  <c r="CT160" i="1"/>
  <c r="CS157" i="1"/>
  <c r="DH148" i="1"/>
  <c r="DI148" i="1"/>
  <c r="DH145" i="1"/>
  <c r="DI145" i="1"/>
  <c r="DJ156" i="1"/>
  <c r="CP145" i="1"/>
  <c r="CQ145" i="1"/>
  <c r="CP142" i="1"/>
  <c r="CQ142" i="1"/>
  <c r="CZ139" i="1"/>
  <c r="CY139" i="1"/>
  <c r="DA136" i="1"/>
  <c r="DI133" i="1"/>
  <c r="DH133" i="1"/>
  <c r="CY137" i="1"/>
  <c r="CZ137" i="1"/>
  <c r="DH131" i="1"/>
  <c r="DI131" i="1"/>
  <c r="CR129" i="1"/>
  <c r="CR126" i="1"/>
  <c r="DI121" i="1"/>
  <c r="DH121" i="1"/>
  <c r="DL115" i="1"/>
  <c r="CR115" i="1"/>
  <c r="DK111" i="1"/>
  <c r="CQ113" i="1"/>
  <c r="CP113" i="1"/>
  <c r="CS154" i="1"/>
  <c r="DK159" i="1"/>
  <c r="CY156" i="1"/>
  <c r="CZ156" i="1"/>
  <c r="CR161" i="1"/>
  <c r="DB152" i="1"/>
  <c r="CQ141" i="1"/>
  <c r="CP141" i="1"/>
  <c r="DL148" i="1"/>
  <c r="DH154" i="1"/>
  <c r="DI154" i="1"/>
  <c r="CR151" i="1"/>
  <c r="CS151" i="1"/>
  <c r="DA147" i="1"/>
  <c r="DB150" i="1"/>
  <c r="DH152" i="1"/>
  <c r="DI152" i="1"/>
  <c r="CS133" i="1"/>
  <c r="CR134" i="1"/>
  <c r="DH125" i="1"/>
  <c r="DI125" i="1"/>
  <c r="CZ125" i="1"/>
  <c r="CY125" i="1"/>
  <c r="DI114" i="1"/>
  <c r="DH114" i="1"/>
  <c r="DJ162" i="1"/>
  <c r="DH162" i="1"/>
  <c r="DI162" i="1"/>
  <c r="CR160" i="1"/>
  <c r="CP157" i="1"/>
  <c r="CQ157" i="1"/>
  <c r="CR154" i="1"/>
  <c r="CY151" i="1"/>
  <c r="CZ151" i="1"/>
  <c r="DA148" i="1"/>
  <c r="DA145" i="1"/>
  <c r="DI142" i="1"/>
  <c r="DH142" i="1"/>
  <c r="CZ159" i="1"/>
  <c r="CY159" i="1"/>
  <c r="DB156" i="1"/>
  <c r="DH153" i="1"/>
  <c r="DI153" i="1"/>
  <c r="DA150" i="1"/>
  <c r="DH147" i="1"/>
  <c r="DI147" i="1"/>
  <c r="DL144" i="1"/>
  <c r="DK141" i="1"/>
  <c r="CS139" i="1"/>
  <c r="CT136" i="1"/>
  <c r="CS130" i="1"/>
  <c r="CS137" i="1"/>
  <c r="CT134" i="1"/>
  <c r="DK125" i="1"/>
  <c r="DI122" i="1"/>
  <c r="DH122" i="1"/>
  <c r="CS128" i="1"/>
  <c r="DB125" i="1"/>
  <c r="DJ118" i="1"/>
  <c r="DJ115" i="1"/>
  <c r="CY117" i="1"/>
  <c r="CZ117" i="1"/>
  <c r="DK114" i="1"/>
  <c r="DI111" i="1"/>
  <c r="DH111" i="1"/>
  <c r="DL112" i="1"/>
  <c r="CZ138" i="1"/>
  <c r="CY138" i="1"/>
  <c r="CT139" i="1"/>
  <c r="CP130" i="1"/>
  <c r="CQ130" i="1"/>
  <c r="DB120" i="1"/>
  <c r="DJ120" i="1"/>
  <c r="DA119" i="1"/>
  <c r="DJ114" i="1"/>
  <c r="DL160" i="1"/>
  <c r="CR158" i="1"/>
  <c r="CS155" i="1"/>
  <c r="CY152" i="1"/>
  <c r="CZ152" i="1"/>
  <c r="DI149" i="1"/>
  <c r="DH149" i="1"/>
  <c r="DH146" i="1"/>
  <c r="DI146" i="1"/>
  <c r="DJ143" i="1"/>
  <c r="DL140" i="1"/>
  <c r="DH157" i="1"/>
  <c r="DI157" i="1"/>
  <c r="DJ154" i="1"/>
  <c r="DI151" i="1"/>
  <c r="DH151" i="1"/>
  <c r="DJ148" i="1"/>
  <c r="DL145" i="1"/>
  <c r="DL142" i="1"/>
  <c r="DA137" i="1"/>
  <c r="DB134" i="1"/>
  <c r="DB131" i="1"/>
  <c r="CS138" i="1"/>
  <c r="DA135" i="1"/>
  <c r="CR130" i="1"/>
  <c r="CR127" i="1"/>
  <c r="CP124" i="1"/>
  <c r="CQ124" i="1"/>
  <c r="CY129" i="1"/>
  <c r="CZ129" i="1"/>
  <c r="DB126" i="1"/>
  <c r="DJ123" i="1"/>
  <c r="DB122" i="1"/>
  <c r="DJ119" i="1"/>
  <c r="DK116" i="1"/>
  <c r="DA118" i="1"/>
  <c r="DH115" i="1"/>
  <c r="DI115" i="1"/>
  <c r="DK112" i="1"/>
  <c r="DL113" i="1"/>
  <c r="CT111" i="1"/>
  <c r="DA132" i="1"/>
  <c r="CY133" i="1"/>
  <c r="CZ133" i="1"/>
  <c r="DL124" i="1"/>
  <c r="DH124" i="1"/>
  <c r="DI124" i="1"/>
  <c r="DL117" i="1"/>
  <c r="DK113" i="1"/>
  <c r="CS162" i="1"/>
  <c r="CR162" i="1"/>
  <c r="DA159" i="1"/>
  <c r="DA156" i="1"/>
  <c r="DB153" i="1"/>
  <c r="DK150" i="1"/>
  <c r="DL147" i="1"/>
  <c r="DK144" i="1"/>
  <c r="CR142" i="1"/>
  <c r="DL158" i="1"/>
  <c r="CQ156" i="1"/>
  <c r="CP156" i="1"/>
  <c r="CR153" i="1"/>
  <c r="DL149" i="1"/>
  <c r="CR147" i="1"/>
  <c r="CT144" i="1"/>
  <c r="CT141" i="1"/>
  <c r="DJ138" i="1"/>
  <c r="DJ135" i="1"/>
  <c r="DL132" i="1"/>
  <c r="DI139" i="1"/>
  <c r="DH139" i="1"/>
  <c r="DJ136" i="1"/>
  <c r="DJ133" i="1"/>
  <c r="DI130" i="1"/>
  <c r="DH130" i="1"/>
  <c r="CY128" i="1"/>
  <c r="CZ128" i="1"/>
  <c r="CT125" i="1"/>
  <c r="CQ121" i="1"/>
  <c r="CP121" i="1"/>
  <c r="DJ127" i="1"/>
  <c r="CQ125" i="1"/>
  <c r="CP125" i="1"/>
  <c r="DA121" i="1"/>
  <c r="CR121" i="1"/>
  <c r="CT118" i="1"/>
  <c r="DK119" i="1"/>
  <c r="DL116" i="1"/>
  <c r="CT114" i="1"/>
  <c r="CQ111" i="1"/>
  <c r="CP111" i="1"/>
  <c r="CZ112" i="1"/>
  <c r="CY112" i="1"/>
  <c r="DL151" i="1"/>
  <c r="DL153" i="1"/>
  <c r="CS153" i="1"/>
  <c r="CP161" i="1"/>
  <c r="CQ161" i="1"/>
  <c r="DK157" i="1"/>
  <c r="CQ146" i="1"/>
  <c r="CP146" i="1"/>
  <c r="CR149" i="1"/>
  <c r="CZ142" i="1"/>
  <c r="CY142" i="1"/>
  <c r="CT145" i="1"/>
  <c r="DI141" i="1"/>
  <c r="DH141" i="1"/>
  <c r="DB144" i="1"/>
  <c r="DB149" i="1"/>
  <c r="CQ139" i="1"/>
  <c r="CP139" i="1"/>
  <c r="CP131" i="1"/>
  <c r="CQ131" i="1"/>
  <c r="CQ132" i="1"/>
  <c r="CP132" i="1"/>
  <c r="DA123" i="1"/>
  <c r="CS123" i="1"/>
  <c r="CQ162" i="1"/>
  <c r="CP162" i="1"/>
  <c r="DL161" i="1"/>
  <c r="CT159" i="1"/>
  <c r="CT156" i="1"/>
  <c r="CY153" i="1"/>
  <c r="CZ153" i="1"/>
  <c r="DH150" i="1"/>
  <c r="DI150" i="1"/>
  <c r="DJ147" i="1"/>
  <c r="DI144" i="1"/>
  <c r="DH144" i="1"/>
  <c r="DL141" i="1"/>
  <c r="DJ158" i="1"/>
  <c r="DK155" i="1"/>
  <c r="DK152" i="1"/>
  <c r="DJ149" i="1"/>
  <c r="DL146" i="1"/>
  <c r="CR144" i="1"/>
  <c r="CR141" i="1"/>
  <c r="DB138" i="1"/>
  <c r="DB135" i="1"/>
  <c r="DJ132" i="1"/>
  <c r="DA139" i="1"/>
  <c r="DB136" i="1"/>
  <c r="DB133" i="1"/>
  <c r="CY130" i="1"/>
  <c r="CZ130" i="1"/>
  <c r="CT128" i="1"/>
  <c r="DL120" i="1"/>
  <c r="DB127" i="1"/>
  <c r="DK124" i="1"/>
  <c r="DK120" i="1"/>
  <c r="CR118" i="1"/>
  <c r="DH119" i="1"/>
  <c r="DI119" i="1"/>
  <c r="CR114" i="1"/>
  <c r="DL114" i="1"/>
  <c r="CS112" i="1"/>
  <c r="CR136" i="1"/>
  <c r="CQ137" i="1"/>
  <c r="CP137" i="1"/>
  <c r="DI128" i="1"/>
  <c r="DH128" i="1"/>
  <c r="CQ128" i="1"/>
  <c r="CP128" i="1"/>
  <c r="CZ121" i="1"/>
  <c r="CY121" i="1"/>
  <c r="CS117" i="1"/>
  <c r="CP112" i="1"/>
  <c r="CQ112" i="1"/>
  <c r="DL162" i="1"/>
  <c r="DA160" i="1"/>
  <c r="CY157" i="1"/>
  <c r="CZ157" i="1"/>
  <c r="DA154" i="1"/>
  <c r="DJ151" i="1"/>
  <c r="DK148" i="1"/>
  <c r="DK145" i="1"/>
  <c r="CP143" i="1"/>
  <c r="CQ143" i="1"/>
  <c r="DJ159" i="1"/>
  <c r="DL156" i="1"/>
  <c r="CQ154" i="1"/>
  <c r="CP154" i="1"/>
  <c r="DL150" i="1"/>
  <c r="CQ148" i="1"/>
  <c r="CP148" i="1"/>
  <c r="CS145" i="1"/>
  <c r="CS142" i="1"/>
  <c r="DB139" i="1"/>
  <c r="DH136" i="1"/>
  <c r="DI136" i="1"/>
  <c r="DK133" i="1"/>
  <c r="DK130" i="1"/>
  <c r="DB137" i="1"/>
  <c r="DI134" i="1"/>
  <c r="DH134" i="1"/>
  <c r="DK131" i="1"/>
  <c r="CT129" i="1"/>
  <c r="CT126" i="1"/>
  <c r="CT123" i="1"/>
  <c r="DJ128" i="1"/>
  <c r="DL125" i="1"/>
  <c r="CQ123" i="1"/>
  <c r="CP123" i="1"/>
  <c r="DK121" i="1"/>
  <c r="CP119" i="1"/>
  <c r="CQ119" i="1"/>
  <c r="CR116" i="1"/>
  <c r="DH117" i="1"/>
  <c r="DI117" i="1"/>
  <c r="CT115" i="1"/>
  <c r="CR112" i="1"/>
  <c r="CS113" i="1"/>
  <c r="DJ139" i="1"/>
  <c r="CP140" i="1"/>
  <c r="CQ140" i="1"/>
  <c r="CT131" i="1"/>
  <c r="CT122" i="1"/>
  <c r="CR122" i="1"/>
  <c r="DB115" i="1"/>
  <c r="DA111" i="1"/>
  <c r="DA161" i="1"/>
  <c r="CZ161" i="1"/>
  <c r="CY161" i="1"/>
  <c r="DH158" i="1"/>
  <c r="DI158" i="1"/>
  <c r="DJ155" i="1"/>
  <c r="DL152" i="1"/>
  <c r="CS150" i="1"/>
  <c r="CS147" i="1"/>
  <c r="CS144" i="1"/>
  <c r="CY141" i="1"/>
  <c r="CZ141" i="1"/>
  <c r="CS158" i="1"/>
  <c r="CT155" i="1"/>
  <c r="CT152" i="1"/>
  <c r="CS149" i="1"/>
  <c r="CY146" i="1"/>
  <c r="CZ146" i="1"/>
  <c r="DA143" i="1"/>
  <c r="CS140" i="1"/>
  <c r="CR138" i="1"/>
  <c r="CP135" i="1"/>
  <c r="CQ135" i="1"/>
  <c r="CR132" i="1"/>
  <c r="DK138" i="1"/>
  <c r="CQ136" i="1"/>
  <c r="CP136" i="1"/>
  <c r="CR133" i="1"/>
  <c r="DJ130" i="1"/>
  <c r="DH127" i="1"/>
  <c r="DI127" i="1"/>
  <c r="DB124" i="1"/>
  <c r="DL129" i="1"/>
  <c r="CQ127" i="1"/>
  <c r="CP127" i="1"/>
  <c r="CT124" i="1"/>
  <c r="CP120" i="1"/>
  <c r="CQ120" i="1"/>
  <c r="CT120" i="1"/>
  <c r="DA117" i="1"/>
  <c r="CR119" i="1"/>
  <c r="CS116" i="1"/>
  <c r="DA113" i="1"/>
  <c r="CZ114" i="1"/>
  <c r="CY114" i="1"/>
  <c r="DJ111" i="1"/>
  <c r="AD111" i="1"/>
  <c r="AV111" i="1"/>
  <c r="AN112" i="1"/>
  <c r="AE113" i="1"/>
  <c r="AW113" i="1"/>
  <c r="AO114" i="1"/>
  <c r="AG115" i="1"/>
  <c r="AE111" i="1"/>
  <c r="AY111" i="1"/>
  <c r="AW112" i="1"/>
  <c r="AO113" i="1"/>
  <c r="AF114" i="1"/>
  <c r="AY114" i="1"/>
  <c r="AP115" i="1"/>
  <c r="AF116" i="1"/>
  <c r="AY116" i="1"/>
  <c r="AV117" i="1"/>
  <c r="AN118" i="1"/>
  <c r="AE119" i="1"/>
  <c r="AW119" i="1"/>
  <c r="AN120" i="1"/>
  <c r="AE116" i="1"/>
  <c r="AX116" i="1"/>
  <c r="AP117" i="1"/>
  <c r="AG118" i="1"/>
  <c r="AD119" i="1"/>
  <c r="AX119" i="1"/>
  <c r="AV120" i="1"/>
  <c r="AO121" i="1"/>
  <c r="AF122" i="1"/>
  <c r="AY122" i="1"/>
  <c r="AD121" i="1"/>
  <c r="AO122" i="1"/>
  <c r="AW123" i="1"/>
  <c r="AN124" i="1"/>
  <c r="AD125" i="1"/>
  <c r="AW125" i="1"/>
  <c r="AN126" i="1"/>
  <c r="AD127" i="1"/>
  <c r="AW127" i="1"/>
  <c r="AO128" i="1"/>
  <c r="AG129" i="1"/>
  <c r="AY129" i="1"/>
  <c r="AW130" i="1"/>
  <c r="AY121" i="1"/>
  <c r="AN123" i="1"/>
  <c r="AF124" i="1"/>
  <c r="AE125" i="1"/>
  <c r="AX125" i="1"/>
  <c r="AV126" i="1"/>
  <c r="AO127" i="1"/>
  <c r="AF128" i="1"/>
  <c r="AY128" i="1"/>
  <c r="AV129" i="1"/>
  <c r="AN130" i="1"/>
  <c r="AE131" i="1"/>
  <c r="AW131" i="1"/>
  <c r="AD132" i="1"/>
  <c r="AW132" i="1"/>
  <c r="AN133" i="1"/>
  <c r="AE134" i="1"/>
  <c r="AW134" i="1"/>
  <c r="AO135" i="1"/>
  <c r="AG136" i="1"/>
  <c r="AD137" i="1"/>
  <c r="AW137" i="1"/>
  <c r="AN138" i="1"/>
  <c r="AE139" i="1"/>
  <c r="AX139" i="1"/>
  <c r="AP140" i="1"/>
  <c r="AO131" i="1"/>
  <c r="AO132" i="1"/>
  <c r="AG133" i="1"/>
  <c r="AD134" i="1"/>
  <c r="AX134" i="1"/>
  <c r="AP135" i="1"/>
  <c r="AF136" i="1"/>
  <c r="AX136" i="1"/>
  <c r="AV137" i="1"/>
  <c r="AO138" i="1"/>
  <c r="AF139" i="1"/>
  <c r="AY139" i="1"/>
  <c r="AV140" i="1"/>
  <c r="AN141" i="1"/>
  <c r="AE142" i="1"/>
  <c r="AX142" i="1"/>
  <c r="AV143" i="1"/>
  <c r="AN144" i="1"/>
  <c r="AE145" i="1"/>
  <c r="AX145" i="1"/>
  <c r="AP146" i="1"/>
  <c r="AG147" i="1"/>
  <c r="AX147" i="1"/>
  <c r="AP148" i="1"/>
  <c r="AG149" i="1"/>
  <c r="AE150" i="1"/>
  <c r="AX150" i="1"/>
  <c r="AV151" i="1"/>
  <c r="AN152" i="1"/>
  <c r="AD153" i="1"/>
  <c r="AX153" i="1"/>
  <c r="AP154" i="1"/>
  <c r="AG155" i="1"/>
  <c r="AD156" i="1"/>
  <c r="AW156" i="1"/>
  <c r="AO157" i="1"/>
  <c r="AF158" i="1"/>
  <c r="AY158" i="1"/>
  <c r="AV159" i="1"/>
  <c r="AO160" i="1"/>
  <c r="AG141" i="1"/>
  <c r="AD142" i="1"/>
  <c r="AW142" i="1"/>
  <c r="AN143" i="1"/>
  <c r="AE144" i="1"/>
  <c r="AX144" i="1"/>
  <c r="AP145" i="1"/>
  <c r="AF146" i="1"/>
  <c r="AD147" i="1"/>
  <c r="AY147" i="1"/>
  <c r="AV148" i="1"/>
  <c r="AN149" i="1"/>
  <c r="AD150" i="1"/>
  <c r="AW150" i="1"/>
  <c r="AN151" i="1"/>
  <c r="AE152" i="1"/>
  <c r="AX152" i="1"/>
  <c r="AP153" i="1"/>
  <c r="AG154" i="1"/>
  <c r="AD155" i="1"/>
  <c r="AW155" i="1"/>
  <c r="AO156" i="1"/>
  <c r="AF157" i="1"/>
  <c r="AY157" i="1"/>
  <c r="AV158" i="1"/>
  <c r="AN159" i="1"/>
  <c r="AD160" i="1"/>
  <c r="AW160" i="1"/>
  <c r="AO161" i="1"/>
  <c r="AG162" i="1"/>
  <c r="AD161" i="1"/>
  <c r="AV161" i="1"/>
  <c r="AN162" i="1"/>
  <c r="AF111" i="1"/>
  <c r="AX111" i="1"/>
  <c r="AP112" i="1"/>
  <c r="AG113" i="1"/>
  <c r="AY113" i="1"/>
  <c r="AV114" i="1"/>
  <c r="AO115" i="1"/>
  <c r="AG111" i="1"/>
  <c r="AE112" i="1"/>
  <c r="AY112" i="1"/>
  <c r="AV113" i="1"/>
  <c r="AN114" i="1"/>
  <c r="AD115" i="1"/>
  <c r="AW115" i="1"/>
  <c r="AN116" i="1"/>
  <c r="AE117" i="1"/>
  <c r="AX117" i="1"/>
  <c r="AP118" i="1"/>
  <c r="AG119" i="1"/>
  <c r="AY119" i="1"/>
  <c r="AP120" i="1"/>
  <c r="AG116" i="1"/>
  <c r="AD117" i="1"/>
  <c r="AW117" i="1"/>
  <c r="AO118" i="1"/>
  <c r="AF119" i="1"/>
  <c r="AE120" i="1"/>
  <c r="AX120" i="1"/>
  <c r="AV121" i="1"/>
  <c r="AN122" i="1"/>
  <c r="AE123" i="1"/>
  <c r="AN121" i="1"/>
  <c r="AX122" i="1"/>
  <c r="AY123" i="1"/>
  <c r="AP124" i="1"/>
  <c r="AF125" i="1"/>
  <c r="AY125" i="1"/>
  <c r="AP126" i="1"/>
  <c r="AF127" i="1"/>
  <c r="AY127" i="1"/>
  <c r="AV128" i="1"/>
  <c r="AN129" i="1"/>
  <c r="AE130" i="1"/>
  <c r="AY130" i="1"/>
  <c r="AG122" i="1"/>
  <c r="AV123" i="1"/>
  <c r="AO124" i="1"/>
  <c r="AS124" i="1" s="1"/>
  <c r="AG125" i="1"/>
  <c r="AL125" i="1" s="1"/>
  <c r="AD126" i="1"/>
  <c r="AX126" i="1"/>
  <c r="AV127" i="1"/>
  <c r="AN128" i="1"/>
  <c r="AD129" i="1"/>
  <c r="AX129" i="1"/>
  <c r="AP130" i="1"/>
  <c r="AG131" i="1"/>
  <c r="AY131" i="1"/>
  <c r="AF132" i="1"/>
  <c r="AY132" i="1"/>
  <c r="AP133" i="1"/>
  <c r="AG134" i="1"/>
  <c r="AY134" i="1"/>
  <c r="AV135" i="1"/>
  <c r="AO136" i="1"/>
  <c r="AF137" i="1"/>
  <c r="AY137" i="1"/>
  <c r="AP138" i="1"/>
  <c r="AT138" i="1" s="1"/>
  <c r="AG139" i="1"/>
  <c r="AD140" i="1"/>
  <c r="AW140" i="1"/>
  <c r="AX131" i="1"/>
  <c r="AV132" i="1"/>
  <c r="AO133" i="1"/>
  <c r="AF134" i="1"/>
  <c r="AE135" i="1"/>
  <c r="AW135" i="1"/>
  <c r="AN136" i="1"/>
  <c r="AE137" i="1"/>
  <c r="AX137" i="1"/>
  <c r="AV138" i="1"/>
  <c r="AN139" i="1"/>
  <c r="AE140" i="1"/>
  <c r="AX140" i="1"/>
  <c r="AP141" i="1"/>
  <c r="AG142" i="1"/>
  <c r="AE143" i="1"/>
  <c r="AX143" i="1"/>
  <c r="AP144" i="1"/>
  <c r="AG145" i="1"/>
  <c r="AE146" i="1"/>
  <c r="AW146" i="1"/>
  <c r="AN147" i="1"/>
  <c r="AD148" i="1"/>
  <c r="AW148" i="1"/>
  <c r="AO149" i="1"/>
  <c r="AG150" i="1"/>
  <c r="AE151" i="1"/>
  <c r="AX151" i="1"/>
  <c r="AP152" i="1"/>
  <c r="AF153" i="1"/>
  <c r="AD154" i="1"/>
  <c r="AW154" i="1"/>
  <c r="AO155" i="1"/>
  <c r="AF156" i="1"/>
  <c r="AY156" i="1"/>
  <c r="AV157" i="1"/>
  <c r="AN158" i="1"/>
  <c r="AE159" i="1"/>
  <c r="AX159" i="1"/>
  <c r="AV160" i="1"/>
  <c r="AO141" i="1"/>
  <c r="AF142" i="1"/>
  <c r="AY142" i="1"/>
  <c r="AP143" i="1"/>
  <c r="AG144" i="1"/>
  <c r="AD145" i="1"/>
  <c r="AW145" i="1"/>
  <c r="AO146" i="1"/>
  <c r="AF147" i="1"/>
  <c r="AE148" i="1"/>
  <c r="AX148" i="1"/>
  <c r="AP149" i="1"/>
  <c r="AF150" i="1"/>
  <c r="AY150" i="1"/>
  <c r="AP151" i="1"/>
  <c r="AG152" i="1"/>
  <c r="AE153" i="1"/>
  <c r="AW153" i="1"/>
  <c r="AO154" i="1"/>
  <c r="AF155" i="1"/>
  <c r="AY155" i="1"/>
  <c r="AV156" i="1"/>
  <c r="AN157" i="1"/>
  <c r="AE158" i="1"/>
  <c r="AX158" i="1"/>
  <c r="AP159" i="1"/>
  <c r="AF160" i="1"/>
  <c r="AY160" i="1"/>
  <c r="AW161" i="1"/>
  <c r="AO162" i="1"/>
  <c r="AF161" i="1"/>
  <c r="AX161" i="1"/>
  <c r="AP162" i="1"/>
  <c r="AN111" i="1"/>
  <c r="AD112" i="1"/>
  <c r="AV112" i="1"/>
  <c r="AN113" i="1"/>
  <c r="AE114" i="1"/>
  <c r="AX114" i="1"/>
  <c r="AV115" i="1"/>
  <c r="AO111" i="1"/>
  <c r="AG112" i="1"/>
  <c r="AD113" i="1"/>
  <c r="AX113" i="1"/>
  <c r="AP114" i="1"/>
  <c r="AT114" i="1" s="1"/>
  <c r="AF115" i="1"/>
  <c r="AY115" i="1"/>
  <c r="AP116" i="1"/>
  <c r="AP111" i="1"/>
  <c r="AG114" i="1"/>
  <c r="AO112" i="1"/>
  <c r="AN115" i="1"/>
  <c r="AO117" i="1"/>
  <c r="AY118" i="1"/>
  <c r="AF120" i="1"/>
  <c r="AV116" i="1"/>
  <c r="AE118" i="1"/>
  <c r="AV119" i="1"/>
  <c r="AG121" i="1"/>
  <c r="AW122" i="1"/>
  <c r="AE122" i="1"/>
  <c r="AG124" i="1"/>
  <c r="AP125" i="1"/>
  <c r="AY126" i="1"/>
  <c r="AG128" i="1"/>
  <c r="AW129" i="1"/>
  <c r="AP121" i="1"/>
  <c r="AT121" i="1" s="1"/>
  <c r="AD124" i="1"/>
  <c r="AV125" i="1"/>
  <c r="AG127" i="1"/>
  <c r="AW128" i="1"/>
  <c r="AF130" i="1"/>
  <c r="AP131" i="1"/>
  <c r="AP132" i="1"/>
  <c r="AY133" i="1"/>
  <c r="AF135" i="1"/>
  <c r="AY136" i="1"/>
  <c r="AF138" i="1"/>
  <c r="AV139" i="1"/>
  <c r="AF131" i="1"/>
  <c r="AE133" i="1"/>
  <c r="AV134" i="1"/>
  <c r="AD136" i="1"/>
  <c r="AO137" i="1"/>
  <c r="AD139" i="1"/>
  <c r="AO140" i="1"/>
  <c r="AY141" i="1"/>
  <c r="AO143" i="1"/>
  <c r="AY144" i="1"/>
  <c r="AN146" i="1"/>
  <c r="AV147" i="1"/>
  <c r="AE149" i="1"/>
  <c r="AV150" i="1"/>
  <c r="AF152" i="1"/>
  <c r="AV153" i="1"/>
  <c r="AE155" i="1"/>
  <c r="AP156" i="1"/>
  <c r="AD158" i="1"/>
  <c r="AO159" i="1"/>
  <c r="AS159" i="1" s="1"/>
  <c r="AE141" i="1"/>
  <c r="AP142" i="1"/>
  <c r="AY143" i="1"/>
  <c r="AN145" i="1"/>
  <c r="AX146" i="1"/>
  <c r="AO148" i="1"/>
  <c r="AX149" i="1"/>
  <c r="AF151" i="1"/>
  <c r="AV152" i="1"/>
  <c r="AE154" i="1"/>
  <c r="AP155" i="1"/>
  <c r="AD157" i="1"/>
  <c r="AO158" i="1"/>
  <c r="AY159" i="1"/>
  <c r="AG161" i="1"/>
  <c r="AX162" i="1"/>
  <c r="AF162" i="1"/>
  <c r="AF112" i="1"/>
  <c r="AE115" i="1"/>
  <c r="AJ115" i="1" s="1"/>
  <c r="AF113" i="1"/>
  <c r="AK113" i="1" s="1"/>
  <c r="AD116" i="1"/>
  <c r="AD118" i="1"/>
  <c r="AN119" i="1"/>
  <c r="AW120" i="1"/>
  <c r="AF117" i="1"/>
  <c r="AV118" i="1"/>
  <c r="AG120" i="1"/>
  <c r="AX121" i="1"/>
  <c r="AG123" i="1"/>
  <c r="AF123" i="1"/>
  <c r="AW124" i="1"/>
  <c r="AE126" i="1"/>
  <c r="AN127" i="1"/>
  <c r="AX128" i="1"/>
  <c r="AG130" i="1"/>
  <c r="AV122" i="1"/>
  <c r="AV124" i="1"/>
  <c r="AF126" i="1"/>
  <c r="AX127" i="1"/>
  <c r="AF129" i="1"/>
  <c r="AV130" i="1"/>
  <c r="AD131" i="1"/>
  <c r="AD133" i="1"/>
  <c r="AN134" i="1"/>
  <c r="AX135" i="1"/>
  <c r="AN137" i="1"/>
  <c r="AW138" i="1"/>
  <c r="AF140" i="1"/>
  <c r="AE132" i="1"/>
  <c r="AV133" i="1"/>
  <c r="AG135" i="1"/>
  <c r="AP136" i="1"/>
  <c r="AT136" i="1" s="1"/>
  <c r="AE138" i="1"/>
  <c r="AP139" i="1"/>
  <c r="AD141" i="1"/>
  <c r="AO142" i="1"/>
  <c r="AD144" i="1"/>
  <c r="AO145" i="1"/>
  <c r="AY146" i="1"/>
  <c r="AF148" i="1"/>
  <c r="AW149" i="1"/>
  <c r="AG151" i="1"/>
  <c r="AW152" i="1"/>
  <c r="AF154" i="1"/>
  <c r="AV155" i="1"/>
  <c r="AE157" i="1"/>
  <c r="AP158" i="1"/>
  <c r="AE160" i="1"/>
  <c r="AV141" i="1"/>
  <c r="AD143" i="1"/>
  <c r="AO144" i="1"/>
  <c r="AS144" i="1" s="1"/>
  <c r="AY145" i="1"/>
  <c r="AO147" i="1"/>
  <c r="AD149" i="1"/>
  <c r="AN150" i="1"/>
  <c r="AW151" i="1"/>
  <c r="AG153" i="1"/>
  <c r="AV154" i="1"/>
  <c r="AE156" i="1"/>
  <c r="AP157" i="1"/>
  <c r="AD159" i="1"/>
  <c r="AN160" i="1"/>
  <c r="AY161" i="1"/>
  <c r="AN161" i="1"/>
  <c r="AW162" i="1"/>
  <c r="AX112" i="1"/>
  <c r="AX115" i="1"/>
  <c r="AD114" i="1"/>
  <c r="AW116" i="1"/>
  <c r="BB116" i="1" s="1"/>
  <c r="AF118" i="1"/>
  <c r="AK118" i="1" s="1"/>
  <c r="AP119" i="1"/>
  <c r="AY120" i="1"/>
  <c r="BD120" i="1" s="1"/>
  <c r="AN117" i="1"/>
  <c r="AX118" i="1"/>
  <c r="AO120" i="1"/>
  <c r="AS120" i="1" s="1"/>
  <c r="AD122" i="1"/>
  <c r="AO123" i="1"/>
  <c r="AP123" i="1"/>
  <c r="AY124" i="1"/>
  <c r="AG126" i="1"/>
  <c r="AP127" i="1"/>
  <c r="AT127" i="1" s="1"/>
  <c r="AE129" i="1"/>
  <c r="AO130" i="1"/>
  <c r="AD123" i="1"/>
  <c r="AX124" i="1"/>
  <c r="AO126" i="1"/>
  <c r="AS126" i="1" s="1"/>
  <c r="AD128" i="1"/>
  <c r="AO129" i="1"/>
  <c r="AX130" i="1"/>
  <c r="BC130" i="1" s="1"/>
  <c r="AV131" i="1"/>
  <c r="AF133" i="1"/>
  <c r="AP134" i="1"/>
  <c r="AE136" i="1"/>
  <c r="AP137" i="1"/>
  <c r="AY138" i="1"/>
  <c r="AN140" i="1"/>
  <c r="AG132" i="1"/>
  <c r="AX133" i="1"/>
  <c r="AN135" i="1"/>
  <c r="AV136" i="1"/>
  <c r="AG138" i="1"/>
  <c r="AW139" i="1"/>
  <c r="BB139" i="1" s="1"/>
  <c r="AF141" i="1"/>
  <c r="AV142" i="1"/>
  <c r="AF144" i="1"/>
  <c r="AV145" i="1"/>
  <c r="AE147" i="1"/>
  <c r="AN148" i="1"/>
  <c r="AY149" i="1"/>
  <c r="AO151" i="1"/>
  <c r="AS151" i="1" s="1"/>
  <c r="AY152" i="1"/>
  <c r="AN154" i="1"/>
  <c r="AX155" i="1"/>
  <c r="AG157" i="1"/>
  <c r="AL157" i="1" s="1"/>
  <c r="AW158" i="1"/>
  <c r="AG160" i="1"/>
  <c r="AL160" i="1" s="1"/>
  <c r="AX141" i="1"/>
  <c r="AF143" i="1"/>
  <c r="AV144" i="1"/>
  <c r="AD146" i="1"/>
  <c r="AW147" i="1"/>
  <c r="BB147" i="1" s="1"/>
  <c r="AF149" i="1"/>
  <c r="AP150" i="1"/>
  <c r="AY151" i="1"/>
  <c r="AN153" i="1"/>
  <c r="AP113" i="1"/>
  <c r="AT113" i="1" s="1"/>
  <c r="AW111" i="1"/>
  <c r="AW114" i="1"/>
  <c r="BB114" i="1" s="1"/>
  <c r="AG117" i="1"/>
  <c r="AW118" i="1"/>
  <c r="BB118" i="1" s="1"/>
  <c r="AD120" i="1"/>
  <c r="AO116" i="1"/>
  <c r="AY117" i="1"/>
  <c r="BD117" i="1" s="1"/>
  <c r="AO119" i="1"/>
  <c r="AS119" i="1" s="1"/>
  <c r="AE121" i="1"/>
  <c r="AP122" i="1"/>
  <c r="AT122" i="1" s="1"/>
  <c r="AW121" i="1"/>
  <c r="AE124" i="1"/>
  <c r="AN125" i="1"/>
  <c r="AW126" i="1"/>
  <c r="AE128" i="1"/>
  <c r="AP129" i="1"/>
  <c r="AF121" i="1"/>
  <c r="AK121" i="1" s="1"/>
  <c r="AX123" i="1"/>
  <c r="AD130" i="1"/>
  <c r="AD135" i="1"/>
  <c r="AY140" i="1"/>
  <c r="AG137" i="1"/>
  <c r="AL137" i="1" s="1"/>
  <c r="AG143" i="1"/>
  <c r="AY148" i="1"/>
  <c r="BD148" i="1" s="1"/>
  <c r="AY154" i="1"/>
  <c r="AX160" i="1"/>
  <c r="AV146" i="1"/>
  <c r="AO152" i="1"/>
  <c r="AS152" i="1" s="1"/>
  <c r="AG156" i="1"/>
  <c r="AL156" i="1" s="1"/>
  <c r="AF159" i="1"/>
  <c r="AE162" i="1"/>
  <c r="AY162" i="1"/>
  <c r="AE127" i="1"/>
  <c r="AO134" i="1"/>
  <c r="AS134" i="1" s="1"/>
  <c r="AD152" i="1"/>
  <c r="AV149" i="1"/>
  <c r="AP160" i="1"/>
  <c r="AO125" i="1"/>
  <c r="AN131" i="1"/>
  <c r="AW136" i="1"/>
  <c r="AX132" i="1"/>
  <c r="AX138" i="1"/>
  <c r="AW144" i="1"/>
  <c r="AO150" i="1"/>
  <c r="AN156" i="1"/>
  <c r="AN142" i="1"/>
  <c r="AG148" i="1"/>
  <c r="AY153" i="1"/>
  <c r="BD153" i="1" s="1"/>
  <c r="AX156" i="1"/>
  <c r="BC156" i="1" s="1"/>
  <c r="AW159" i="1"/>
  <c r="AV162" i="1"/>
  <c r="AN132" i="1"/>
  <c r="AG140" i="1"/>
  <c r="AX157" i="1"/>
  <c r="AX154" i="1"/>
  <c r="AP161" i="1"/>
  <c r="AT161" i="1" s="1"/>
  <c r="AP128" i="1"/>
  <c r="AT128" i="1" s="1"/>
  <c r="AW133" i="1"/>
  <c r="AO139" i="1"/>
  <c r="AY135" i="1"/>
  <c r="AW141" i="1"/>
  <c r="AP147" i="1"/>
  <c r="AO153" i="1"/>
  <c r="AS153" i="1" s="1"/>
  <c r="AG159" i="1"/>
  <c r="AF145" i="1"/>
  <c r="AK145" i="1" s="1"/>
  <c r="AD151" i="1"/>
  <c r="AN155" i="1"/>
  <c r="AG158" i="1"/>
  <c r="AL158" i="1" s="1"/>
  <c r="AE161" i="1"/>
  <c r="AJ161" i="1" s="1"/>
  <c r="AD162" i="1"/>
  <c r="AD138" i="1"/>
  <c r="AG146" i="1"/>
  <c r="AW143" i="1"/>
  <c r="AW157" i="1"/>
  <c r="CR146" i="1"/>
  <c r="CZ145" i="1"/>
  <c r="CY145" i="1"/>
  <c r="CT148" i="1"/>
  <c r="DB147" i="1"/>
  <c r="DL154" i="1"/>
  <c r="CS143" i="1"/>
  <c r="DA162" i="1"/>
  <c r="CS159" i="1"/>
  <c r="DJ161" i="1"/>
  <c r="DB158" i="1"/>
  <c r="DJ146" i="1"/>
  <c r="DJ122" i="1"/>
  <c r="DI118" i="1"/>
  <c r="DH118" i="1"/>
  <c r="CQ114" i="1"/>
  <c r="CP114" i="1"/>
  <c r="CT161" i="1"/>
  <c r="CS161" i="1"/>
  <c r="DA158" i="1"/>
  <c r="DB155" i="1"/>
  <c r="DJ152" i="1"/>
  <c r="CP150" i="1"/>
  <c r="CQ150" i="1"/>
  <c r="CQ147" i="1"/>
  <c r="CP147" i="1"/>
  <c r="CP144" i="1"/>
  <c r="CQ144" i="1"/>
  <c r="CS141" i="1"/>
  <c r="CP158" i="1"/>
  <c r="CQ158" i="1"/>
  <c r="CR152" i="1"/>
  <c r="CP149" i="1"/>
  <c r="CQ149" i="1"/>
  <c r="CS146" i="1"/>
  <c r="CT143" i="1"/>
  <c r="DH140" i="1"/>
  <c r="DI140" i="1"/>
  <c r="DL137" i="1"/>
  <c r="DL134" i="1"/>
  <c r="DL131" i="1"/>
  <c r="DI138" i="1"/>
  <c r="DH138" i="1"/>
  <c r="DK135" i="1"/>
  <c r="DK132" i="1"/>
  <c r="DA130" i="1"/>
  <c r="DA127" i="1"/>
  <c r="CZ124" i="1"/>
  <c r="CY124" i="1"/>
  <c r="DJ129" i="1"/>
  <c r="DL126" i="1"/>
  <c r="CR124" i="1"/>
  <c r="DL122" i="1"/>
  <c r="CR120" i="1"/>
  <c r="CT117" i="1"/>
  <c r="DK118" i="1"/>
  <c r="CQ116" i="1"/>
  <c r="CP116" i="1"/>
  <c r="CT113" i="1"/>
  <c r="CS114" i="1"/>
  <c r="DB111" i="1"/>
  <c r="CP134" i="1"/>
  <c r="CQ134" i="1"/>
  <c r="DK134" i="1"/>
  <c r="CQ126" i="1"/>
  <c r="CP126" i="1"/>
  <c r="CS119" i="1"/>
  <c r="CY162" i="1"/>
  <c r="CZ162" i="1"/>
  <c r="CT162" i="1"/>
  <c r="DH159" i="1"/>
  <c r="DI159" i="1"/>
  <c r="DH156" i="1"/>
  <c r="DI156" i="1"/>
  <c r="DJ153" i="1"/>
  <c r="CP151" i="1"/>
  <c r="CQ151" i="1"/>
  <c r="CR148" i="1"/>
  <c r="CR145" i="1"/>
  <c r="CT142" i="1"/>
  <c r="CP159" i="1"/>
  <c r="CQ159" i="1"/>
  <c r="CS156" i="1"/>
  <c r="CT153" i="1"/>
  <c r="CR150" i="1"/>
  <c r="CT147" i="1"/>
  <c r="DA144" i="1"/>
  <c r="DA141" i="1"/>
  <c r="DL138" i="1"/>
  <c r="DL135" i="1"/>
  <c r="CP133" i="1"/>
  <c r="CQ133" i="1"/>
  <c r="DK139" i="1"/>
  <c r="DL136" i="1"/>
  <c r="DL133" i="1"/>
  <c r="CR131" i="1"/>
  <c r="DB128" i="1"/>
  <c r="DA125" i="1"/>
  <c r="DL121" i="1"/>
  <c r="DL127" i="1"/>
  <c r="CS125" i="1"/>
  <c r="DJ121" i="1"/>
  <c r="CT121" i="1"/>
  <c r="CZ118" i="1"/>
  <c r="CY118" i="1"/>
  <c r="CS115" i="1"/>
  <c r="CQ117" i="1"/>
  <c r="CP117" i="1"/>
  <c r="DA114" i="1"/>
  <c r="DB112" i="1"/>
  <c r="DJ137" i="1"/>
  <c r="DI137" i="1"/>
  <c r="DH137" i="1"/>
  <c r="DA129" i="1"/>
  <c r="DL128" i="1"/>
  <c r="CQ122" i="1"/>
  <c r="CP122" i="1"/>
  <c r="DK117" i="1"/>
  <c r="CY113" i="1"/>
  <c r="CZ113" i="1"/>
  <c r="DH160" i="1"/>
  <c r="DI160" i="1"/>
  <c r="DJ160" i="1"/>
  <c r="DL157" i="1"/>
  <c r="CQ155" i="1"/>
  <c r="CP155" i="1"/>
  <c r="CS152" i="1"/>
  <c r="DA149" i="1"/>
  <c r="DA146" i="1"/>
  <c r="DB143" i="1"/>
  <c r="DJ140" i="1"/>
  <c r="DA157" i="1"/>
  <c r="DB154" i="1"/>
  <c r="DA151" i="1"/>
  <c r="DB148" i="1"/>
  <c r="DJ145" i="1"/>
  <c r="DJ142" i="1"/>
  <c r="CR140" i="1"/>
  <c r="CT137" i="1"/>
  <c r="CZ134" i="1"/>
  <c r="CY134" i="1"/>
  <c r="CZ131" i="1"/>
  <c r="CY131" i="1"/>
  <c r="CQ138" i="1"/>
  <c r="CP138" i="1"/>
  <c r="CT135" i="1"/>
  <c r="CY132" i="1"/>
  <c r="CZ132" i="1"/>
  <c r="DK129" i="1"/>
  <c r="DK126" i="1"/>
  <c r="DK123" i="1"/>
  <c r="CS129" i="1"/>
  <c r="CZ126" i="1"/>
  <c r="CY126" i="1"/>
  <c r="DB123" i="1"/>
  <c r="CZ122" i="1"/>
  <c r="CY122" i="1"/>
  <c r="DB119" i="1"/>
  <c r="DI116" i="1"/>
  <c r="DH116" i="1"/>
  <c r="CS118" i="1"/>
  <c r="CY115" i="1"/>
  <c r="CZ115" i="1"/>
  <c r="DI112" i="1"/>
  <c r="DH112" i="1"/>
  <c r="DJ113" i="1"/>
  <c r="CR111" i="1"/>
  <c r="DA95" i="1"/>
  <c r="DB98" i="1"/>
  <c r="DB87" i="1"/>
  <c r="DA89" i="1"/>
  <c r="CS97" i="1"/>
  <c r="CT80" i="1"/>
  <c r="DK91" i="1"/>
  <c r="DK105" i="1"/>
  <c r="DB86" i="1"/>
  <c r="CS98" i="1"/>
  <c r="CS76" i="1"/>
  <c r="DA81" i="1"/>
  <c r="DK76" i="1"/>
  <c r="DL103" i="1"/>
  <c r="DB96" i="1"/>
  <c r="DB83" i="1"/>
  <c r="DA79" i="1"/>
  <c r="CT102" i="1"/>
  <c r="DL90" i="1"/>
  <c r="CS81" i="1"/>
  <c r="CT82" i="1"/>
  <c r="DA82" i="1"/>
  <c r="DA101" i="1"/>
  <c r="DK84" i="1"/>
  <c r="CS86" i="1"/>
  <c r="DJ86" i="1"/>
  <c r="DJ83" i="1"/>
  <c r="CT108" i="1"/>
  <c r="CS101" i="1"/>
  <c r="CS87" i="1"/>
  <c r="DA75" i="1"/>
  <c r="DA84" i="1"/>
  <c r="DL95" i="1"/>
  <c r="DL99" i="1"/>
  <c r="CR84" i="1"/>
  <c r="DL97" i="1"/>
  <c r="DK72" i="1"/>
  <c r="CT90" i="1"/>
  <c r="DA74" i="1"/>
  <c r="DK85" i="1"/>
  <c r="CS94" i="1"/>
  <c r="DK108" i="1"/>
  <c r="CT110" i="1"/>
  <c r="CS72" i="1"/>
  <c r="DL79" i="1"/>
  <c r="DB110" i="1"/>
  <c r="CR95" i="1"/>
  <c r="DK106" i="1"/>
  <c r="DB80" i="1"/>
  <c r="CR100" i="1"/>
  <c r="DL92" i="1"/>
  <c r="DB85" i="1"/>
  <c r="DK104" i="1"/>
  <c r="DA78" i="1"/>
  <c r="DJ74" i="1"/>
  <c r="CS74" i="1"/>
  <c r="DL102" i="1"/>
  <c r="CS105" i="1"/>
  <c r="DB107" i="1"/>
  <c r="DB91" i="1"/>
  <c r="DA76" i="1"/>
  <c r="DB100" i="1"/>
  <c r="DB90" i="1"/>
  <c r="CS77" i="1"/>
  <c r="DK77" i="1"/>
  <c r="CT96" i="1"/>
  <c r="DL110" i="1"/>
  <c r="DK82" i="1"/>
  <c r="CS89" i="1"/>
  <c r="DJ87" i="1"/>
  <c r="DB92" i="1"/>
  <c r="DB72" i="1"/>
  <c r="CT92" i="1"/>
  <c r="CT103" i="1"/>
  <c r="CR93" i="1"/>
  <c r="DB108" i="1"/>
  <c r="CS106" i="1"/>
  <c r="CR88" i="1"/>
  <c r="CR83" i="1"/>
  <c r="CR79" i="1"/>
  <c r="CR85" i="1"/>
  <c r="DK73" i="1"/>
  <c r="DA105" i="1"/>
  <c r="DB103" i="1"/>
  <c r="CZ94" i="1"/>
  <c r="CY94" i="1"/>
  <c r="AE98" i="1"/>
  <c r="AD108" i="1"/>
  <c r="AD104" i="1"/>
  <c r="AD99" i="1"/>
  <c r="AG108" i="1"/>
  <c r="AG104" i="1"/>
  <c r="AE100" i="1"/>
  <c r="AY10" i="1"/>
  <c r="AY14" i="1"/>
  <c r="AY20" i="1"/>
  <c r="AY24" i="1"/>
  <c r="AY28" i="1"/>
  <c r="AY32" i="1"/>
  <c r="AY36" i="1"/>
  <c r="AY40" i="1"/>
  <c r="AY44" i="1"/>
  <c r="AY48" i="1"/>
  <c r="AY52" i="1"/>
  <c r="AW11" i="1"/>
  <c r="AV18" i="1"/>
  <c r="AW23" i="1"/>
  <c r="AX28" i="1"/>
  <c r="AV34" i="1"/>
  <c r="AW39" i="1"/>
  <c r="AX44" i="1"/>
  <c r="AV50" i="1"/>
  <c r="AX7" i="1"/>
  <c r="AX10" i="1"/>
  <c r="AX18" i="1"/>
  <c r="AV24" i="1"/>
  <c r="AW29" i="1"/>
  <c r="AX34" i="1"/>
  <c r="AV40" i="1"/>
  <c r="AW45" i="1"/>
  <c r="AW8" i="1"/>
  <c r="AX13" i="1"/>
  <c r="AX21" i="1"/>
  <c r="AV27" i="1"/>
  <c r="AW32" i="1"/>
  <c r="AX37" i="1"/>
  <c r="AV43" i="1"/>
  <c r="AW26" i="1"/>
  <c r="AX45" i="1"/>
  <c r="AG6" i="1"/>
  <c r="AD107" i="1"/>
  <c r="AD103" i="1"/>
  <c r="AD6" i="1"/>
  <c r="AG107" i="1"/>
  <c r="AG103" i="1"/>
  <c r="AY7" i="1"/>
  <c r="AY11" i="1"/>
  <c r="AY15" i="1"/>
  <c r="AY21" i="1"/>
  <c r="AY25" i="1"/>
  <c r="AY29" i="1"/>
  <c r="AY33" i="1"/>
  <c r="AY37" i="1"/>
  <c r="AY41" i="1"/>
  <c r="AY45" i="1"/>
  <c r="AY49" i="1"/>
  <c r="AW7" i="1"/>
  <c r="AX12" i="1"/>
  <c r="AW19" i="1"/>
  <c r="AX24" i="1"/>
  <c r="AV30" i="1"/>
  <c r="AW35" i="1"/>
  <c r="AX40" i="1"/>
  <c r="AV46" i="1"/>
  <c r="AW51" i="1"/>
  <c r="AV9" i="1"/>
  <c r="AV12" i="1"/>
  <c r="AV20" i="1"/>
  <c r="AW25" i="1"/>
  <c r="AX30" i="1"/>
  <c r="AV36" i="1"/>
  <c r="AW41" i="1"/>
  <c r="AX46" i="1"/>
  <c r="AX9" i="1"/>
  <c r="AV15" i="1"/>
  <c r="AV23" i="1"/>
  <c r="AW28" i="1"/>
  <c r="AX33" i="1"/>
  <c r="AV39" i="1"/>
  <c r="AW10" i="1"/>
  <c r="AX31" i="1"/>
  <c r="AW48" i="1"/>
  <c r="AD109" i="1"/>
  <c r="AD105" i="1"/>
  <c r="AD101" i="1"/>
  <c r="AG109" i="1"/>
  <c r="AG105" i="1"/>
  <c r="AG101" i="1"/>
  <c r="AY9" i="1"/>
  <c r="AY13" i="1"/>
  <c r="AY19" i="1"/>
  <c r="AY23" i="1"/>
  <c r="AY27" i="1"/>
  <c r="AY31" i="1"/>
  <c r="AY35" i="1"/>
  <c r="AY39" i="1"/>
  <c r="AY43" i="1"/>
  <c r="AY47" i="1"/>
  <c r="AY51" i="1"/>
  <c r="AV10" i="1"/>
  <c r="AW15" i="1"/>
  <c r="AV22" i="1"/>
  <c r="AW27" i="1"/>
  <c r="AX32" i="1"/>
  <c r="AV38" i="1"/>
  <c r="AW43" i="1"/>
  <c r="AX48" i="1"/>
  <c r="AW9" i="1"/>
  <c r="AX14" i="1"/>
  <c r="AX22" i="1"/>
  <c r="AV28" i="1"/>
  <c r="AW33" i="1"/>
  <c r="AX38" i="1"/>
  <c r="AV44" i="1"/>
  <c r="AV7" i="1"/>
  <c r="AW12" i="1"/>
  <c r="AW20" i="1"/>
  <c r="AX25" i="1"/>
  <c r="AV31" i="1"/>
  <c r="AW36" i="1"/>
  <c r="AX41" i="1"/>
  <c r="AV21" i="1"/>
  <c r="AW42" i="1"/>
  <c r="AV52" i="1"/>
  <c r="AY72" i="1"/>
  <c r="AY76" i="1"/>
  <c r="AY80" i="1"/>
  <c r="AY84" i="1"/>
  <c r="AY88" i="1"/>
  <c r="AY92" i="1"/>
  <c r="AY96" i="1"/>
  <c r="AY100" i="1"/>
  <c r="AY104" i="1"/>
  <c r="AY108" i="1"/>
  <c r="AN8" i="1"/>
  <c r="AO13" i="1"/>
  <c r="AO21" i="1"/>
  <c r="AP26" i="1"/>
  <c r="AN32" i="1"/>
  <c r="AO37" i="1"/>
  <c r="AP42" i="1"/>
  <c r="AN48" i="1"/>
  <c r="AN72" i="1"/>
  <c r="AO77" i="1"/>
  <c r="AP82" i="1"/>
  <c r="AW22" i="1"/>
  <c r="AX43" i="1"/>
  <c r="AW52" i="1"/>
  <c r="AV73" i="1"/>
  <c r="AV77" i="1"/>
  <c r="AV81" i="1"/>
  <c r="AV85" i="1"/>
  <c r="AV89" i="1"/>
  <c r="AV93" i="1"/>
  <c r="AV97" i="1"/>
  <c r="AD110" i="1"/>
  <c r="AG106" i="1"/>
  <c r="AY18" i="1"/>
  <c r="AY34" i="1"/>
  <c r="AY50" i="1"/>
  <c r="AV26" i="1"/>
  <c r="AW47" i="1"/>
  <c r="AV8" i="1"/>
  <c r="AV32" i="1"/>
  <c r="AV11" i="1"/>
  <c r="AV35" i="1"/>
  <c r="AW50" i="1"/>
  <c r="AY77" i="1"/>
  <c r="AY82" i="1"/>
  <c r="AY87" i="1"/>
  <c r="AY93" i="1"/>
  <c r="AY98" i="1"/>
  <c r="AY103" i="1"/>
  <c r="AY109" i="1"/>
  <c r="AP10" i="1"/>
  <c r="AN20" i="1"/>
  <c r="AN28" i="1"/>
  <c r="AP34" i="1"/>
  <c r="AO41" i="1"/>
  <c r="AO49" i="1"/>
  <c r="AO73" i="1"/>
  <c r="AN80" i="1"/>
  <c r="AX11" i="1"/>
  <c r="AW46" i="1"/>
  <c r="AV75" i="1"/>
  <c r="AV80" i="1"/>
  <c r="AV86" i="1"/>
  <c r="AV91" i="1"/>
  <c r="AV96" i="1"/>
  <c r="AV101" i="1"/>
  <c r="AV105" i="1"/>
  <c r="AV109" i="1"/>
  <c r="AO8" i="1"/>
  <c r="AP13" i="1"/>
  <c r="AP21" i="1"/>
  <c r="AN27" i="1"/>
  <c r="AO32" i="1"/>
  <c r="AP37" i="1"/>
  <c r="AN43" i="1"/>
  <c r="AO48" i="1"/>
  <c r="AO72" i="1"/>
  <c r="AP77" i="1"/>
  <c r="AV29" i="1"/>
  <c r="AV47" i="1"/>
  <c r="AW74" i="1"/>
  <c r="AW78" i="1"/>
  <c r="AW82" i="1"/>
  <c r="AW86" i="1"/>
  <c r="AW90" i="1"/>
  <c r="AW94" i="1"/>
  <c r="AW98" i="1"/>
  <c r="AW102" i="1"/>
  <c r="AW106" i="1"/>
  <c r="AW110" i="1"/>
  <c r="AN10" i="1"/>
  <c r="AO15" i="1"/>
  <c r="AN22" i="1"/>
  <c r="AO27" i="1"/>
  <c r="AP32" i="1"/>
  <c r="AN38" i="1"/>
  <c r="AO43" i="1"/>
  <c r="AP48" i="1"/>
  <c r="AD106" i="1"/>
  <c r="AG102" i="1"/>
  <c r="AY22" i="1"/>
  <c r="AY38" i="1"/>
  <c r="AX8" i="1"/>
  <c r="AW31" i="1"/>
  <c r="AX52" i="1"/>
  <c r="AW13" i="1"/>
  <c r="AW37" i="1"/>
  <c r="AV19" i="1"/>
  <c r="AW40" i="1"/>
  <c r="AY73" i="1"/>
  <c r="AY78" i="1"/>
  <c r="AY83" i="1"/>
  <c r="AY89" i="1"/>
  <c r="AY94" i="1"/>
  <c r="AY99" i="1"/>
  <c r="AY105" i="1"/>
  <c r="AY110" i="1"/>
  <c r="AN12" i="1"/>
  <c r="AP22" i="1"/>
  <c r="AO29" i="1"/>
  <c r="AN36" i="1"/>
  <c r="AN44" i="1"/>
  <c r="AP50" i="1"/>
  <c r="AP74" i="1"/>
  <c r="AO81" i="1"/>
  <c r="AX27" i="1"/>
  <c r="AV49" i="1"/>
  <c r="AV76" i="1"/>
  <c r="AV82" i="1"/>
  <c r="AV87" i="1"/>
  <c r="AV92" i="1"/>
  <c r="AV98" i="1"/>
  <c r="AV102" i="1"/>
  <c r="AV106" i="1"/>
  <c r="AV110" i="1"/>
  <c r="AP9" i="1"/>
  <c r="AN15" i="1"/>
  <c r="AN23" i="1"/>
  <c r="AO28" i="1"/>
  <c r="AP33" i="1"/>
  <c r="AN39" i="1"/>
  <c r="AO44" i="1"/>
  <c r="AP49" i="1"/>
  <c r="AP73" i="1"/>
  <c r="AV13" i="1"/>
  <c r="AW34" i="1"/>
  <c r="AW49" i="1"/>
  <c r="AW75" i="1"/>
  <c r="AW79" i="1"/>
  <c r="AW83" i="1"/>
  <c r="AW87" i="1"/>
  <c r="AW91" i="1"/>
  <c r="AW95" i="1"/>
  <c r="AW99" i="1"/>
  <c r="AW103" i="1"/>
  <c r="AW107" i="1"/>
  <c r="AX6" i="1"/>
  <c r="AO11" i="1"/>
  <c r="AN18" i="1"/>
  <c r="AO23" i="1"/>
  <c r="AP28" i="1"/>
  <c r="AN34" i="1"/>
  <c r="AO39" i="1"/>
  <c r="AP44" i="1"/>
  <c r="AN50" i="1"/>
  <c r="AD102" i="1"/>
  <c r="AY26" i="1"/>
  <c r="AV14" i="1"/>
  <c r="AX42" i="1"/>
  <c r="AX15" i="1"/>
  <c r="AY74" i="1"/>
  <c r="AY85" i="1"/>
  <c r="AY95" i="1"/>
  <c r="AY106" i="1"/>
  <c r="AP14" i="1"/>
  <c r="AP30" i="1"/>
  <c r="AO45" i="1"/>
  <c r="AN76" i="1"/>
  <c r="AV33" i="1"/>
  <c r="AV72" i="1"/>
  <c r="AV83" i="1"/>
  <c r="AV94" i="1"/>
  <c r="AV103" i="1"/>
  <c r="AY6" i="1"/>
  <c r="AN19" i="1"/>
  <c r="AP29" i="1"/>
  <c r="AO40" i="1"/>
  <c r="AN51" i="1"/>
  <c r="AN75" i="1"/>
  <c r="AX39" i="1"/>
  <c r="AW76" i="1"/>
  <c r="AW84" i="1"/>
  <c r="AW92" i="1"/>
  <c r="AW100" i="1"/>
  <c r="AW108" i="1"/>
  <c r="AP12" i="1"/>
  <c r="AP24" i="1"/>
  <c r="AO35" i="1"/>
  <c r="AN46" i="1"/>
  <c r="AN74" i="1"/>
  <c r="AO79" i="1"/>
  <c r="AX19" i="1"/>
  <c r="AV41" i="1"/>
  <c r="AX51" i="1"/>
  <c r="AX72" i="1"/>
  <c r="AX76" i="1"/>
  <c r="AX80" i="1"/>
  <c r="AX84" i="1"/>
  <c r="AX88" i="1"/>
  <c r="AX92" i="1"/>
  <c r="AX96" i="1"/>
  <c r="AX100" i="1"/>
  <c r="AX104" i="1"/>
  <c r="AX108" i="1"/>
  <c r="AP7" i="1"/>
  <c r="AN13" i="1"/>
  <c r="AP19" i="1"/>
  <c r="AN25" i="1"/>
  <c r="AO30" i="1"/>
  <c r="AP35" i="1"/>
  <c r="AN41" i="1"/>
  <c r="AO46" i="1"/>
  <c r="AP51" i="1"/>
  <c r="AO74" i="1"/>
  <c r="AP79" i="1"/>
  <c r="AN79" i="1"/>
  <c r="AO88" i="1"/>
  <c r="AP93" i="1"/>
  <c r="AN99" i="1"/>
  <c r="AO104" i="1"/>
  <c r="AP109" i="1"/>
  <c r="AF9" i="1"/>
  <c r="AF13" i="1"/>
  <c r="AF19" i="1"/>
  <c r="AF23" i="1"/>
  <c r="AF27" i="1"/>
  <c r="AF31" i="1"/>
  <c r="AF35" i="1"/>
  <c r="AF39" i="1"/>
  <c r="AF43" i="1"/>
  <c r="AF47" i="1"/>
  <c r="AF51" i="1"/>
  <c r="AF73" i="1"/>
  <c r="AF77" i="1"/>
  <c r="AF81" i="1"/>
  <c r="AF85" i="1"/>
  <c r="AF89" i="1"/>
  <c r="AF93" i="1"/>
  <c r="AF97" i="1"/>
  <c r="AO80" i="1"/>
  <c r="AP88" i="1"/>
  <c r="AN94" i="1"/>
  <c r="AO99" i="1"/>
  <c r="AP104" i="1"/>
  <c r="AN110" i="1"/>
  <c r="AG9" i="1"/>
  <c r="AG13" i="1"/>
  <c r="AG19" i="1"/>
  <c r="AG23" i="1"/>
  <c r="AG27" i="1"/>
  <c r="AG31" i="1"/>
  <c r="AG35" i="1"/>
  <c r="AG39" i="1"/>
  <c r="AG43" i="1"/>
  <c r="AG47" i="1"/>
  <c r="AG51" i="1"/>
  <c r="AG73" i="1"/>
  <c r="AG77" i="1"/>
  <c r="AG81" i="1"/>
  <c r="AG85" i="1"/>
  <c r="AG89" i="1"/>
  <c r="AG93" i="1"/>
  <c r="AG97" i="1"/>
  <c r="AP81" i="1"/>
  <c r="AN89" i="1"/>
  <c r="AO94" i="1"/>
  <c r="AP99" i="1"/>
  <c r="AT99" i="1" s="1"/>
  <c r="AN105" i="1"/>
  <c r="AO110" i="1"/>
  <c r="AD9" i="1"/>
  <c r="AD13" i="1"/>
  <c r="AD19" i="1"/>
  <c r="AD23" i="1"/>
  <c r="AD27" i="1"/>
  <c r="AG110" i="1"/>
  <c r="AY30" i="1"/>
  <c r="AX20" i="1"/>
  <c r="AV48" i="1"/>
  <c r="AV37" i="1"/>
  <c r="AY75" i="1"/>
  <c r="AY86" i="1"/>
  <c r="AY97" i="1"/>
  <c r="AY107" i="1"/>
  <c r="AP18" i="1"/>
  <c r="AO33" i="1"/>
  <c r="AP46" i="1"/>
  <c r="AP78" i="1"/>
  <c r="AW38" i="1"/>
  <c r="AV74" i="1"/>
  <c r="AV84" i="1"/>
  <c r="AV95" i="1"/>
  <c r="AV104" i="1"/>
  <c r="AN7" i="1"/>
  <c r="AO20" i="1"/>
  <c r="AN31" i="1"/>
  <c r="AP41" i="1"/>
  <c r="AO52" i="1"/>
  <c r="AO76" i="1"/>
  <c r="AW44" i="1"/>
  <c r="AW77" i="1"/>
  <c r="AW85" i="1"/>
  <c r="AW93" i="1"/>
  <c r="AW101" i="1"/>
  <c r="AW109" i="1"/>
  <c r="AN14" i="1"/>
  <c r="AN26" i="1"/>
  <c r="AP36" i="1"/>
  <c r="AO47" i="1"/>
  <c r="AO75" i="1"/>
  <c r="AP80" i="1"/>
  <c r="AV25" i="1"/>
  <c r="AV45" i="1"/>
  <c r="AX73" i="1"/>
  <c r="AX77" i="1"/>
  <c r="AX81" i="1"/>
  <c r="AX85" i="1"/>
  <c r="AX89" i="1"/>
  <c r="AX93" i="1"/>
  <c r="AX97" i="1"/>
  <c r="AX101" i="1"/>
  <c r="AX105" i="1"/>
  <c r="AX109" i="1"/>
  <c r="AN9" i="1"/>
  <c r="AO14" i="1"/>
  <c r="AN21" i="1"/>
  <c r="AO26" i="1"/>
  <c r="AP31" i="1"/>
  <c r="AN37" i="1"/>
  <c r="AO42" i="1"/>
  <c r="AP47" i="1"/>
  <c r="AP75" i="1"/>
  <c r="AN81" i="1"/>
  <c r="AO83" i="1"/>
  <c r="AP89" i="1"/>
  <c r="AN95" i="1"/>
  <c r="AO100" i="1"/>
  <c r="AP105" i="1"/>
  <c r="AP6" i="1"/>
  <c r="AF10" i="1"/>
  <c r="AF14" i="1"/>
  <c r="AF20" i="1"/>
  <c r="AF24" i="1"/>
  <c r="AY8" i="1"/>
  <c r="AX36" i="1"/>
  <c r="AW24" i="1"/>
  <c r="AY90" i="1"/>
  <c r="AV6" i="1"/>
  <c r="AP38" i="1"/>
  <c r="AX50" i="1"/>
  <c r="AV78" i="1"/>
  <c r="AV99" i="1"/>
  <c r="AN11" i="1"/>
  <c r="AN35" i="1"/>
  <c r="AW18" i="1"/>
  <c r="AW80" i="1"/>
  <c r="AW96" i="1"/>
  <c r="AO7" i="1"/>
  <c r="AN30" i="1"/>
  <c r="AO51" i="1"/>
  <c r="AN82" i="1"/>
  <c r="AX47" i="1"/>
  <c r="AX78" i="1"/>
  <c r="AX86" i="1"/>
  <c r="AX94" i="1"/>
  <c r="AX102" i="1"/>
  <c r="AX110" i="1"/>
  <c r="AP15" i="1"/>
  <c r="AP27" i="1"/>
  <c r="AO38" i="1"/>
  <c r="AN49" i="1"/>
  <c r="AO82" i="1"/>
  <c r="AN91" i="1"/>
  <c r="AP101" i="1"/>
  <c r="AF7" i="1"/>
  <c r="AF15" i="1"/>
  <c r="AF25" i="1"/>
  <c r="AF30" i="1"/>
  <c r="AF36" i="1"/>
  <c r="AF41" i="1"/>
  <c r="AF46" i="1"/>
  <c r="AF52" i="1"/>
  <c r="AF75" i="1"/>
  <c r="AF80" i="1"/>
  <c r="AF86" i="1"/>
  <c r="AF91" i="1"/>
  <c r="AF96" i="1"/>
  <c r="AO84" i="1"/>
  <c r="AO91" i="1"/>
  <c r="AN98" i="1"/>
  <c r="AN106" i="1"/>
  <c r="AG7" i="1"/>
  <c r="AG12" i="1"/>
  <c r="AG20" i="1"/>
  <c r="AG25" i="1"/>
  <c r="AG30" i="1"/>
  <c r="AG36" i="1"/>
  <c r="AG41" i="1"/>
  <c r="AG46" i="1"/>
  <c r="AG52" i="1"/>
  <c r="AG75" i="1"/>
  <c r="AG80" i="1"/>
  <c r="AG86" i="1"/>
  <c r="AG91" i="1"/>
  <c r="AG96" i="1"/>
  <c r="AP84" i="1"/>
  <c r="AO98" i="1"/>
  <c r="AD7" i="1"/>
  <c r="AD25" i="1"/>
  <c r="AD38" i="1"/>
  <c r="AD46" i="1"/>
  <c r="AD72" i="1"/>
  <c r="AD84" i="1"/>
  <c r="AD92" i="1"/>
  <c r="AN92" i="1"/>
  <c r="AN108" i="1"/>
  <c r="AE18" i="1"/>
  <c r="AE26" i="1"/>
  <c r="AE38" i="1"/>
  <c r="AE50" i="1"/>
  <c r="AE72" i="1"/>
  <c r="AY46" i="1"/>
  <c r="AX26" i="1"/>
  <c r="AY81" i="1"/>
  <c r="AY102" i="1"/>
  <c r="AO25" i="1"/>
  <c r="AO85" i="1"/>
  <c r="AV90" i="1"/>
  <c r="AV108" i="1"/>
  <c r="AP25" i="1"/>
  <c r="AN47" i="1"/>
  <c r="AW73" i="1"/>
  <c r="AW89" i="1"/>
  <c r="AW105" i="1"/>
  <c r="AP20" i="1"/>
  <c r="AN42" i="1"/>
  <c r="AN78" i="1"/>
  <c r="AX35" i="1"/>
  <c r="AX75" i="1"/>
  <c r="AX83" i="1"/>
  <c r="AX91" i="1"/>
  <c r="AX99" i="1"/>
  <c r="AX107" i="1"/>
  <c r="AP11" i="1"/>
  <c r="AP23" i="1"/>
  <c r="AO34" i="1"/>
  <c r="AN45" i="1"/>
  <c r="AO78" i="1"/>
  <c r="AN87" i="1"/>
  <c r="AP97" i="1"/>
  <c r="AO108" i="1"/>
  <c r="AF12" i="1"/>
  <c r="AF22" i="1"/>
  <c r="AF29" i="1"/>
  <c r="AF34" i="1"/>
  <c r="AF40" i="1"/>
  <c r="AF45" i="1"/>
  <c r="AF50" i="1"/>
  <c r="AF74" i="1"/>
  <c r="AF79" i="1"/>
  <c r="AF84" i="1"/>
  <c r="AF90" i="1"/>
  <c r="AF95" i="1"/>
  <c r="AF100" i="1"/>
  <c r="AN90" i="1"/>
  <c r="AP96" i="1"/>
  <c r="AO103" i="1"/>
  <c r="AO6" i="1"/>
  <c r="AG11" i="1"/>
  <c r="AG18" i="1"/>
  <c r="AG24" i="1"/>
  <c r="AG29" i="1"/>
  <c r="AG34" i="1"/>
  <c r="AG40" i="1"/>
  <c r="AG45" i="1"/>
  <c r="AG50" i="1"/>
  <c r="AG74" i="1"/>
  <c r="AG79" i="1"/>
  <c r="AG84" i="1"/>
  <c r="AG90" i="1"/>
  <c r="AG95" i="1"/>
  <c r="AG100" i="1"/>
  <c r="AO90" i="1"/>
  <c r="AN97" i="1"/>
  <c r="AP103" i="1"/>
  <c r="AN6" i="1"/>
  <c r="AD11" i="1"/>
  <c r="AD18" i="1"/>
  <c r="AD24" i="1"/>
  <c r="AD29" i="1"/>
  <c r="AD33" i="1"/>
  <c r="AD37" i="1"/>
  <c r="AD41" i="1"/>
  <c r="AD45" i="1"/>
  <c r="AD49" i="1"/>
  <c r="AD75" i="1"/>
  <c r="AD79" i="1"/>
  <c r="AD83" i="1"/>
  <c r="AD87" i="1"/>
  <c r="AD91" i="1"/>
  <c r="AD95" i="1"/>
  <c r="AN85" i="1"/>
  <c r="AP90" i="1"/>
  <c r="AN96" i="1"/>
  <c r="AO101" i="1"/>
  <c r="AP106" i="1"/>
  <c r="AE7" i="1"/>
  <c r="AE11" i="1"/>
  <c r="AE15" i="1"/>
  <c r="AE21" i="1"/>
  <c r="AE25" i="1"/>
  <c r="AE29" i="1"/>
  <c r="AE33" i="1"/>
  <c r="AE37" i="1"/>
  <c r="AE41" i="1"/>
  <c r="AE45" i="1"/>
  <c r="AE49" i="1"/>
  <c r="AE75" i="1"/>
  <c r="AE79" i="1"/>
  <c r="AE83" i="1"/>
  <c r="AE87" i="1"/>
  <c r="AE91" i="1"/>
  <c r="AE95" i="1"/>
  <c r="AF109" i="1"/>
  <c r="AF105" i="1"/>
  <c r="AF101" i="1"/>
  <c r="AE110" i="1"/>
  <c r="AE106" i="1"/>
  <c r="AE102" i="1"/>
  <c r="AP91" i="1"/>
  <c r="AO106" i="1"/>
  <c r="AD12" i="1"/>
  <c r="AD20" i="1"/>
  <c r="AD30" i="1"/>
  <c r="AD34" i="1"/>
  <c r="AD42" i="1"/>
  <c r="AD50" i="1"/>
  <c r="AD76" i="1"/>
  <c r="AD80" i="1"/>
  <c r="AD88" i="1"/>
  <c r="AD96" i="1"/>
  <c r="AP86" i="1"/>
  <c r="AO97" i="1"/>
  <c r="AP102" i="1"/>
  <c r="AE8" i="1"/>
  <c r="AE12" i="1"/>
  <c r="AE22" i="1"/>
  <c r="AE30" i="1"/>
  <c r="AE34" i="1"/>
  <c r="AE42" i="1"/>
  <c r="AE46" i="1"/>
  <c r="AE76" i="1"/>
  <c r="AY12" i="1"/>
  <c r="AX29" i="1"/>
  <c r="AY91" i="1"/>
  <c r="AN40" i="1"/>
  <c r="AV100" i="1"/>
  <c r="AO36" i="1"/>
  <c r="AX23" i="1"/>
  <c r="AW81" i="1"/>
  <c r="AP8" i="1"/>
  <c r="AP52" i="1"/>
  <c r="AW14" i="1"/>
  <c r="AX79" i="1"/>
  <c r="AX95" i="1"/>
  <c r="AW6" i="1"/>
  <c r="AN29" i="1"/>
  <c r="AO50" i="1"/>
  <c r="AN73" i="1"/>
  <c r="AO92" i="1"/>
  <c r="AF8" i="1"/>
  <c r="AF26" i="1"/>
  <c r="AF37" i="1"/>
  <c r="AF48" i="1"/>
  <c r="AF82" i="1"/>
  <c r="AF92" i="1"/>
  <c r="AN86" i="1"/>
  <c r="AP100" i="1"/>
  <c r="AG8" i="1"/>
  <c r="AG21" i="1"/>
  <c r="AG32" i="1"/>
  <c r="AG42" i="1"/>
  <c r="AG76" i="1"/>
  <c r="AG87" i="1"/>
  <c r="AG98" i="1"/>
  <c r="AN93" i="1"/>
  <c r="AP107" i="1"/>
  <c r="AD14" i="1"/>
  <c r="AD26" i="1"/>
  <c r="AD43" i="1"/>
  <c r="AD85" i="1"/>
  <c r="AP98" i="1"/>
  <c r="AE23" i="1"/>
  <c r="AE39" i="1"/>
  <c r="AE85" i="1"/>
  <c r="AE96" i="1"/>
  <c r="AE109" i="1"/>
  <c r="AN52" i="1"/>
  <c r="AV51" i="1"/>
  <c r="AO10" i="1"/>
  <c r="AF11" i="1"/>
  <c r="AF49" i="1"/>
  <c r="AF72" i="1"/>
  <c r="AO87" i="1"/>
  <c r="AG22" i="1"/>
  <c r="AG88" i="1"/>
  <c r="AP95" i="1"/>
  <c r="AD28" i="1"/>
  <c r="AD52" i="1"/>
  <c r="AD86" i="1"/>
  <c r="AE86" i="1"/>
  <c r="AF106" i="1"/>
  <c r="AP72" i="1"/>
  <c r="AX87" i="1"/>
  <c r="AO18" i="1"/>
  <c r="AP83" i="1"/>
  <c r="AF32" i="1"/>
  <c r="AF87" i="1"/>
  <c r="AO107" i="1"/>
  <c r="AG37" i="1"/>
  <c r="AG92" i="1"/>
  <c r="AD8" i="1"/>
  <c r="AD39" i="1"/>
  <c r="AD89" i="1"/>
  <c r="AO93" i="1"/>
  <c r="AE19" i="1"/>
  <c r="AE43" i="1"/>
  <c r="AE88" i="1"/>
  <c r="AF110" i="1"/>
  <c r="AE107" i="1"/>
  <c r="AW21" i="1"/>
  <c r="AY79" i="1"/>
  <c r="AN24" i="1"/>
  <c r="AN84" i="1"/>
  <c r="AV88" i="1"/>
  <c r="AO24" i="1"/>
  <c r="AW72" i="1"/>
  <c r="AW104" i="1"/>
  <c r="AP40" i="1"/>
  <c r="AP76" i="1"/>
  <c r="AX74" i="1"/>
  <c r="AX90" i="1"/>
  <c r="AX106" i="1"/>
  <c r="AO22" i="1"/>
  <c r="AP43" i="1"/>
  <c r="AP85" i="1"/>
  <c r="AN107" i="1"/>
  <c r="AF21" i="1"/>
  <c r="AF33" i="1"/>
  <c r="AF44" i="1"/>
  <c r="AF78" i="1"/>
  <c r="AF88" i="1"/>
  <c r="AF99" i="1"/>
  <c r="AO95" i="1"/>
  <c r="AS95" i="1" s="1"/>
  <c r="AP108" i="1"/>
  <c r="AG15" i="1"/>
  <c r="AG28" i="1"/>
  <c r="AG38" i="1"/>
  <c r="AG49" i="1"/>
  <c r="AG72" i="1"/>
  <c r="AG83" i="1"/>
  <c r="AG94" i="1"/>
  <c r="AP87" i="1"/>
  <c r="AO102" i="1"/>
  <c r="AD10" i="1"/>
  <c r="AD22" i="1"/>
  <c r="AD32" i="1"/>
  <c r="AD40" i="1"/>
  <c r="AD48" i="1"/>
  <c r="AD74" i="1"/>
  <c r="AD82" i="1"/>
  <c r="AD90" i="1"/>
  <c r="AN83" i="1"/>
  <c r="AP94" i="1"/>
  <c r="AO105" i="1"/>
  <c r="AE10" i="1"/>
  <c r="AE20" i="1"/>
  <c r="AE28" i="1"/>
  <c r="AE36" i="1"/>
  <c r="AE44" i="1"/>
  <c r="AE52" i="1"/>
  <c r="AE78" i="1"/>
  <c r="AE84" i="1"/>
  <c r="AE89" i="1"/>
  <c r="AE94" i="1"/>
  <c r="AF108" i="1"/>
  <c r="AF103" i="1"/>
  <c r="AF6" i="1"/>
  <c r="AE105" i="1"/>
  <c r="AE99" i="1"/>
  <c r="AD35" i="1"/>
  <c r="AD51" i="1"/>
  <c r="AD77" i="1"/>
  <c r="AD93" i="1"/>
  <c r="AN88" i="1"/>
  <c r="AO109" i="1"/>
  <c r="AE13" i="1"/>
  <c r="AE31" i="1"/>
  <c r="AE47" i="1"/>
  <c r="AE73" i="1"/>
  <c r="AE80" i="1"/>
  <c r="AE90" i="1"/>
  <c r="AF107" i="1"/>
  <c r="AF102" i="1"/>
  <c r="AE104" i="1"/>
  <c r="AE97" i="1"/>
  <c r="AY42" i="1"/>
  <c r="AY101" i="1"/>
  <c r="AV107" i="1"/>
  <c r="AP45" i="1"/>
  <c r="AW88" i="1"/>
  <c r="AO19" i="1"/>
  <c r="AW30" i="1"/>
  <c r="AX82" i="1"/>
  <c r="AX98" i="1"/>
  <c r="BC98" i="1" s="1"/>
  <c r="AN33" i="1"/>
  <c r="AN77" i="1"/>
  <c r="AO96" i="1"/>
  <c r="AF28" i="1"/>
  <c r="AF38" i="1"/>
  <c r="AF83" i="1"/>
  <c r="AF94" i="1"/>
  <c r="AN102" i="1"/>
  <c r="AG10" i="1"/>
  <c r="AG33" i="1"/>
  <c r="AG44" i="1"/>
  <c r="AG78" i="1"/>
  <c r="AG99" i="1"/>
  <c r="AN109" i="1"/>
  <c r="AD15" i="1"/>
  <c r="AD36" i="1"/>
  <c r="AD44" i="1"/>
  <c r="AD78" i="1"/>
  <c r="AD94" i="1"/>
  <c r="AO89" i="1"/>
  <c r="AN100" i="1"/>
  <c r="AP110" i="1"/>
  <c r="AT110" i="1" s="1"/>
  <c r="AE14" i="1"/>
  <c r="AE24" i="1"/>
  <c r="AE32" i="1"/>
  <c r="AE40" i="1"/>
  <c r="AE48" i="1"/>
  <c r="AE74" i="1"/>
  <c r="AE81" i="1"/>
  <c r="AE92" i="1"/>
  <c r="AE6" i="1"/>
  <c r="AD100" i="1"/>
  <c r="AE108" i="1"/>
  <c r="AE103" i="1"/>
  <c r="AV42" i="1"/>
  <c r="AO9" i="1"/>
  <c r="AV79" i="1"/>
  <c r="AO12" i="1"/>
  <c r="AW97" i="1"/>
  <c r="AO31" i="1"/>
  <c r="AX49" i="1"/>
  <c r="AX103" i="1"/>
  <c r="AP39" i="1"/>
  <c r="AN103" i="1"/>
  <c r="AF18" i="1"/>
  <c r="AF42" i="1"/>
  <c r="AF76" i="1"/>
  <c r="AF98" i="1"/>
  <c r="AP92" i="1"/>
  <c r="AG14" i="1"/>
  <c r="AG26" i="1"/>
  <c r="AG48" i="1"/>
  <c r="AG82" i="1"/>
  <c r="AO86" i="1"/>
  <c r="AN101" i="1"/>
  <c r="AD21" i="1"/>
  <c r="AD31" i="1"/>
  <c r="AD47" i="1"/>
  <c r="AD73" i="1"/>
  <c r="AD81" i="1"/>
  <c r="AD97" i="1"/>
  <c r="AN104" i="1"/>
  <c r="AE9" i="1"/>
  <c r="AE27" i="1"/>
  <c r="AE35" i="1"/>
  <c r="AE51" i="1"/>
  <c r="AE77" i="1"/>
  <c r="AE82" i="1"/>
  <c r="AE93" i="1"/>
  <c r="AF104" i="1"/>
  <c r="AD98" i="1"/>
  <c r="AE101" i="1"/>
  <c r="AO17" i="1"/>
  <c r="AG17" i="1"/>
  <c r="AO16" i="1"/>
  <c r="AN16" i="1"/>
  <c r="AW16" i="1"/>
  <c r="AD17" i="1"/>
  <c r="AE17" i="1"/>
  <c r="AV17" i="1"/>
  <c r="AF17" i="1"/>
  <c r="AX17" i="1"/>
  <c r="AG16" i="1"/>
  <c r="AE16" i="1"/>
  <c r="AW17" i="1"/>
  <c r="AY17" i="1"/>
  <c r="AN17" i="1"/>
  <c r="AF16" i="1"/>
  <c r="AD16" i="1"/>
  <c r="AX16" i="1"/>
  <c r="AV16" i="1"/>
  <c r="AP17" i="1"/>
  <c r="AY16" i="1"/>
  <c r="AP16" i="1"/>
  <c r="DJ110" i="1"/>
  <c r="DI81" i="1"/>
  <c r="DH81" i="1"/>
  <c r="DH93" i="1"/>
  <c r="DI93" i="1"/>
  <c r="CQ91" i="1"/>
  <c r="CP91" i="1"/>
  <c r="CQ73" i="1"/>
  <c r="CP73" i="1"/>
  <c r="CP107" i="1"/>
  <c r="CQ107" i="1"/>
  <c r="DB101" i="1"/>
  <c r="CY110" i="1"/>
  <c r="CZ110" i="1"/>
  <c r="CR81" i="1"/>
  <c r="DK101" i="1"/>
  <c r="CZ104" i="1"/>
  <c r="CY104" i="1"/>
  <c r="DJ79" i="1"/>
  <c r="DK81" i="1"/>
  <c r="CQ80" i="1"/>
  <c r="CP80" i="1"/>
  <c r="CR92" i="1"/>
  <c r="DI88" i="1"/>
  <c r="DH88" i="1"/>
  <c r="DA104" i="1"/>
  <c r="CR106" i="1"/>
  <c r="DA98" i="1"/>
  <c r="CR80" i="1"/>
  <c r="DH104" i="1"/>
  <c r="DI104" i="1"/>
  <c r="DL83" i="1"/>
  <c r="DK100" i="1"/>
  <c r="CZ102" i="1"/>
  <c r="CY102" i="1"/>
  <c r="DK110" i="1"/>
  <c r="DK78" i="1"/>
  <c r="DL80" i="1"/>
  <c r="CT78" i="1"/>
  <c r="CQ101" i="1"/>
  <c r="CP101" i="1"/>
  <c r="CR105" i="1"/>
  <c r="DB95" i="1"/>
  <c r="CT105" i="1"/>
  <c r="CR87" i="1"/>
  <c r="CS104" i="1"/>
  <c r="CT84" i="1"/>
  <c r="DB105" i="1"/>
  <c r="CT95" i="1"/>
  <c r="DA102" i="1"/>
  <c r="DK102" i="1"/>
  <c r="DK80" i="1"/>
  <c r="DH99" i="1"/>
  <c r="DI99" i="1"/>
  <c r="DK83" i="1"/>
  <c r="CY84" i="1"/>
  <c r="CZ84" i="1"/>
  <c r="DL109" i="1"/>
  <c r="DJ93" i="1"/>
  <c r="DL77" i="1"/>
  <c r="DK95" i="1"/>
  <c r="DH79" i="1"/>
  <c r="DI79" i="1"/>
  <c r="CT91" i="1"/>
  <c r="CR77" i="1"/>
  <c r="DB75" i="1"/>
  <c r="CQ108" i="1"/>
  <c r="CP108" i="1"/>
  <c r="CT86" i="1"/>
  <c r="DB104" i="1"/>
  <c r="CS108" i="1"/>
  <c r="CS90" i="1"/>
  <c r="CY100" i="1"/>
  <c r="CZ100" i="1"/>
  <c r="CR107" i="1"/>
  <c r="CQ89" i="1"/>
  <c r="CP89" i="1"/>
  <c r="CP82" i="1"/>
  <c r="CQ82" i="1"/>
  <c r="DA106" i="1"/>
  <c r="DL106" i="1"/>
  <c r="DB76" i="1"/>
  <c r="DI91" i="1"/>
  <c r="DH91" i="1"/>
  <c r="DA88" i="1"/>
  <c r="DL72" i="1"/>
  <c r="DI86" i="1"/>
  <c r="DH86" i="1"/>
  <c r="CY87" i="1"/>
  <c r="CZ87" i="1"/>
  <c r="DK96" i="1"/>
  <c r="DI80" i="1"/>
  <c r="DH80" i="1"/>
  <c r="DL98" i="1"/>
  <c r="DJ82" i="1"/>
  <c r="CP109" i="1"/>
  <c r="CQ109" i="1"/>
  <c r="DI100" i="1"/>
  <c r="DH100" i="1"/>
  <c r="DH78" i="1"/>
  <c r="DI78" i="1"/>
  <c r="CT93" i="1"/>
  <c r="CQ110" i="1"/>
  <c r="CP110" i="1"/>
  <c r="CT73" i="1"/>
  <c r="DI110" i="1"/>
  <c r="DH110" i="1"/>
  <c r="DL100" i="1"/>
  <c r="DK98" i="1"/>
  <c r="DL96" i="1"/>
  <c r="DH92" i="1"/>
  <c r="DI92" i="1"/>
  <c r="CS85" i="1"/>
  <c r="CS99" i="1"/>
  <c r="CZ77" i="1"/>
  <c r="CY77" i="1"/>
  <c r="CQ77" i="1"/>
  <c r="CP77" i="1"/>
  <c r="CQ98" i="1"/>
  <c r="CP98" i="1"/>
  <c r="CY86" i="1"/>
  <c r="CZ86" i="1"/>
  <c r="CS73" i="1"/>
  <c r="DI82" i="1"/>
  <c r="DH82" i="1"/>
  <c r="DK93" i="1"/>
  <c r="DA94" i="1"/>
  <c r="DJ103" i="1"/>
  <c r="DH73" i="1"/>
  <c r="DI73" i="1"/>
  <c r="CR102" i="1"/>
  <c r="DB97" i="1"/>
  <c r="DA97" i="1"/>
  <c r="CP81" i="1"/>
  <c r="CQ81" i="1"/>
  <c r="CT98" i="1"/>
  <c r="CS95" i="1"/>
  <c r="DA83" i="1"/>
  <c r="CT72" i="1"/>
  <c r="DK75" i="1"/>
  <c r="DK92" i="1"/>
  <c r="DJ102" i="1"/>
  <c r="DI72" i="1"/>
  <c r="DH72" i="1"/>
  <c r="CQ94" i="1"/>
  <c r="CP94" i="1"/>
  <c r="CQ84" i="1"/>
  <c r="CP84" i="1"/>
  <c r="CR101" i="1"/>
  <c r="CT77" i="1"/>
  <c r="CZ85" i="1"/>
  <c r="CY85" i="1"/>
  <c r="CT101" i="1"/>
  <c r="CS79" i="1"/>
  <c r="DB79" i="1"/>
  <c r="CT100" i="1"/>
  <c r="CS80" i="1"/>
  <c r="DA91" i="1"/>
  <c r="CS91" i="1"/>
  <c r="CT75" i="1"/>
  <c r="DB93" i="1"/>
  <c r="DJ89" i="1"/>
  <c r="DK109" i="1"/>
  <c r="DA107" i="1"/>
  <c r="DI108" i="1"/>
  <c r="DH108" i="1"/>
  <c r="DI95" i="1"/>
  <c r="DH95" i="1"/>
  <c r="DK79" i="1"/>
  <c r="CZ96" i="1"/>
  <c r="CY96" i="1"/>
  <c r="CZ80" i="1"/>
  <c r="CY80" i="1"/>
  <c r="DJ105" i="1"/>
  <c r="DL89" i="1"/>
  <c r="DJ73" i="1"/>
  <c r="DJ91" i="1"/>
  <c r="DL75" i="1"/>
  <c r="CP74" i="1"/>
  <c r="CQ74" i="1"/>
  <c r="CZ81" i="1"/>
  <c r="CY81" i="1"/>
  <c r="CR97" i="1"/>
  <c r="CR104" i="1"/>
  <c r="CS82" i="1"/>
  <c r="CZ93" i="1"/>
  <c r="CY93" i="1"/>
  <c r="CT104" i="1"/>
  <c r="CR86" i="1"/>
  <c r="CZ89" i="1"/>
  <c r="CY89" i="1"/>
  <c r="CS103" i="1"/>
  <c r="CT83" i="1"/>
  <c r="DB99" i="1"/>
  <c r="CR94" i="1"/>
  <c r="CS78" i="1"/>
  <c r="DA100" i="1"/>
  <c r="DJ99" i="1"/>
  <c r="DJ77" i="1"/>
  <c r="DA72" i="1"/>
  <c r="DJ98" i="1"/>
  <c r="DL82" i="1"/>
  <c r="DA99" i="1"/>
  <c r="CY83" i="1"/>
  <c r="CZ83" i="1"/>
  <c r="DL108" i="1"/>
  <c r="DJ92" i="1"/>
  <c r="DL76" i="1"/>
  <c r="DL94" i="1"/>
  <c r="DJ78" i="1"/>
  <c r="DJ109" i="1"/>
  <c r="CR103" i="1"/>
  <c r="CP85" i="1"/>
  <c r="CQ85" i="1"/>
  <c r="CQ102" i="1"/>
  <c r="CP102" i="1"/>
  <c r="DI96" i="1"/>
  <c r="DH96" i="1"/>
  <c r="DL73" i="1"/>
  <c r="DK97" i="1"/>
  <c r="CZ98" i="1"/>
  <c r="CY98" i="1"/>
  <c r="DI107" i="1"/>
  <c r="DH107" i="1"/>
  <c r="DH75" i="1"/>
  <c r="DI75" i="1"/>
  <c r="CR110" i="1"/>
  <c r="DA108" i="1"/>
  <c r="CT107" i="1"/>
  <c r="CT85" i="1"/>
  <c r="CS107" i="1"/>
  <c r="CY97" i="1"/>
  <c r="CZ97" i="1"/>
  <c r="CP88" i="1"/>
  <c r="CQ88" i="1"/>
  <c r="CY105" i="1"/>
  <c r="CZ105" i="1"/>
  <c r="DI85" i="1"/>
  <c r="DH85" i="1"/>
  <c r="DA86" i="1"/>
  <c r="DI97" i="1"/>
  <c r="DH97" i="1"/>
  <c r="DB84" i="1"/>
  <c r="DJ106" i="1"/>
  <c r="CP83" i="1"/>
  <c r="CQ83" i="1"/>
  <c r="CP104" i="1"/>
  <c r="CQ104" i="1"/>
  <c r="CS84" i="1"/>
  <c r="CT106" i="1"/>
  <c r="DB94" i="1"/>
  <c r="CP87" i="1"/>
  <c r="CQ87" i="1"/>
  <c r="DA103" i="1"/>
  <c r="CY74" i="1"/>
  <c r="CZ74" i="1"/>
  <c r="DA80" i="1"/>
  <c r="DH84" i="1"/>
  <c r="DI84" i="1"/>
  <c r="DA85" i="1"/>
  <c r="DH94" i="1"/>
  <c r="DI94" i="1"/>
  <c r="DJ96" i="1"/>
  <c r="CQ105" i="1"/>
  <c r="CP105" i="1"/>
  <c r="CR99" i="1"/>
  <c r="CP76" i="1"/>
  <c r="CQ76" i="1"/>
  <c r="DA87" i="1"/>
  <c r="CT97" i="1"/>
  <c r="CR73" i="1"/>
  <c r="DI105" i="1"/>
  <c r="DH105" i="1"/>
  <c r="CQ97" i="1"/>
  <c r="CP97" i="1"/>
  <c r="DJ88" i="1"/>
  <c r="CT94" i="1"/>
  <c r="CS75" i="1"/>
  <c r="DB78" i="1"/>
  <c r="CT87" i="1"/>
  <c r="DB77" i="1"/>
  <c r="DL104" i="1"/>
  <c r="DB102" i="1"/>
  <c r="DL93" i="1"/>
  <c r="DL91" i="1"/>
  <c r="DJ75" i="1"/>
  <c r="CZ92" i="1"/>
  <c r="CY92" i="1"/>
  <c r="CZ76" i="1"/>
  <c r="CY76" i="1"/>
  <c r="DJ101" i="1"/>
  <c r="DL85" i="1"/>
  <c r="DI103" i="1"/>
  <c r="DH103" i="1"/>
  <c r="DK87" i="1"/>
  <c r="CS109" i="1"/>
  <c r="CT89" i="1"/>
  <c r="CT79" i="1"/>
  <c r="CS100" i="1"/>
  <c r="CR76" i="1"/>
  <c r="DB82" i="1"/>
  <c r="CP100" i="1"/>
  <c r="CQ100" i="1"/>
  <c r="CR78" i="1"/>
  <c r="DB74" i="1"/>
  <c r="CT99" i="1"/>
  <c r="CP79" i="1"/>
  <c r="CQ79" i="1"/>
  <c r="DB88" i="1"/>
  <c r="CP90" i="1"/>
  <c r="CQ90" i="1"/>
  <c r="CR74" i="1"/>
  <c r="DB89" i="1"/>
  <c r="DJ85" i="1"/>
  <c r="DJ108" i="1"/>
  <c r="DB106" i="1"/>
  <c r="DL105" i="1"/>
  <c r="DJ94" i="1"/>
  <c r="DL78" i="1"/>
  <c r="CZ95" i="1"/>
  <c r="CY95" i="1"/>
  <c r="CZ79" i="1"/>
  <c r="CY79" i="1"/>
  <c r="DJ104" i="1"/>
  <c r="DL88" i="1"/>
  <c r="DJ72" i="1"/>
  <c r="DK90" i="1"/>
  <c r="DH74" i="1"/>
  <c r="DI74" i="1"/>
  <c r="CS92" i="1"/>
  <c r="DH109" i="1"/>
  <c r="DI109" i="1"/>
  <c r="CQ103" i="1"/>
  <c r="CP103" i="1"/>
  <c r="DJ81" i="1"/>
  <c r="CZ108" i="1"/>
  <c r="CY108" i="1"/>
  <c r="CP92" i="1"/>
  <c r="CQ92" i="1"/>
  <c r="CZ99" i="1"/>
  <c r="CY99" i="1"/>
  <c r="DH89" i="1"/>
  <c r="DI89" i="1"/>
  <c r="DA90" i="1"/>
  <c r="DH101" i="1"/>
  <c r="DI101" i="1"/>
  <c r="CY106" i="1"/>
  <c r="CZ106" i="1"/>
  <c r="DI98" i="1"/>
  <c r="DH98" i="1"/>
  <c r="CP106" i="1"/>
  <c r="CQ106" i="1"/>
  <c r="CP75" i="1"/>
  <c r="CQ75" i="1"/>
  <c r="CR75" i="1"/>
  <c r="CP99" i="1"/>
  <c r="CQ99" i="1"/>
  <c r="DK107" i="1"/>
  <c r="CP78" i="1"/>
  <c r="CQ78" i="1"/>
  <c r="CR89" i="1"/>
  <c r="DJ107" i="1"/>
  <c r="DH77" i="1"/>
  <c r="DI77" i="1"/>
  <c r="DL87" i="1"/>
  <c r="DK89" i="1"/>
  <c r="CT88" i="1"/>
  <c r="CT81" i="1"/>
  <c r="DA96" i="1"/>
  <c r="CS102" i="1"/>
  <c r="CY109" i="1"/>
  <c r="CZ109" i="1"/>
  <c r="CR98" i="1"/>
  <c r="DL101" i="1"/>
  <c r="CT76" i="1"/>
  <c r="CS88" i="1"/>
  <c r="DB81" i="1"/>
  <c r="DI106" i="1"/>
  <c r="DH106" i="1"/>
  <c r="DI76" i="1"/>
  <c r="DH76" i="1"/>
  <c r="DA77" i="1"/>
  <c r="DL86" i="1"/>
  <c r="DK88" i="1"/>
  <c r="CR96" i="1"/>
  <c r="CR82" i="1"/>
  <c r="CZ90" i="1"/>
  <c r="CY90" i="1"/>
  <c r="CT109" i="1"/>
  <c r="CQ93" i="1"/>
  <c r="CP93" i="1"/>
  <c r="DA109" i="1"/>
  <c r="CR109" i="1"/>
  <c r="CR91" i="1"/>
  <c r="CZ103" i="1"/>
  <c r="CY103" i="1"/>
  <c r="CR108" i="1"/>
  <c r="CR90" i="1"/>
  <c r="DJ84" i="1"/>
  <c r="CS83" i="1"/>
  <c r="CY107" i="1"/>
  <c r="CZ107" i="1"/>
  <c r="DL107" i="1"/>
  <c r="CZ78" i="1"/>
  <c r="CY78" i="1"/>
  <c r="DK94" i="1"/>
  <c r="DA92" i="1"/>
  <c r="DJ76" i="1"/>
  <c r="DH87" i="1"/>
  <c r="DI87" i="1"/>
  <c r="CZ88" i="1"/>
  <c r="CY88" i="1"/>
  <c r="CZ72" i="1"/>
  <c r="CY72" i="1"/>
  <c r="DJ97" i="1"/>
  <c r="DL81" i="1"/>
  <c r="DK99" i="1"/>
  <c r="DH83" i="1"/>
  <c r="DI83" i="1"/>
  <c r="CS110" i="1"/>
  <c r="CQ95" i="1"/>
  <c r="CP95" i="1"/>
  <c r="CQ72" i="1"/>
  <c r="CP72" i="1"/>
  <c r="CS96" i="1"/>
  <c r="CR72" i="1"/>
  <c r="DJ95" i="1"/>
  <c r="CQ96" i="1"/>
  <c r="CP96" i="1"/>
  <c r="DA110" i="1"/>
  <c r="DL74" i="1"/>
  <c r="CS93" i="1"/>
  <c r="CT74" i="1"/>
  <c r="CZ73" i="1"/>
  <c r="CY73" i="1"/>
  <c r="CP86" i="1"/>
  <c r="CQ86" i="1"/>
  <c r="DB73" i="1"/>
  <c r="CY82" i="1"/>
  <c r="CZ82" i="1"/>
  <c r="DK103" i="1"/>
  <c r="CZ101" i="1"/>
  <c r="CY101" i="1"/>
  <c r="DJ90" i="1"/>
  <c r="DI90" i="1"/>
  <c r="DH90" i="1"/>
  <c r="DK74" i="1"/>
  <c r="CY91" i="1"/>
  <c r="CZ91" i="1"/>
  <c r="CY75" i="1"/>
  <c r="CZ75" i="1"/>
  <c r="DJ100" i="1"/>
  <c r="DL84" i="1"/>
  <c r="DI102" i="1"/>
  <c r="DH102" i="1"/>
  <c r="DK86" i="1"/>
  <c r="DB37" i="1"/>
  <c r="DL42" i="1"/>
  <c r="DB15" i="1"/>
  <c r="CR17" i="1"/>
  <c r="DL7" i="1"/>
  <c r="DB9" i="1"/>
  <c r="DA52" i="1"/>
  <c r="DB25" i="1"/>
  <c r="CT19" i="1"/>
  <c r="CT35" i="1"/>
  <c r="DA26" i="1"/>
  <c r="CY24" i="1"/>
  <c r="DA16" i="1"/>
  <c r="DJ31" i="1"/>
  <c r="DB10" i="1"/>
  <c r="DJ16" i="1"/>
  <c r="DJ7" i="1"/>
  <c r="CT9" i="1"/>
  <c r="CR18" i="1"/>
  <c r="CT21" i="1"/>
  <c r="CR31" i="1"/>
  <c r="CS14" i="1"/>
  <c r="DA7" i="1"/>
  <c r="CR27" i="1"/>
  <c r="DJ47" i="1"/>
  <c r="DB28" i="1"/>
  <c r="DI7" i="1"/>
  <c r="DB46" i="1"/>
  <c r="DK48" i="1"/>
  <c r="CZ32" i="1"/>
  <c r="DB43" i="1"/>
  <c r="CT51" i="1"/>
  <c r="CS45" i="1"/>
  <c r="CS40" i="1"/>
  <c r="DB7" i="1"/>
  <c r="CY7" i="1"/>
  <c r="CT8" i="1"/>
  <c r="CT10" i="1"/>
  <c r="CS41" i="1"/>
  <c r="CS42" i="1"/>
  <c r="CR34" i="1"/>
  <c r="DA50" i="1"/>
  <c r="DK46" i="1"/>
  <c r="DA18" i="1"/>
  <c r="CT20" i="1"/>
  <c r="DJ38" i="1"/>
  <c r="CR49" i="1"/>
  <c r="CT6" i="1"/>
  <c r="CT39" i="1"/>
  <c r="DA21" i="1"/>
  <c r="DB42" i="1"/>
  <c r="DB20" i="1"/>
  <c r="DB13" i="1"/>
  <c r="DB48" i="1"/>
  <c r="CT48" i="1"/>
  <c r="DA33" i="1"/>
  <c r="DB31" i="1"/>
  <c r="DI10" i="1"/>
  <c r="DH21" i="1"/>
  <c r="DL11" i="1"/>
  <c r="DL43" i="1"/>
  <c r="DK44" i="1"/>
  <c r="DK34" i="1"/>
  <c r="DL50" i="1"/>
  <c r="DB22" i="1"/>
  <c r="DB44" i="1"/>
  <c r="CZ7" i="1"/>
  <c r="DL9" i="1"/>
  <c r="DH41" i="1"/>
  <c r="DJ36" i="1"/>
  <c r="CT29" i="1"/>
  <c r="DL22" i="1"/>
  <c r="DB40" i="1"/>
  <c r="DL13" i="1"/>
  <c r="DB12" i="1"/>
  <c r="DJ24" i="1"/>
  <c r="DL20" i="1"/>
  <c r="DB49" i="1"/>
  <c r="CT7" i="1"/>
  <c r="DL8" i="1"/>
  <c r="DK8" i="1"/>
  <c r="CR8" i="1"/>
  <c r="DB8" i="1"/>
  <c r="CS23" i="1"/>
  <c r="DJ25" i="1"/>
  <c r="DJ17" i="1"/>
  <c r="DB29" i="1"/>
  <c r="CR16" i="1"/>
  <c r="CR15" i="1"/>
  <c r="DK7" i="1"/>
  <c r="DL15" i="1"/>
  <c r="DJ37" i="1"/>
  <c r="DB39" i="1"/>
  <c r="DK23" i="1"/>
  <c r="DJ28" i="1"/>
  <c r="DK52" i="1"/>
  <c r="DA41" i="1"/>
  <c r="CS13" i="1"/>
  <c r="DJ32" i="1"/>
  <c r="DK40" i="1"/>
  <c r="DK27" i="1"/>
  <c r="DJ30" i="1"/>
  <c r="DL14" i="1"/>
  <c r="DA6" i="1"/>
  <c r="DB35" i="1"/>
  <c r="DJ29" i="1"/>
  <c r="DL18" i="1"/>
  <c r="DJ26" i="1"/>
  <c r="DB17" i="1"/>
  <c r="DB30" i="1"/>
  <c r="CS25" i="1"/>
  <c r="CQ47" i="1"/>
  <c r="CS47" i="1"/>
  <c r="DH35" i="1"/>
  <c r="DI35" i="1"/>
  <c r="CR7" i="1"/>
  <c r="CS8" i="1"/>
  <c r="CZ8" i="1"/>
  <c r="CQ8" i="1"/>
  <c r="DI51" i="1"/>
  <c r="DK51" i="1"/>
  <c r="DH45" i="1"/>
  <c r="DI45" i="1"/>
  <c r="CS31" i="1"/>
  <c r="CQ42" i="1"/>
  <c r="CY20" i="1"/>
  <c r="CZ20" i="1"/>
  <c r="CP30" i="1"/>
  <c r="CQ30" i="1"/>
  <c r="CQ12" i="1"/>
  <c r="CR37" i="1"/>
  <c r="DL41" i="1"/>
  <c r="CR23" i="1"/>
  <c r="DK37" i="1"/>
  <c r="CY43" i="1"/>
  <c r="CZ43" i="1"/>
  <c r="DJ43" i="1"/>
  <c r="CQ22" i="1"/>
  <c r="CP22" i="1"/>
  <c r="DA38" i="1"/>
  <c r="CQ24" i="1"/>
  <c r="CR24" i="1"/>
  <c r="CS30" i="1"/>
  <c r="DI33" i="1"/>
  <c r="DH33" i="1"/>
  <c r="DI19" i="1"/>
  <c r="DH19" i="1"/>
  <c r="CT28" i="1"/>
  <c r="CY23" i="1"/>
  <c r="CZ23" i="1"/>
  <c r="CY15" i="1"/>
  <c r="CZ15" i="1"/>
  <c r="DB14" i="1"/>
  <c r="DA14" i="1"/>
  <c r="CR43" i="1"/>
  <c r="DL34" i="1"/>
  <c r="DH28" i="1"/>
  <c r="DI28" i="1"/>
  <c r="CY32" i="1"/>
  <c r="DA32" i="1"/>
  <c r="CP27" i="1"/>
  <c r="CQ27" i="1"/>
  <c r="DA15" i="1"/>
  <c r="CZ37" i="1"/>
  <c r="CY37" i="1"/>
  <c r="CR44" i="1"/>
  <c r="CT23" i="1"/>
  <c r="DB38" i="1"/>
  <c r="CS33" i="1"/>
  <c r="CQ33" i="1"/>
  <c r="CP33" i="1"/>
  <c r="CR38" i="1"/>
  <c r="CR29" i="1"/>
  <c r="CS44" i="1"/>
  <c r="DH38" i="1"/>
  <c r="DI38" i="1"/>
  <c r="CP29" i="1"/>
  <c r="CQ29" i="1"/>
  <c r="CZ33" i="1"/>
  <c r="CY33" i="1"/>
  <c r="CZ28" i="1"/>
  <c r="CY28" i="1"/>
  <c r="DJ22" i="1"/>
  <c r="CT27" i="1"/>
  <c r="CR21" i="1"/>
  <c r="CS12" i="1"/>
  <c r="DJ12" i="1"/>
  <c r="DJ11" i="1"/>
  <c r="DJ9" i="1"/>
  <c r="DI9" i="1"/>
  <c r="DH9" i="1"/>
  <c r="DL52" i="1"/>
  <c r="CR50" i="1"/>
  <c r="CP47" i="1"/>
  <c r="CS51" i="1"/>
  <c r="DB23" i="1"/>
  <c r="DJ35" i="1"/>
  <c r="CS19" i="1"/>
  <c r="DH7" i="1"/>
  <c r="CY8" i="1"/>
  <c r="DA8" i="1"/>
  <c r="DH8" i="1"/>
  <c r="DJ8" i="1"/>
  <c r="CS7" i="1"/>
  <c r="DB19" i="1"/>
  <c r="CY19" i="1"/>
  <c r="CZ19" i="1"/>
  <c r="DJ23" i="1"/>
  <c r="DA29" i="1"/>
  <c r="CZ29" i="1"/>
  <c r="CY29" i="1"/>
  <c r="DL35" i="1"/>
  <c r="DK18" i="1"/>
  <c r="DL37" i="1"/>
  <c r="CS52" i="1"/>
  <c r="DL28" i="1"/>
  <c r="CQ25" i="1"/>
  <c r="CP25" i="1"/>
  <c r="DI18" i="1"/>
  <c r="DH18" i="1"/>
  <c r="CY41" i="1"/>
  <c r="CZ41" i="1"/>
  <c r="CY39" i="1"/>
  <c r="CZ39" i="1"/>
  <c r="DA35" i="1"/>
  <c r="DK43" i="1"/>
  <c r="CY30" i="1"/>
  <c r="CZ30" i="1"/>
  <c r="CT31" i="1"/>
  <c r="DI24" i="1"/>
  <c r="DH24" i="1"/>
  <c r="CZ40" i="1"/>
  <c r="DA40" i="1"/>
  <c r="CS43" i="1"/>
  <c r="CS38" i="1"/>
  <c r="CY12" i="1"/>
  <c r="CZ12" i="1"/>
  <c r="DI43" i="1"/>
  <c r="DH43" i="1"/>
  <c r="DL17" i="1"/>
  <c r="DL33" i="1"/>
  <c r="DK17" i="1"/>
  <c r="DH13" i="1"/>
  <c r="DI13" i="1"/>
  <c r="DI34" i="1"/>
  <c r="DH34" i="1"/>
  <c r="DA30" i="1"/>
  <c r="CR36" i="1"/>
  <c r="DJ39" i="1"/>
  <c r="CT33" i="1"/>
  <c r="CT26" i="1"/>
  <c r="CQ26" i="1"/>
  <c r="CP26" i="1"/>
  <c r="DL6" i="1"/>
  <c r="CR39" i="1"/>
  <c r="DI41" i="1"/>
  <c r="DJ41" i="1"/>
  <c r="DJ40" i="1"/>
  <c r="DB33" i="1"/>
  <c r="CZ36" i="1"/>
  <c r="CY36" i="1"/>
  <c r="CT13" i="1"/>
  <c r="CS39" i="1"/>
  <c r="CP24" i="1"/>
  <c r="CT32" i="1"/>
  <c r="CT22" i="1"/>
  <c r="DK20" i="1"/>
  <c r="DL24" i="1"/>
  <c r="CQ16" i="1"/>
  <c r="CP16" i="1"/>
  <c r="DH11" i="1"/>
  <c r="DI11" i="1"/>
  <c r="DL46" i="1"/>
  <c r="CS34" i="1"/>
  <c r="DJ27" i="1"/>
  <c r="CQ41" i="1"/>
  <c r="CP41" i="1"/>
  <c r="DH30" i="1"/>
  <c r="DI30" i="1"/>
  <c r="DB34" i="1"/>
  <c r="CY21" i="1"/>
  <c r="CZ21" i="1"/>
  <c r="DI29" i="1"/>
  <c r="DH29" i="1"/>
  <c r="DA24" i="1"/>
  <c r="DA17" i="1"/>
  <c r="CQ10" i="1"/>
  <c r="CT46" i="1"/>
  <c r="CR46" i="1"/>
  <c r="DJ48" i="1"/>
  <c r="DI42" i="1"/>
  <c r="DH42" i="1"/>
  <c r="DH44" i="1"/>
  <c r="DI44" i="1"/>
  <c r="DA36" i="1"/>
  <c r="DK29" i="1"/>
  <c r="DI36" i="1"/>
  <c r="DH36" i="1"/>
  <c r="DB26" i="1"/>
  <c r="DJ42" i="1"/>
  <c r="DA37" i="1"/>
  <c r="CT25" i="1"/>
  <c r="CP34" i="1"/>
  <c r="CQ34" i="1"/>
  <c r="DA27" i="1"/>
  <c r="CS16" i="1"/>
  <c r="CS32" i="1"/>
  <c r="DA23" i="1"/>
  <c r="DI26" i="1"/>
  <c r="DH26" i="1"/>
  <c r="DB21" i="1"/>
  <c r="CT14" i="1"/>
  <c r="CZ25" i="1"/>
  <c r="CY25" i="1"/>
  <c r="DJ19" i="1"/>
  <c r="DA9" i="1"/>
  <c r="DK16" i="1"/>
  <c r="DL39" i="1"/>
  <c r="CR47" i="1"/>
  <c r="DI52" i="1"/>
  <c r="DH52" i="1"/>
  <c r="CS20" i="1"/>
  <c r="DA34" i="1"/>
  <c r="CS29" i="1"/>
  <c r="CS11" i="1"/>
  <c r="DI23" i="1"/>
  <c r="DH23" i="1"/>
  <c r="DB18" i="1"/>
  <c r="CR28" i="1"/>
  <c r="CR22" i="1"/>
  <c r="CY16" i="1"/>
  <c r="CZ16" i="1"/>
  <c r="CR6" i="1"/>
  <c r="CQ6" i="1"/>
  <c r="DK12" i="1"/>
  <c r="CY50" i="1"/>
  <c r="CZ50" i="1"/>
  <c r="DK50" i="1"/>
  <c r="DL16" i="1"/>
  <c r="DK10" i="1"/>
  <c r="DK14" i="1"/>
  <c r="DJ14" i="1"/>
  <c r="CZ9" i="1"/>
  <c r="CY9" i="1"/>
  <c r="CR41" i="1"/>
  <c r="DI40" i="1"/>
  <c r="DH40" i="1"/>
  <c r="CP48" i="1"/>
  <c r="CQ48" i="1"/>
  <c r="CQ45" i="1"/>
  <c r="CP45" i="1"/>
  <c r="CR51" i="1"/>
  <c r="DI21" i="1"/>
  <c r="DJ21" i="1"/>
  <c r="CZ48" i="1"/>
  <c r="DA48" i="1"/>
  <c r="CT36" i="1"/>
  <c r="DL48" i="1"/>
  <c r="CT38" i="1"/>
  <c r="DK42" i="1"/>
  <c r="DI8" i="1"/>
  <c r="DI39" i="1"/>
  <c r="DK39" i="1"/>
  <c r="CQ50" i="1"/>
  <c r="CP50" i="1"/>
  <c r="CY34" i="1"/>
  <c r="CZ34" i="1"/>
  <c r="CQ23" i="1"/>
  <c r="CP23" i="1"/>
  <c r="CT43" i="1"/>
  <c r="CP43" i="1"/>
  <c r="CQ43" i="1"/>
  <c r="CQ37" i="1"/>
  <c r="CP37" i="1"/>
  <c r="CZ38" i="1"/>
  <c r="CY38" i="1"/>
  <c r="DH15" i="1"/>
  <c r="DI15" i="1"/>
  <c r="CQ44" i="1"/>
  <c r="CP44" i="1"/>
  <c r="DL25" i="1"/>
  <c r="CT37" i="1"/>
  <c r="CY27" i="1"/>
  <c r="CZ27" i="1"/>
  <c r="DB27" i="1"/>
  <c r="DI12" i="1"/>
  <c r="DH12" i="1"/>
  <c r="CP52" i="1"/>
  <c r="CQ52" i="1"/>
  <c r="DL45" i="1"/>
  <c r="DH32" i="1"/>
  <c r="DL32" i="1"/>
  <c r="DL31" i="1"/>
  <c r="CQ36" i="1"/>
  <c r="CP36" i="1"/>
  <c r="DL27" i="1"/>
  <c r="DA20" i="1"/>
  <c r="CZ6" i="1"/>
  <c r="DB6" i="1"/>
  <c r="DK38" i="1"/>
  <c r="CQ39" i="1"/>
  <c r="CP39" i="1"/>
  <c r="DA28" i="1"/>
  <c r="DK33" i="1"/>
  <c r="DA44" i="1"/>
  <c r="CS37" i="1"/>
  <c r="CR30" i="1"/>
  <c r="CT34" i="1"/>
  <c r="CP18" i="1"/>
  <c r="CQ18" i="1"/>
  <c r="DK21" i="1"/>
  <c r="DL49" i="1"/>
  <c r="CR33" i="1"/>
  <c r="DA39" i="1"/>
  <c r="DB32" i="1"/>
  <c r="DL21" i="1"/>
  <c r="DH25" i="1"/>
  <c r="DI25" i="1"/>
  <c r="DA11" i="1"/>
  <c r="CY6" i="1"/>
  <c r="CS27" i="1"/>
  <c r="DK41" i="1"/>
  <c r="CP42" i="1"/>
  <c r="CR42" i="1"/>
  <c r="CZ24" i="1"/>
  <c r="DB24" i="1"/>
  <c r="CR35" i="1"/>
  <c r="CS18" i="1"/>
  <c r="DB41" i="1"/>
  <c r="CQ35" i="1"/>
  <c r="CP35" i="1"/>
  <c r="DK32" i="1"/>
  <c r="DK24" i="1"/>
  <c r="DH6" i="1"/>
  <c r="DI6" i="1"/>
  <c r="DK30" i="1"/>
  <c r="CR20" i="1"/>
  <c r="DA25" i="1"/>
  <c r="CQ20" i="1"/>
  <c r="CP20" i="1"/>
  <c r="DI14" i="1"/>
  <c r="DH14" i="1"/>
  <c r="CS24" i="1"/>
  <c r="CP15" i="1"/>
  <c r="CQ15" i="1"/>
  <c r="CQ14" i="1"/>
  <c r="CY10" i="1"/>
  <c r="CZ10" i="1"/>
  <c r="CY48" i="1"/>
  <c r="DJ46" i="1"/>
  <c r="CT50" i="1"/>
  <c r="CY18" i="1"/>
  <c r="CZ18" i="1"/>
  <c r="CS26" i="1"/>
  <c r="CS28" i="1"/>
  <c r="DA22" i="1"/>
  <c r="CT17" i="1"/>
  <c r="DL26" i="1"/>
  <c r="DJ20" i="1"/>
  <c r="CS10" i="1"/>
  <c r="DK11" i="1"/>
  <c r="DK9" i="1"/>
  <c r="CZ52" i="1"/>
  <c r="CY52" i="1"/>
  <c r="CR14" i="1"/>
  <c r="DB16" i="1"/>
  <c r="DH10" i="1"/>
  <c r="DJ10" i="1"/>
  <c r="DA13" i="1"/>
  <c r="DH46" i="1"/>
  <c r="DI46" i="1"/>
  <c r="CY42" i="1"/>
  <c r="CZ42" i="1"/>
  <c r="CS49" i="1"/>
  <c r="CY46" i="1"/>
  <c r="CZ46" i="1"/>
  <c r="DA45" i="1"/>
  <c r="DB45" i="1"/>
  <c r="DH39" i="1"/>
  <c r="CZ49" i="1"/>
  <c r="CY49" i="1"/>
  <c r="DK45" i="1"/>
  <c r="DI47" i="1"/>
  <c r="DH47" i="1"/>
  <c r="CP38" i="1"/>
  <c r="CQ38" i="1"/>
  <c r="DJ6" i="1"/>
  <c r="DK6" i="1"/>
  <c r="CQ32" i="1"/>
  <c r="CP32" i="1"/>
  <c r="DA43" i="1"/>
  <c r="CY51" i="1"/>
  <c r="CZ51" i="1"/>
  <c r="CT45" i="1"/>
  <c r="DI49" i="1"/>
  <c r="DK49" i="1"/>
  <c r="CQ28" i="1"/>
  <c r="CP28" i="1"/>
  <c r="DJ52" i="1"/>
  <c r="DJ15" i="1"/>
  <c r="DI32" i="1"/>
  <c r="DL36" i="1"/>
  <c r="DA10" i="1"/>
  <c r="CT42" i="1"/>
  <c r="DB51" i="1"/>
  <c r="CY40" i="1"/>
  <c r="DK25" i="1"/>
  <c r="CQ21" i="1"/>
  <c r="CP21" i="1"/>
  <c r="DI27" i="1"/>
  <c r="DH27" i="1"/>
  <c r="DH17" i="1"/>
  <c r="DI17" i="1"/>
  <c r="CS22" i="1"/>
  <c r="CS6" i="1"/>
  <c r="DH49" i="1"/>
  <c r="DL29" i="1"/>
  <c r="CQ31" i="1"/>
  <c r="CP31" i="1"/>
  <c r="CT30" i="1"/>
  <c r="DA42" i="1"/>
  <c r="DJ33" i="1"/>
  <c r="DK35" i="1"/>
  <c r="CZ31" i="1"/>
  <c r="CR26" i="1"/>
  <c r="CQ19" i="1"/>
  <c r="CP19" i="1"/>
  <c r="DK15" i="1"/>
  <c r="DL47" i="1"/>
  <c r="DB52" i="1"/>
  <c r="CR52" i="1"/>
  <c r="DJ44" i="1"/>
  <c r="DI37" i="1"/>
  <c r="DH37" i="1"/>
  <c r="DL19" i="1"/>
  <c r="DL30" i="1"/>
  <c r="CS35" i="1"/>
  <c r="CR19" i="1"/>
  <c r="DI22" i="1"/>
  <c r="DH22" i="1"/>
  <c r="CT11" i="1"/>
  <c r="CR11" i="1"/>
  <c r="CY14" i="1"/>
  <c r="CZ14" i="1"/>
  <c r="DL40" i="1"/>
  <c r="DA51" i="1"/>
  <c r="CS36" i="1"/>
  <c r="CP40" i="1"/>
  <c r="DA12" i="1"/>
  <c r="CS9" i="1"/>
  <c r="CR32" i="1"/>
  <c r="CT40" i="1"/>
  <c r="DK31" i="1"/>
  <c r="DH16" i="1"/>
  <c r="DI16" i="1"/>
  <c r="CY31" i="1"/>
  <c r="DA31" i="1"/>
  <c r="DH20" i="1"/>
  <c r="DI20" i="1"/>
  <c r="DJ34" i="1"/>
  <c r="CT24" i="1"/>
  <c r="DJ18" i="1"/>
  <c r="DK28" i="1"/>
  <c r="CY22" i="1"/>
  <c r="CZ22" i="1"/>
  <c r="CS17" i="1"/>
  <c r="CR9" i="1"/>
  <c r="CQ9" i="1"/>
  <c r="DJ13" i="1"/>
  <c r="CS50" i="1"/>
  <c r="CT47" i="1"/>
  <c r="CY44" i="1"/>
  <c r="CZ44" i="1"/>
  <c r="DK26" i="1"/>
  <c r="CS15" i="1"/>
  <c r="DH31" i="1"/>
  <c r="DI31" i="1"/>
  <c r="DK22" i="1"/>
  <c r="CZ26" i="1"/>
  <c r="CY26" i="1"/>
  <c r="CS21" i="1"/>
  <c r="CR12" i="1"/>
  <c r="CT12" i="1"/>
  <c r="CR25" i="1"/>
  <c r="DA19" i="1"/>
  <c r="CP17" i="1"/>
  <c r="CQ17" i="1"/>
  <c r="CT16" i="1"/>
  <c r="DL12" i="1"/>
  <c r="CQ40" i="1"/>
  <c r="CR40" i="1"/>
  <c r="DJ45" i="1"/>
  <c r="DA46" i="1"/>
  <c r="CR10" i="1"/>
  <c r="CT15" i="1"/>
  <c r="DK13" i="1"/>
  <c r="DL10" i="1"/>
  <c r="CT49" i="1"/>
  <c r="CY35" i="1"/>
  <c r="CZ35" i="1"/>
  <c r="CT44" i="1"/>
  <c r="DH50" i="1"/>
  <c r="DI50" i="1"/>
  <c r="CR48" i="1"/>
  <c r="DB50" i="1"/>
  <c r="CS48" i="1"/>
  <c r="CT41" i="1"/>
  <c r="DL44" i="1"/>
  <c r="DL51" i="1"/>
  <c r="DH48" i="1"/>
  <c r="DI48" i="1"/>
  <c r="DK36" i="1"/>
  <c r="DJ49" i="1"/>
  <c r="CQ7" i="1"/>
  <c r="DK19" i="1"/>
  <c r="CZ13" i="1"/>
  <c r="CY13" i="1"/>
  <c r="DL23" i="1"/>
  <c r="CT18" i="1"/>
  <c r="CR13" i="1"/>
  <c r="CQ13" i="1"/>
  <c r="CY45" i="1"/>
  <c r="CZ45" i="1"/>
  <c r="DB47" i="1"/>
  <c r="CS46" i="1"/>
  <c r="CQ49" i="1"/>
  <c r="CP49" i="1"/>
  <c r="CQ11" i="1"/>
  <c r="DB11" i="1"/>
  <c r="CY11" i="1"/>
  <c r="CZ11" i="1"/>
  <c r="DB36" i="1"/>
  <c r="DJ50" i="1"/>
  <c r="DL38" i="1"/>
  <c r="DK47" i="1"/>
  <c r="CQ51" i="1"/>
  <c r="CP51" i="1"/>
  <c r="DA49" i="1"/>
  <c r="CR45" i="1"/>
  <c r="CP46" i="1"/>
  <c r="CQ46" i="1"/>
  <c r="CT52" i="1"/>
  <c r="CZ17" i="1"/>
  <c r="CY17" i="1"/>
  <c r="DH51" i="1"/>
  <c r="DJ51" i="1"/>
  <c r="CY47" i="1"/>
  <c r="CZ47" i="1"/>
  <c r="CP9" i="1"/>
  <c r="CP13" i="1"/>
  <c r="CP10" i="1"/>
  <c r="CP12" i="1"/>
  <c r="CP11" i="1"/>
  <c r="CP7" i="1"/>
  <c r="CP8" i="1"/>
  <c r="CP6" i="1"/>
  <c r="CP14" i="1"/>
  <c r="AS97" i="1" l="1"/>
  <c r="AL146" i="1"/>
  <c r="AL159" i="1"/>
  <c r="BD135" i="1"/>
  <c r="BB136" i="1"/>
  <c r="AT129" i="1"/>
  <c r="AJ124" i="1"/>
  <c r="AK149" i="1"/>
  <c r="AT137" i="1"/>
  <c r="AJ129" i="1"/>
  <c r="BC112" i="1"/>
  <c r="AS145" i="1"/>
  <c r="BC128" i="1"/>
  <c r="AK112" i="1"/>
  <c r="AS139" i="1"/>
  <c r="BC154" i="1"/>
  <c r="AL148" i="1"/>
  <c r="BB144" i="1"/>
  <c r="AL143" i="1"/>
  <c r="AJ128" i="1"/>
  <c r="BB121" i="1"/>
  <c r="AL117" i="1"/>
  <c r="BC155" i="1"/>
  <c r="AK144" i="1"/>
  <c r="AL132" i="1"/>
  <c r="AJ136" i="1"/>
  <c r="AL153" i="1"/>
  <c r="AJ155" i="1"/>
  <c r="AS143" i="1"/>
  <c r="BC113" i="1"/>
  <c r="AT149" i="1"/>
  <c r="AK134" i="1"/>
  <c r="BB157" i="1"/>
  <c r="BB159" i="1"/>
  <c r="BC160" i="1"/>
  <c r="BC123" i="1"/>
  <c r="BB126" i="1"/>
  <c r="AS116" i="1"/>
  <c r="BD151" i="1"/>
  <c r="AT157" i="1"/>
  <c r="AS112" i="1"/>
  <c r="BB143" i="1"/>
  <c r="BB141" i="1"/>
  <c r="AL140" i="1"/>
  <c r="BC132" i="1"/>
  <c r="AT160" i="1"/>
  <c r="AJ127" i="1"/>
  <c r="BD140" i="1"/>
  <c r="BB111" i="1"/>
  <c r="BB158" i="1"/>
  <c r="BD152" i="1"/>
  <c r="AJ147" i="1"/>
  <c r="AK141" i="1"/>
  <c r="AK133" i="1"/>
  <c r="AS130" i="1"/>
  <c r="BC115" i="1"/>
  <c r="BD161" i="1"/>
  <c r="AT158" i="1"/>
  <c r="BC127" i="1"/>
  <c r="BB129" i="1"/>
  <c r="AK142" i="1"/>
  <c r="AL111" i="1"/>
  <c r="AK119" i="1"/>
  <c r="AT147" i="1"/>
  <c r="BB133" i="1"/>
  <c r="BC138" i="1"/>
  <c r="AL126" i="1"/>
  <c r="AK154" i="1"/>
  <c r="AS150" i="1"/>
  <c r="AS125" i="1"/>
  <c r="AT111" i="1"/>
  <c r="AK150" i="1"/>
  <c r="AS141" i="1"/>
  <c r="BC137" i="1"/>
  <c r="AS133" i="1"/>
  <c r="AS118" i="1"/>
  <c r="AT123" i="1"/>
  <c r="BD124" i="1"/>
  <c r="AS162" i="1"/>
  <c r="AR132" i="1"/>
  <c r="AQ132" i="1"/>
  <c r="AZ149" i="1"/>
  <c r="BA149" i="1"/>
  <c r="BD162" i="1"/>
  <c r="AI135" i="1"/>
  <c r="AH135" i="1"/>
  <c r="AK143" i="1"/>
  <c r="BA145" i="1"/>
  <c r="AZ145" i="1"/>
  <c r="BC133" i="1"/>
  <c r="BA131" i="1"/>
  <c r="AZ131" i="1"/>
  <c r="BC118" i="1"/>
  <c r="AR160" i="1"/>
  <c r="AQ160" i="1"/>
  <c r="BA154" i="1"/>
  <c r="AZ154" i="1"/>
  <c r="AI149" i="1"/>
  <c r="AH149" i="1"/>
  <c r="AH143" i="1"/>
  <c r="AI143" i="1"/>
  <c r="AJ157" i="1"/>
  <c r="AL151" i="1"/>
  <c r="AT139" i="1"/>
  <c r="AZ133" i="1"/>
  <c r="BA133" i="1"/>
  <c r="AQ137" i="1"/>
  <c r="AR137" i="1"/>
  <c r="AI131" i="1"/>
  <c r="AH131" i="1"/>
  <c r="AK126" i="1"/>
  <c r="AK123" i="1"/>
  <c r="BA118" i="1"/>
  <c r="AZ118" i="1"/>
  <c r="AI118" i="1"/>
  <c r="AH118" i="1"/>
  <c r="BD159" i="1"/>
  <c r="AJ154" i="1"/>
  <c r="AS148" i="1"/>
  <c r="AT142" i="1"/>
  <c r="AT156" i="1"/>
  <c r="BA150" i="1"/>
  <c r="AZ150" i="1"/>
  <c r="BD144" i="1"/>
  <c r="AI139" i="1"/>
  <c r="AH139" i="1"/>
  <c r="AJ133" i="1"/>
  <c r="BD136" i="1"/>
  <c r="AT131" i="1"/>
  <c r="BA125" i="1"/>
  <c r="AZ125" i="1"/>
  <c r="AL128" i="1"/>
  <c r="AJ122" i="1"/>
  <c r="AJ118" i="1"/>
  <c r="AS117" i="1"/>
  <c r="AS111" i="1"/>
  <c r="AQ113" i="1"/>
  <c r="AR113" i="1"/>
  <c r="AT162" i="1"/>
  <c r="BB161" i="1"/>
  <c r="BC158" i="1"/>
  <c r="BD155" i="1"/>
  <c r="AJ153" i="1"/>
  <c r="AK147" i="1"/>
  <c r="AL144" i="1"/>
  <c r="AR158" i="1"/>
  <c r="AQ158" i="1"/>
  <c r="AS155" i="1"/>
  <c r="AT152" i="1"/>
  <c r="AS149" i="1"/>
  <c r="BB146" i="1"/>
  <c r="BC143" i="1"/>
  <c r="BC140" i="1"/>
  <c r="AJ135" i="1"/>
  <c r="BC131" i="1"/>
  <c r="AZ135" i="1"/>
  <c r="BA135" i="1"/>
  <c r="BD132" i="1"/>
  <c r="AT130" i="1"/>
  <c r="BA127" i="1"/>
  <c r="AZ127" i="1"/>
  <c r="AJ130" i="1"/>
  <c r="AK127" i="1"/>
  <c r="AT124" i="1"/>
  <c r="AJ123" i="1"/>
  <c r="AJ120" i="1"/>
  <c r="AH117" i="1"/>
  <c r="AI117" i="1"/>
  <c r="AL119" i="1"/>
  <c r="AR116" i="1"/>
  <c r="AQ116" i="1"/>
  <c r="AZ113" i="1"/>
  <c r="BA113" i="1"/>
  <c r="AS115" i="1"/>
  <c r="AT112" i="1"/>
  <c r="AZ161" i="1"/>
  <c r="BA161" i="1"/>
  <c r="BB160" i="1"/>
  <c r="BD157" i="1"/>
  <c r="AH155" i="1"/>
  <c r="AI155" i="1"/>
  <c r="AJ152" i="1"/>
  <c r="AR149" i="1"/>
  <c r="AQ149" i="1"/>
  <c r="AK146" i="1"/>
  <c r="AQ143" i="1"/>
  <c r="AR143" i="1"/>
  <c r="AS160" i="1"/>
  <c r="AS157" i="1"/>
  <c r="AT154" i="1"/>
  <c r="BA151" i="1"/>
  <c r="AZ151" i="1"/>
  <c r="AT148" i="1"/>
  <c r="BC145" i="1"/>
  <c r="BC142" i="1"/>
  <c r="BD139" i="1"/>
  <c r="BC136" i="1"/>
  <c r="AI134" i="1"/>
  <c r="AH134" i="1"/>
  <c r="AT140" i="1"/>
  <c r="BB137" i="1"/>
  <c r="BB134" i="1"/>
  <c r="AH132" i="1"/>
  <c r="AI132" i="1"/>
  <c r="BA129" i="1"/>
  <c r="AZ129" i="1"/>
  <c r="AZ126" i="1"/>
  <c r="BA126" i="1"/>
  <c r="AQ123" i="1"/>
  <c r="AR123" i="1"/>
  <c r="AL129" i="1"/>
  <c r="AQ126" i="1"/>
  <c r="AR126" i="1"/>
  <c r="BB123" i="1"/>
  <c r="AK122" i="1"/>
  <c r="AI119" i="1"/>
  <c r="AH119" i="1"/>
  <c r="AJ116" i="1"/>
  <c r="AQ118" i="1"/>
  <c r="AR118" i="1"/>
  <c r="AT115" i="1"/>
  <c r="BB112" i="1"/>
  <c r="AS114" i="1"/>
  <c r="BA111" i="1"/>
  <c r="AZ111" i="1"/>
  <c r="AI138" i="1"/>
  <c r="AH138" i="1"/>
  <c r="AQ155" i="1"/>
  <c r="AR155" i="1"/>
  <c r="AZ162" i="1"/>
  <c r="BA162" i="1"/>
  <c r="AQ131" i="1"/>
  <c r="AR131" i="1"/>
  <c r="AI152" i="1"/>
  <c r="AH152" i="1"/>
  <c r="AJ162" i="1"/>
  <c r="AZ146" i="1"/>
  <c r="BA146" i="1"/>
  <c r="AI130" i="1"/>
  <c r="AH130" i="1"/>
  <c r="AR153" i="1"/>
  <c r="AQ153" i="1"/>
  <c r="BC141" i="1"/>
  <c r="BD149" i="1"/>
  <c r="AL138" i="1"/>
  <c r="BC124" i="1"/>
  <c r="AS123" i="1"/>
  <c r="AR117" i="1"/>
  <c r="AQ117" i="1"/>
  <c r="BB162" i="1"/>
  <c r="AI159" i="1"/>
  <c r="AH159" i="1"/>
  <c r="AS147" i="1"/>
  <c r="AZ141" i="1"/>
  <c r="BA141" i="1"/>
  <c r="BA155" i="1"/>
  <c r="AZ155" i="1"/>
  <c r="BB149" i="1"/>
  <c r="AI144" i="1"/>
  <c r="AH144" i="1"/>
  <c r="AJ138" i="1"/>
  <c r="AJ132" i="1"/>
  <c r="BC135" i="1"/>
  <c r="AZ130" i="1"/>
  <c r="BA130" i="1"/>
  <c r="BA124" i="1"/>
  <c r="AZ124" i="1"/>
  <c r="AR127" i="1"/>
  <c r="AQ127" i="1"/>
  <c r="AL123" i="1"/>
  <c r="AK117" i="1"/>
  <c r="AI116" i="1"/>
  <c r="AH116" i="1"/>
  <c r="AK162" i="1"/>
  <c r="AS158" i="1"/>
  <c r="AZ152" i="1"/>
  <c r="BA152" i="1"/>
  <c r="BC146" i="1"/>
  <c r="AJ141" i="1"/>
  <c r="AJ149" i="1"/>
  <c r="AS137" i="1"/>
  <c r="AK131" i="1"/>
  <c r="AK135" i="1"/>
  <c r="AK130" i="1"/>
  <c r="AH124" i="1"/>
  <c r="AI124" i="1"/>
  <c r="BD126" i="1"/>
  <c r="BB122" i="1"/>
  <c r="BA116" i="1"/>
  <c r="AZ116" i="1"/>
  <c r="AQ115" i="1"/>
  <c r="AR115" i="1"/>
  <c r="AT116" i="1"/>
  <c r="BA115" i="1"/>
  <c r="AZ115" i="1"/>
  <c r="AZ112" i="1"/>
  <c r="BA112" i="1"/>
  <c r="BC161" i="1"/>
  <c r="BD160" i="1"/>
  <c r="AJ158" i="1"/>
  <c r="AK155" i="1"/>
  <c r="AL152" i="1"/>
  <c r="AS146" i="1"/>
  <c r="AT143" i="1"/>
  <c r="AZ160" i="1"/>
  <c r="BA160" i="1"/>
  <c r="BA157" i="1"/>
  <c r="AZ157" i="1"/>
  <c r="BB154" i="1"/>
  <c r="BC151" i="1"/>
  <c r="BB148" i="1"/>
  <c r="AJ146" i="1"/>
  <c r="AJ143" i="1"/>
  <c r="AJ140" i="1"/>
  <c r="AJ137" i="1"/>
  <c r="BB140" i="1"/>
  <c r="BD137" i="1"/>
  <c r="BD134" i="1"/>
  <c r="AK132" i="1"/>
  <c r="BC129" i="1"/>
  <c r="BC126" i="1"/>
  <c r="BA123" i="1"/>
  <c r="AZ123" i="1"/>
  <c r="AQ129" i="1"/>
  <c r="AR129" i="1"/>
  <c r="AT126" i="1"/>
  <c r="BD123" i="1"/>
  <c r="AR122" i="1"/>
  <c r="AQ122" i="1"/>
  <c r="AL116" i="1"/>
  <c r="AT118" i="1"/>
  <c r="BB115" i="1"/>
  <c r="BD112" i="1"/>
  <c r="AZ114" i="1"/>
  <c r="BA114" i="1"/>
  <c r="BC111" i="1"/>
  <c r="AI161" i="1"/>
  <c r="AH161" i="1"/>
  <c r="AI160" i="1"/>
  <c r="AH160" i="1"/>
  <c r="AK157" i="1"/>
  <c r="AL154" i="1"/>
  <c r="AQ151" i="1"/>
  <c r="AR151" i="1"/>
  <c r="BA148" i="1"/>
  <c r="AZ148" i="1"/>
  <c r="AT145" i="1"/>
  <c r="BB142" i="1"/>
  <c r="BA159" i="1"/>
  <c r="AZ159" i="1"/>
  <c r="BB156" i="1"/>
  <c r="BC153" i="1"/>
  <c r="BC150" i="1"/>
  <c r="BC147" i="1"/>
  <c r="AJ145" i="1"/>
  <c r="AJ142" i="1"/>
  <c r="AK139" i="1"/>
  <c r="AK136" i="1"/>
  <c r="AL133" i="1"/>
  <c r="BC139" i="1"/>
  <c r="AH137" i="1"/>
  <c r="AI137" i="1"/>
  <c r="AJ134" i="1"/>
  <c r="BB131" i="1"/>
  <c r="BD128" i="1"/>
  <c r="BC125" i="1"/>
  <c r="BD121" i="1"/>
  <c r="AS128" i="1"/>
  <c r="BB125" i="1"/>
  <c r="AS122" i="1"/>
  <c r="AS121" i="1"/>
  <c r="AL118" i="1"/>
  <c r="AQ120" i="1"/>
  <c r="AR120" i="1"/>
  <c r="AZ117" i="1"/>
  <c r="BA117" i="1"/>
  <c r="BD114" i="1"/>
  <c r="BD111" i="1"/>
  <c r="BB113" i="1"/>
  <c r="AH111" i="1"/>
  <c r="AI111" i="1"/>
  <c r="AH162" i="1"/>
  <c r="AI162" i="1"/>
  <c r="AH151" i="1"/>
  <c r="AI151" i="1"/>
  <c r="BC157" i="1"/>
  <c r="AR142" i="1"/>
  <c r="AQ142" i="1"/>
  <c r="AK159" i="1"/>
  <c r="AH146" i="1"/>
  <c r="AI146" i="1"/>
  <c r="AR154" i="1"/>
  <c r="AQ154" i="1"/>
  <c r="AQ148" i="1"/>
  <c r="AR148" i="1"/>
  <c r="BA142" i="1"/>
  <c r="AZ142" i="1"/>
  <c r="BA136" i="1"/>
  <c r="AZ136" i="1"/>
  <c r="AR140" i="1"/>
  <c r="AQ140" i="1"/>
  <c r="AT134" i="1"/>
  <c r="AS129" i="1"/>
  <c r="AI123" i="1"/>
  <c r="AH123" i="1"/>
  <c r="AH122" i="1"/>
  <c r="AI122" i="1"/>
  <c r="AI114" i="1"/>
  <c r="AH114" i="1"/>
  <c r="AR161" i="1"/>
  <c r="AQ161" i="1"/>
  <c r="BB151" i="1"/>
  <c r="BD145" i="1"/>
  <c r="AJ160" i="1"/>
  <c r="AK148" i="1"/>
  <c r="AS142" i="1"/>
  <c r="AK140" i="1"/>
  <c r="AQ134" i="1"/>
  <c r="AR134" i="1"/>
  <c r="AK129" i="1"/>
  <c r="AZ122" i="1"/>
  <c r="BA122" i="1"/>
  <c r="AJ126" i="1"/>
  <c r="BC121" i="1"/>
  <c r="BB120" i="1"/>
  <c r="BC162" i="1"/>
  <c r="AI157" i="1"/>
  <c r="AH157" i="1"/>
  <c r="AK151" i="1"/>
  <c r="AR145" i="1"/>
  <c r="AQ145" i="1"/>
  <c r="BA153" i="1"/>
  <c r="AZ153" i="1"/>
  <c r="BA147" i="1"/>
  <c r="AZ147" i="1"/>
  <c r="BD141" i="1"/>
  <c r="AI136" i="1"/>
  <c r="AH136" i="1"/>
  <c r="BA139" i="1"/>
  <c r="AZ139" i="1"/>
  <c r="BD133" i="1"/>
  <c r="BB128" i="1"/>
  <c r="AT125" i="1"/>
  <c r="AL121" i="1"/>
  <c r="AK120" i="1"/>
  <c r="BD115" i="1"/>
  <c r="AH113" i="1"/>
  <c r="AI113" i="1"/>
  <c r="BC114" i="1"/>
  <c r="AI112" i="1"/>
  <c r="AH112" i="1"/>
  <c r="AK161" i="1"/>
  <c r="AK160" i="1"/>
  <c r="AR157" i="1"/>
  <c r="AQ157" i="1"/>
  <c r="AS154" i="1"/>
  <c r="AT151" i="1"/>
  <c r="BC148" i="1"/>
  <c r="BB145" i="1"/>
  <c r="BD142" i="1"/>
  <c r="BC159" i="1"/>
  <c r="BD156" i="1"/>
  <c r="AH154" i="1"/>
  <c r="AI154" i="1"/>
  <c r="AJ151" i="1"/>
  <c r="AI148" i="1"/>
  <c r="AH148" i="1"/>
  <c r="AL145" i="1"/>
  <c r="AL142" i="1"/>
  <c r="AR139" i="1"/>
  <c r="AQ139" i="1"/>
  <c r="AQ136" i="1"/>
  <c r="AR136" i="1"/>
  <c r="AH140" i="1"/>
  <c r="AI140" i="1"/>
  <c r="AK137" i="1"/>
  <c r="AL134" i="1"/>
  <c r="BD131" i="1"/>
  <c r="AI129" i="1"/>
  <c r="AH129" i="1"/>
  <c r="AI126" i="1"/>
  <c r="AH126" i="1"/>
  <c r="AL122" i="1"/>
  <c r="AZ128" i="1"/>
  <c r="BA128" i="1"/>
  <c r="BD125" i="1"/>
  <c r="BC122" i="1"/>
  <c r="BA121" i="1"/>
  <c r="AZ121" i="1"/>
  <c r="AT120" i="1"/>
  <c r="BC117" i="1"/>
  <c r="AH115" i="1"/>
  <c r="AI115" i="1"/>
  <c r="AJ112" i="1"/>
  <c r="BD113" i="1"/>
  <c r="AK111" i="1"/>
  <c r="AL162" i="1"/>
  <c r="AR159" i="1"/>
  <c r="AQ159" i="1"/>
  <c r="AS156" i="1"/>
  <c r="AT153" i="1"/>
  <c r="BB150" i="1"/>
  <c r="BD147" i="1"/>
  <c r="BC144" i="1"/>
  <c r="AI142" i="1"/>
  <c r="AH142" i="1"/>
  <c r="BD158" i="1"/>
  <c r="AI156" i="1"/>
  <c r="AH156" i="1"/>
  <c r="AH153" i="1"/>
  <c r="AI153" i="1"/>
  <c r="AJ150" i="1"/>
  <c r="AL147" i="1"/>
  <c r="AR144" i="1"/>
  <c r="AQ144" i="1"/>
  <c r="AQ141" i="1"/>
  <c r="AR141" i="1"/>
  <c r="AS138" i="1"/>
  <c r="AT135" i="1"/>
  <c r="AS132" i="1"/>
  <c r="AJ139" i="1"/>
  <c r="AL136" i="1"/>
  <c r="AQ133" i="1"/>
  <c r="AR133" i="1"/>
  <c r="AJ131" i="1"/>
  <c r="AK128" i="1"/>
  <c r="AJ125" i="1"/>
  <c r="BB130" i="1"/>
  <c r="BB127" i="1"/>
  <c r="AI125" i="1"/>
  <c r="AH125" i="1"/>
  <c r="AH121" i="1"/>
  <c r="AI121" i="1"/>
  <c r="AZ120" i="1"/>
  <c r="BA120" i="1"/>
  <c r="AT117" i="1"/>
  <c r="BB119" i="1"/>
  <c r="BD116" i="1"/>
  <c r="AK114" i="1"/>
  <c r="AJ111" i="1"/>
  <c r="AJ113" i="1"/>
  <c r="AR156" i="1"/>
  <c r="AQ156" i="1"/>
  <c r="BD154" i="1"/>
  <c r="AQ125" i="1"/>
  <c r="AR125" i="1"/>
  <c r="AJ121" i="1"/>
  <c r="AH120" i="1"/>
  <c r="AI120" i="1"/>
  <c r="AT150" i="1"/>
  <c r="BA144" i="1"/>
  <c r="AZ144" i="1"/>
  <c r="AR135" i="1"/>
  <c r="AQ135" i="1"/>
  <c r="BD138" i="1"/>
  <c r="AH128" i="1"/>
  <c r="AI128" i="1"/>
  <c r="AT119" i="1"/>
  <c r="AJ156" i="1"/>
  <c r="AR150" i="1"/>
  <c r="AQ150" i="1"/>
  <c r="BB152" i="1"/>
  <c r="BD146" i="1"/>
  <c r="AI141" i="1"/>
  <c r="AH141" i="1"/>
  <c r="AL135" i="1"/>
  <c r="BB138" i="1"/>
  <c r="AH133" i="1"/>
  <c r="AI133" i="1"/>
  <c r="AL130" i="1"/>
  <c r="BB124" i="1"/>
  <c r="AL120" i="1"/>
  <c r="AR119" i="1"/>
  <c r="AQ119" i="1"/>
  <c r="AL161" i="1"/>
  <c r="AT155" i="1"/>
  <c r="BC149" i="1"/>
  <c r="BD143" i="1"/>
  <c r="AI158" i="1"/>
  <c r="AH158" i="1"/>
  <c r="AK152" i="1"/>
  <c r="AQ146" i="1"/>
  <c r="AR146" i="1"/>
  <c r="AS140" i="1"/>
  <c r="BA134" i="1"/>
  <c r="AZ134" i="1"/>
  <c r="AK138" i="1"/>
  <c r="AT132" i="1"/>
  <c r="AL127" i="1"/>
  <c r="AL124" i="1"/>
  <c r="AZ119" i="1"/>
  <c r="BA119" i="1"/>
  <c r="BD118" i="1"/>
  <c r="AL114" i="1"/>
  <c r="AK115" i="1"/>
  <c r="AL112" i="1"/>
  <c r="AJ114" i="1"/>
  <c r="AQ111" i="1"/>
  <c r="AR111" i="1"/>
  <c r="AT159" i="1"/>
  <c r="AZ156" i="1"/>
  <c r="BA156" i="1"/>
  <c r="BB153" i="1"/>
  <c r="BD150" i="1"/>
  <c r="AJ148" i="1"/>
  <c r="AH145" i="1"/>
  <c r="AI145" i="1"/>
  <c r="AJ159" i="1"/>
  <c r="AK156" i="1"/>
  <c r="AK153" i="1"/>
  <c r="AL150" i="1"/>
  <c r="AR147" i="1"/>
  <c r="AQ147" i="1"/>
  <c r="AT144" i="1"/>
  <c r="AT141" i="1"/>
  <c r="AZ138" i="1"/>
  <c r="BA138" i="1"/>
  <c r="BB135" i="1"/>
  <c r="BA132" i="1"/>
  <c r="AZ132" i="1"/>
  <c r="AL139" i="1"/>
  <c r="AS136" i="1"/>
  <c r="AT133" i="1"/>
  <c r="AL131" i="1"/>
  <c r="AR128" i="1"/>
  <c r="AQ128" i="1"/>
  <c r="BD130" i="1"/>
  <c r="BD127" i="1"/>
  <c r="AK125" i="1"/>
  <c r="AQ121" i="1"/>
  <c r="AR121" i="1"/>
  <c r="BC120" i="1"/>
  <c r="BB117" i="1"/>
  <c r="BD119" i="1"/>
  <c r="AJ117" i="1"/>
  <c r="AQ114" i="1"/>
  <c r="AR114" i="1"/>
  <c r="AL113" i="1"/>
  <c r="AQ162" i="1"/>
  <c r="AR162" i="1"/>
  <c r="AS161" i="1"/>
  <c r="BA158" i="1"/>
  <c r="AZ158" i="1"/>
  <c r="BB155" i="1"/>
  <c r="BC152" i="1"/>
  <c r="AH150" i="1"/>
  <c r="AI150" i="1"/>
  <c r="AI147" i="1"/>
  <c r="AH147" i="1"/>
  <c r="AJ144" i="1"/>
  <c r="AL141" i="1"/>
  <c r="AK158" i="1"/>
  <c r="AL155" i="1"/>
  <c r="AQ152" i="1"/>
  <c r="AR152" i="1"/>
  <c r="AL149" i="1"/>
  <c r="AT146" i="1"/>
  <c r="BA143" i="1"/>
  <c r="AZ143" i="1"/>
  <c r="BA140" i="1"/>
  <c r="AZ140" i="1"/>
  <c r="BA137" i="1"/>
  <c r="AZ137" i="1"/>
  <c r="BC134" i="1"/>
  <c r="AS131" i="1"/>
  <c r="AQ138" i="1"/>
  <c r="AR138" i="1"/>
  <c r="AS135" i="1"/>
  <c r="BB132" i="1"/>
  <c r="AQ130" i="1"/>
  <c r="AR130" i="1"/>
  <c r="AS127" i="1"/>
  <c r="AK124" i="1"/>
  <c r="BD129" i="1"/>
  <c r="AI127" i="1"/>
  <c r="AH127" i="1"/>
  <c r="AQ124" i="1"/>
  <c r="AR124" i="1"/>
  <c r="BD122" i="1"/>
  <c r="BC119" i="1"/>
  <c r="BC116" i="1"/>
  <c r="AJ119" i="1"/>
  <c r="AK116" i="1"/>
  <c r="AS113" i="1"/>
  <c r="AL115" i="1"/>
  <c r="AR112" i="1"/>
  <c r="AQ112" i="1"/>
  <c r="BC103" i="1"/>
  <c r="AT94" i="1"/>
  <c r="BC77" i="1"/>
  <c r="AJ77" i="1"/>
  <c r="AS93" i="1"/>
  <c r="AJ105" i="1"/>
  <c r="AK106" i="1"/>
  <c r="BD101" i="1"/>
  <c r="AJ108" i="1"/>
  <c r="BC87" i="1"/>
  <c r="BC109" i="1"/>
  <c r="AJ93" i="1"/>
  <c r="BB97" i="1"/>
  <c r="AT92" i="1"/>
  <c r="BC74" i="1"/>
  <c r="BC95" i="1"/>
  <c r="AJ80" i="1"/>
  <c r="BB81" i="1"/>
  <c r="BC110" i="1"/>
  <c r="AJ89" i="1"/>
  <c r="AK76" i="1"/>
  <c r="AT87" i="1"/>
  <c r="BC106" i="1"/>
  <c r="AT72" i="1"/>
  <c r="AS106" i="1"/>
  <c r="BC78" i="1"/>
  <c r="AS74" i="1"/>
  <c r="AJ101" i="1"/>
  <c r="AS86" i="1"/>
  <c r="AT85" i="1"/>
  <c r="AT76" i="1"/>
  <c r="AK110" i="1"/>
  <c r="AS89" i="1"/>
  <c r="AK83" i="1"/>
  <c r="BC82" i="1"/>
  <c r="AK102" i="1"/>
  <c r="BC90" i="1"/>
  <c r="BC83" i="1"/>
  <c r="BC85" i="1"/>
  <c r="BC76" i="1"/>
  <c r="AJ82" i="1"/>
  <c r="AJ74" i="1"/>
  <c r="AJ84" i="1"/>
  <c r="AK88" i="1"/>
  <c r="AJ109" i="1"/>
  <c r="AJ95" i="1"/>
  <c r="AJ79" i="1"/>
  <c r="AJ96" i="1"/>
  <c r="AT90" i="1"/>
  <c r="BC92" i="1"/>
  <c r="AL99" i="1"/>
  <c r="AK107" i="1"/>
  <c r="AK87" i="1"/>
  <c r="AT108" i="1"/>
  <c r="AT91" i="1"/>
  <c r="AJ91" i="1"/>
  <c r="AJ75" i="1"/>
  <c r="AS82" i="1"/>
  <c r="BB96" i="1"/>
  <c r="AS96" i="1"/>
  <c r="AK104" i="1"/>
  <c r="AJ103" i="1"/>
  <c r="AJ92" i="1"/>
  <c r="AL78" i="1"/>
  <c r="AS105" i="1"/>
  <c r="AJ85" i="1"/>
  <c r="AT98" i="1"/>
  <c r="BD91" i="1"/>
  <c r="BC75" i="1"/>
  <c r="BC94" i="1"/>
  <c r="BB80" i="1"/>
  <c r="AT75" i="1"/>
  <c r="AJ90" i="1"/>
  <c r="AL72" i="1"/>
  <c r="AS78" i="1"/>
  <c r="BC99" i="1"/>
  <c r="BD102" i="1"/>
  <c r="BC86" i="1"/>
  <c r="BC93" i="1"/>
  <c r="AT80" i="1"/>
  <c r="AI73" i="1"/>
  <c r="AH73" i="1"/>
  <c r="AZ79" i="1"/>
  <c r="BA79" i="1"/>
  <c r="AI94" i="1"/>
  <c r="AH94" i="1"/>
  <c r="AR77" i="1"/>
  <c r="AQ77" i="1"/>
  <c r="AZ107" i="1"/>
  <c r="BA107" i="1"/>
  <c r="AS109" i="1"/>
  <c r="AJ94" i="1"/>
  <c r="AH82" i="1"/>
  <c r="AI82" i="1"/>
  <c r="AL83" i="1"/>
  <c r="BA104" i="1"/>
  <c r="BB104" i="1"/>
  <c r="AZ88" i="1"/>
  <c r="AI89" i="1"/>
  <c r="AH89" i="1"/>
  <c r="AL92" i="1"/>
  <c r="AI86" i="1"/>
  <c r="AH86" i="1"/>
  <c r="AT95" i="1"/>
  <c r="AS87" i="1"/>
  <c r="AL98" i="1"/>
  <c r="AK82" i="1"/>
  <c r="AQ73" i="1"/>
  <c r="AR73" i="1"/>
  <c r="AT86" i="1"/>
  <c r="AI76" i="1"/>
  <c r="AH76" i="1"/>
  <c r="AJ102" i="1"/>
  <c r="AK105" i="1"/>
  <c r="AJ87" i="1"/>
  <c r="AT106" i="1"/>
  <c r="AQ85" i="1"/>
  <c r="AR85" i="1"/>
  <c r="AI83" i="1"/>
  <c r="AH83" i="1"/>
  <c r="AS90" i="1"/>
  <c r="AL84" i="1"/>
  <c r="AT96" i="1"/>
  <c r="AK90" i="1"/>
  <c r="AQ87" i="1"/>
  <c r="AR87" i="1"/>
  <c r="BC107" i="1"/>
  <c r="AR78" i="1"/>
  <c r="AQ78" i="1"/>
  <c r="BA105" i="1"/>
  <c r="BB105" i="1"/>
  <c r="BA90" i="1"/>
  <c r="AZ90" i="1"/>
  <c r="AR108" i="1"/>
  <c r="AQ108" i="1"/>
  <c r="AH72" i="1"/>
  <c r="AI72" i="1"/>
  <c r="AL96" i="1"/>
  <c r="AL75" i="1"/>
  <c r="AS84" i="1"/>
  <c r="AK80" i="1"/>
  <c r="BD90" i="1"/>
  <c r="AQ95" i="1"/>
  <c r="AR95" i="1"/>
  <c r="BC97" i="1"/>
  <c r="BC81" i="1"/>
  <c r="BA85" i="1"/>
  <c r="BB85" i="1"/>
  <c r="AZ104" i="1"/>
  <c r="BD97" i="1"/>
  <c r="AQ105" i="1"/>
  <c r="AR105" i="1"/>
  <c r="AT81" i="1"/>
  <c r="AL85" i="1"/>
  <c r="AT104" i="1"/>
  <c r="AS80" i="1"/>
  <c r="AK85" i="1"/>
  <c r="AS104" i="1"/>
  <c r="AQ79" i="1"/>
  <c r="AR79" i="1"/>
  <c r="BC104" i="1"/>
  <c r="BC88" i="1"/>
  <c r="BC72" i="1"/>
  <c r="AQ74" i="1"/>
  <c r="AR74" i="1"/>
  <c r="BB100" i="1"/>
  <c r="AZ83" i="1"/>
  <c r="BA83" i="1"/>
  <c r="AQ76" i="1"/>
  <c r="AR76" i="1"/>
  <c r="BD74" i="1"/>
  <c r="BB107" i="1"/>
  <c r="BB91" i="1"/>
  <c r="BB75" i="1"/>
  <c r="AT73" i="1"/>
  <c r="BA110" i="1"/>
  <c r="AZ110" i="1"/>
  <c r="BA92" i="1"/>
  <c r="AZ92" i="1"/>
  <c r="BD105" i="1"/>
  <c r="BD83" i="1"/>
  <c r="AI106" i="1"/>
  <c r="AH106" i="1"/>
  <c r="BB110" i="1"/>
  <c r="BB94" i="1"/>
  <c r="BB78" i="1"/>
  <c r="AT77" i="1"/>
  <c r="BA96" i="1"/>
  <c r="AZ96" i="1"/>
  <c r="AZ75" i="1"/>
  <c r="BA75" i="1"/>
  <c r="BD109" i="1"/>
  <c r="BD87" i="1"/>
  <c r="AL106" i="1"/>
  <c r="AZ89" i="1"/>
  <c r="AZ73" i="1"/>
  <c r="AS77" i="1"/>
  <c r="BD96" i="1"/>
  <c r="BD80" i="1"/>
  <c r="AH101" i="1"/>
  <c r="AI101" i="1"/>
  <c r="AL108" i="1"/>
  <c r="AJ98" i="1"/>
  <c r="AR104" i="1"/>
  <c r="AQ104" i="1"/>
  <c r="AQ101" i="1"/>
  <c r="AR101" i="1"/>
  <c r="AK98" i="1"/>
  <c r="AJ81" i="1"/>
  <c r="AI78" i="1"/>
  <c r="AH78" i="1"/>
  <c r="AQ102" i="1"/>
  <c r="AR102" i="1"/>
  <c r="AJ97" i="1"/>
  <c r="AQ88" i="1"/>
  <c r="AR88" i="1"/>
  <c r="AI74" i="1"/>
  <c r="AH74" i="1"/>
  <c r="AS102" i="1"/>
  <c r="AK99" i="1"/>
  <c r="AQ107" i="1"/>
  <c r="AR107" i="1"/>
  <c r="BA72" i="1"/>
  <c r="BB72" i="1"/>
  <c r="AR84" i="1"/>
  <c r="AQ84" i="1"/>
  <c r="AJ107" i="1"/>
  <c r="AL88" i="1"/>
  <c r="AK72" i="1"/>
  <c r="AH85" i="1"/>
  <c r="AI85" i="1"/>
  <c r="AL87" i="1"/>
  <c r="AT100" i="1"/>
  <c r="BC79" i="1"/>
  <c r="BA100" i="1"/>
  <c r="AZ100" i="1"/>
  <c r="AH96" i="1"/>
  <c r="AI96" i="1"/>
  <c r="AJ106" i="1"/>
  <c r="AK109" i="1"/>
  <c r="AJ83" i="1"/>
  <c r="AS101" i="1"/>
  <c r="AI95" i="1"/>
  <c r="AH95" i="1"/>
  <c r="AI79" i="1"/>
  <c r="AH79" i="1"/>
  <c r="AL100" i="1"/>
  <c r="AL79" i="1"/>
  <c r="AQ90" i="1"/>
  <c r="AR90" i="1"/>
  <c r="AK84" i="1"/>
  <c r="BA89" i="1"/>
  <c r="BB89" i="1"/>
  <c r="AR92" i="1"/>
  <c r="AQ92" i="1"/>
  <c r="AL91" i="1"/>
  <c r="AR106" i="1"/>
  <c r="AQ106" i="1"/>
  <c r="AK96" i="1"/>
  <c r="AK75" i="1"/>
  <c r="AT101" i="1"/>
  <c r="AT89" i="1"/>
  <c r="BB109" i="1"/>
  <c r="BB77" i="1"/>
  <c r="AS76" i="1"/>
  <c r="AZ95" i="1"/>
  <c r="BA95" i="1"/>
  <c r="BD86" i="1"/>
  <c r="AL110" i="1"/>
  <c r="AL97" i="1"/>
  <c r="AL81" i="1"/>
  <c r="AS99" i="1"/>
  <c r="AK97" i="1"/>
  <c r="AK81" i="1"/>
  <c r="AQ99" i="1"/>
  <c r="AR99" i="1"/>
  <c r="AT79" i="1"/>
  <c r="BC100" i="1"/>
  <c r="BC84" i="1"/>
  <c r="BB92" i="1"/>
  <c r="AZ72" i="1"/>
  <c r="BD106" i="1"/>
  <c r="BB103" i="1"/>
  <c r="BB87" i="1"/>
  <c r="BA106" i="1"/>
  <c r="AZ106" i="1"/>
  <c r="AZ87" i="1"/>
  <c r="BA87" i="1"/>
  <c r="AS81" i="1"/>
  <c r="BD99" i="1"/>
  <c r="BD78" i="1"/>
  <c r="BB106" i="1"/>
  <c r="BB90" i="1"/>
  <c r="BB74" i="1"/>
  <c r="AS72" i="1"/>
  <c r="BA109" i="1"/>
  <c r="AZ109" i="1"/>
  <c r="AZ91" i="1"/>
  <c r="BA91" i="1"/>
  <c r="BD103" i="1"/>
  <c r="BD82" i="1"/>
  <c r="AH110" i="1"/>
  <c r="AI110" i="1"/>
  <c r="AZ85" i="1"/>
  <c r="AQ72" i="1"/>
  <c r="AR72" i="1"/>
  <c r="BD108" i="1"/>
  <c r="BD92" i="1"/>
  <c r="BD76" i="1"/>
  <c r="AL101" i="1"/>
  <c r="AH105" i="1"/>
  <c r="AI105" i="1"/>
  <c r="AI103" i="1"/>
  <c r="AH103" i="1"/>
  <c r="AI99" i="1"/>
  <c r="AH99" i="1"/>
  <c r="AI97" i="1"/>
  <c r="AH97" i="1"/>
  <c r="AQ103" i="1"/>
  <c r="AR103" i="1"/>
  <c r="AH100" i="1"/>
  <c r="AI100" i="1"/>
  <c r="AR100" i="1"/>
  <c r="AQ100" i="1"/>
  <c r="AR109" i="1"/>
  <c r="AQ109" i="1"/>
  <c r="AK94" i="1"/>
  <c r="BA88" i="1"/>
  <c r="BB88" i="1"/>
  <c r="AJ104" i="1"/>
  <c r="AI93" i="1"/>
  <c r="AH93" i="1"/>
  <c r="AK103" i="1"/>
  <c r="AQ83" i="1"/>
  <c r="AR83" i="1"/>
  <c r="AJ86" i="1"/>
  <c r="AT107" i="1"/>
  <c r="AL76" i="1"/>
  <c r="AQ86" i="1"/>
  <c r="AR86" i="1"/>
  <c r="AT102" i="1"/>
  <c r="AH88" i="1"/>
  <c r="AI88" i="1"/>
  <c r="AJ110" i="1"/>
  <c r="AR96" i="1"/>
  <c r="AQ96" i="1"/>
  <c r="AH91" i="1"/>
  <c r="AI91" i="1"/>
  <c r="AH75" i="1"/>
  <c r="AI75" i="1"/>
  <c r="AT103" i="1"/>
  <c r="AL95" i="1"/>
  <c r="AL74" i="1"/>
  <c r="AK100" i="1"/>
  <c r="AK79" i="1"/>
  <c r="AS108" i="1"/>
  <c r="BC91" i="1"/>
  <c r="BA73" i="1"/>
  <c r="BB73" i="1"/>
  <c r="AS85" i="1"/>
  <c r="BD81" i="1"/>
  <c r="AJ72" i="1"/>
  <c r="AI92" i="1"/>
  <c r="AH92" i="1"/>
  <c r="AS98" i="1"/>
  <c r="AL86" i="1"/>
  <c r="AQ98" i="1"/>
  <c r="AR98" i="1"/>
  <c r="AK91" i="1"/>
  <c r="AQ91" i="1"/>
  <c r="AR91" i="1"/>
  <c r="AR82" i="1"/>
  <c r="AQ82" i="1"/>
  <c r="AZ99" i="1"/>
  <c r="BA99" i="1"/>
  <c r="AT105" i="1"/>
  <c r="AS83" i="1"/>
  <c r="BC105" i="1"/>
  <c r="BC89" i="1"/>
  <c r="BC73" i="1"/>
  <c r="AS75" i="1"/>
  <c r="BA101" i="1"/>
  <c r="BB101" i="1"/>
  <c r="BA84" i="1"/>
  <c r="AZ84" i="1"/>
  <c r="AT78" i="1"/>
  <c r="BD75" i="1"/>
  <c r="AS94" i="1"/>
  <c r="AL93" i="1"/>
  <c r="AL77" i="1"/>
  <c r="AQ94" i="1"/>
  <c r="AR94" i="1"/>
  <c r="AK93" i="1"/>
  <c r="AK77" i="1"/>
  <c r="AT93" i="1"/>
  <c r="BC96" i="1"/>
  <c r="BC80" i="1"/>
  <c r="BB84" i="1"/>
  <c r="AZ103" i="1"/>
  <c r="BA103" i="1"/>
  <c r="BD95" i="1"/>
  <c r="BB99" i="1"/>
  <c r="BB83" i="1"/>
  <c r="BA102" i="1"/>
  <c r="AZ102" i="1"/>
  <c r="BA82" i="1"/>
  <c r="AZ82" i="1"/>
  <c r="AT74" i="1"/>
  <c r="BD94" i="1"/>
  <c r="BD73" i="1"/>
  <c r="BB102" i="1"/>
  <c r="BB86" i="1"/>
  <c r="AZ105" i="1"/>
  <c r="BA86" i="1"/>
  <c r="AZ86" i="1"/>
  <c r="AQ80" i="1"/>
  <c r="AR80" i="1"/>
  <c r="BD98" i="1"/>
  <c r="BD77" i="1"/>
  <c r="BA97" i="1"/>
  <c r="AZ97" i="1"/>
  <c r="BA81" i="1"/>
  <c r="AZ81" i="1"/>
  <c r="BD104" i="1"/>
  <c r="BD88" i="1"/>
  <c r="BD72" i="1"/>
  <c r="AL105" i="1"/>
  <c r="AH109" i="1"/>
  <c r="AI109" i="1"/>
  <c r="AL103" i="1"/>
  <c r="AI107" i="1"/>
  <c r="AH107" i="1"/>
  <c r="AJ100" i="1"/>
  <c r="AI104" i="1"/>
  <c r="AH104" i="1"/>
  <c r="AI98" i="1"/>
  <c r="AH98" i="1"/>
  <c r="AI81" i="1"/>
  <c r="AH81" i="1"/>
  <c r="AL82" i="1"/>
  <c r="AJ73" i="1"/>
  <c r="AI77" i="1"/>
  <c r="AH77" i="1"/>
  <c r="AJ99" i="1"/>
  <c r="AK108" i="1"/>
  <c r="AJ78" i="1"/>
  <c r="AI90" i="1"/>
  <c r="AH90" i="1"/>
  <c r="AL94" i="1"/>
  <c r="AK78" i="1"/>
  <c r="BD79" i="1"/>
  <c r="AJ88" i="1"/>
  <c r="AS107" i="1"/>
  <c r="AT83" i="1"/>
  <c r="AQ93" i="1"/>
  <c r="AR93" i="1"/>
  <c r="AK92" i="1"/>
  <c r="AS92" i="1"/>
  <c r="AJ76" i="1"/>
  <c r="AH80" i="1"/>
  <c r="AI80" i="1"/>
  <c r="AK101" i="1"/>
  <c r="AI87" i="1"/>
  <c r="AH87" i="1"/>
  <c r="AQ97" i="1"/>
  <c r="AR97" i="1"/>
  <c r="AL90" i="1"/>
  <c r="AS103" i="1"/>
  <c r="AK95" i="1"/>
  <c r="AK74" i="1"/>
  <c r="AT97" i="1"/>
  <c r="BA108" i="1"/>
  <c r="AZ108" i="1"/>
  <c r="AH84" i="1"/>
  <c r="AI84" i="1"/>
  <c r="AT84" i="1"/>
  <c r="AL80" i="1"/>
  <c r="AS91" i="1"/>
  <c r="AK86" i="1"/>
  <c r="BC102" i="1"/>
  <c r="BA78" i="1"/>
  <c r="AZ78" i="1"/>
  <c r="AS100" i="1"/>
  <c r="AQ81" i="1"/>
  <c r="AR81" i="1"/>
  <c r="BC101" i="1"/>
  <c r="BB93" i="1"/>
  <c r="BA74" i="1"/>
  <c r="AZ74" i="1"/>
  <c r="BD107" i="1"/>
  <c r="AS110" i="1"/>
  <c r="AR89" i="1"/>
  <c r="AQ89" i="1"/>
  <c r="AL89" i="1"/>
  <c r="AL73" i="1"/>
  <c r="AQ110" i="1"/>
  <c r="AR110" i="1"/>
  <c r="AT88" i="1"/>
  <c r="AK89" i="1"/>
  <c r="AK73" i="1"/>
  <c r="AT109" i="1"/>
  <c r="AS88" i="1"/>
  <c r="BC108" i="1"/>
  <c r="AS79" i="1"/>
  <c r="BB108" i="1"/>
  <c r="BB76" i="1"/>
  <c r="AR75" i="1"/>
  <c r="AQ75" i="1"/>
  <c r="BA94" i="1"/>
  <c r="AZ94" i="1"/>
  <c r="BD85" i="1"/>
  <c r="AI102" i="1"/>
  <c r="AH102" i="1"/>
  <c r="BB95" i="1"/>
  <c r="BB79" i="1"/>
  <c r="BA98" i="1"/>
  <c r="AZ98" i="1"/>
  <c r="BA76" i="1"/>
  <c r="AZ76" i="1"/>
  <c r="BD110" i="1"/>
  <c r="BD89" i="1"/>
  <c r="AL102" i="1"/>
  <c r="BB98" i="1"/>
  <c r="BB82" i="1"/>
  <c r="AZ101" i="1"/>
  <c r="BA80" i="1"/>
  <c r="AZ80" i="1"/>
  <c r="AS73" i="1"/>
  <c r="BD93" i="1"/>
  <c r="BA93" i="1"/>
  <c r="AZ93" i="1"/>
  <c r="BA77" i="1"/>
  <c r="AZ77" i="1"/>
  <c r="AT82" i="1"/>
  <c r="BD100" i="1"/>
  <c r="BD84" i="1"/>
  <c r="AL109" i="1"/>
  <c r="AL107" i="1"/>
  <c r="AL104" i="1"/>
  <c r="AH108" i="1"/>
  <c r="AI108" i="1"/>
  <c r="AL6" i="1"/>
  <c r="AT49" i="1"/>
  <c r="BD52" i="1"/>
  <c r="AL36" i="1"/>
  <c r="AQ50" i="1"/>
  <c r="AS31" i="1"/>
  <c r="BC18" i="1"/>
  <c r="AR46" i="1"/>
  <c r="BC38" i="1"/>
  <c r="BA44" i="1"/>
  <c r="BD37" i="1"/>
  <c r="BC46" i="1"/>
  <c r="BD41" i="1"/>
  <c r="AK40" i="1"/>
  <c r="AH29" i="1"/>
  <c r="AL33" i="1"/>
  <c r="AK30" i="1"/>
  <c r="AJ19" i="1"/>
  <c r="AK37" i="1"/>
  <c r="BC34" i="1"/>
  <c r="BD31" i="1"/>
  <c r="BC29" i="1"/>
  <c r="AT13" i="1"/>
  <c r="BC25" i="1"/>
  <c r="AL16" i="1"/>
  <c r="AJ9" i="1"/>
  <c r="BB26" i="1"/>
  <c r="AL22" i="1"/>
  <c r="BC20" i="1"/>
  <c r="AR19" i="1"/>
  <c r="BB10" i="1"/>
  <c r="AL26" i="1"/>
  <c r="BB11" i="1"/>
  <c r="AJ15" i="1"/>
  <c r="BA12" i="1"/>
  <c r="AK7" i="1"/>
  <c r="AT17" i="1"/>
  <c r="BB13" i="1"/>
  <c r="BA7" i="1"/>
  <c r="AJ13" i="1"/>
  <c r="AI11" i="1"/>
  <c r="AT9" i="1"/>
  <c r="BB6" i="1"/>
  <c r="BB51" i="1"/>
  <c r="AL47" i="1"/>
  <c r="AS48" i="1"/>
  <c r="AK32" i="1"/>
  <c r="AJ45" i="1"/>
  <c r="AK38" i="1"/>
  <c r="AL21" i="1"/>
  <c r="AT28" i="1"/>
  <c r="BB9" i="1"/>
  <c r="BC14" i="1"/>
  <c r="AI52" i="1"/>
  <c r="BB47" i="1"/>
  <c r="AT36" i="1"/>
  <c r="AS43" i="1"/>
  <c r="AJ51" i="1"/>
  <c r="AK49" i="1"/>
  <c r="AS40" i="1"/>
  <c r="AL35" i="1"/>
  <c r="AH25" i="1"/>
  <c r="BB36" i="1"/>
  <c r="BB45" i="1"/>
  <c r="AI34" i="1"/>
  <c r="AQ24" i="1"/>
  <c r="BB33" i="1"/>
  <c r="BD27" i="1"/>
  <c r="AJ20" i="1"/>
  <c r="AJ14" i="1"/>
  <c r="AQ44" i="1"/>
  <c r="AR44" i="1"/>
  <c r="AK52" i="1"/>
  <c r="AL48" i="1"/>
  <c r="AR51" i="1"/>
  <c r="AT51" i="1"/>
  <c r="BA52" i="1"/>
  <c r="AS51" i="1"/>
  <c r="AQ51" i="1"/>
  <c r="AZ40" i="1"/>
  <c r="BB40" i="1"/>
  <c r="AH44" i="1"/>
  <c r="AJ44" i="1"/>
  <c r="AK31" i="1"/>
  <c r="AI31" i="1"/>
  <c r="AH31" i="1"/>
  <c r="AR25" i="1"/>
  <c r="AT25" i="1"/>
  <c r="BC37" i="1"/>
  <c r="AK46" i="1"/>
  <c r="BA41" i="1"/>
  <c r="AZ41" i="1"/>
  <c r="AI40" i="1"/>
  <c r="AS32" i="1"/>
  <c r="AR32" i="1"/>
  <c r="AQ32" i="1"/>
  <c r="AI19" i="1"/>
  <c r="AH19" i="1"/>
  <c r="AJ36" i="1"/>
  <c r="BA21" i="1"/>
  <c r="AZ21" i="1"/>
  <c r="AZ19" i="1"/>
  <c r="BC19" i="1"/>
  <c r="AI33" i="1"/>
  <c r="AH33" i="1"/>
  <c r="BA22" i="1"/>
  <c r="AZ22" i="1"/>
  <c r="AI28" i="1"/>
  <c r="AK28" i="1"/>
  <c r="AL24" i="1"/>
  <c r="AH18" i="1"/>
  <c r="AJ18" i="1"/>
  <c r="AI16" i="1"/>
  <c r="AH16" i="1"/>
  <c r="AZ24" i="1"/>
  <c r="BB24" i="1"/>
  <c r="BB20" i="1"/>
  <c r="AK19" i="1"/>
  <c r="BA16" i="1"/>
  <c r="AZ16" i="1"/>
  <c r="AI10" i="1"/>
  <c r="AH10" i="1"/>
  <c r="BA11" i="1"/>
  <c r="AS10" i="1"/>
  <c r="AQ10" i="1"/>
  <c r="AR10" i="1"/>
  <c r="AS14" i="1"/>
  <c r="AR14" i="1"/>
  <c r="AQ14" i="1"/>
  <c r="AZ12" i="1"/>
  <c r="BB12" i="1"/>
  <c r="AH8" i="1"/>
  <c r="AJ8" i="1"/>
  <c r="BD49" i="1"/>
  <c r="AI41" i="1"/>
  <c r="AH41" i="1"/>
  <c r="AK51" i="1"/>
  <c r="AH51" i="1"/>
  <c r="AI51" i="1"/>
  <c r="AZ48" i="1"/>
  <c r="BB48" i="1"/>
  <c r="AK44" i="1"/>
  <c r="AS42" i="1"/>
  <c r="AT42" i="1"/>
  <c r="AR50" i="1"/>
  <c r="AS47" i="1"/>
  <c r="AS49" i="1"/>
  <c r="AR49" i="1"/>
  <c r="AQ49" i="1"/>
  <c r="AJ37" i="1"/>
  <c r="BC43" i="1"/>
  <c r="AZ43" i="1"/>
  <c r="BA43" i="1"/>
  <c r="AS46" i="1"/>
  <c r="AT46" i="1"/>
  <c r="AI49" i="1"/>
  <c r="AH49" i="1"/>
  <c r="BC40" i="1"/>
  <c r="AZ50" i="1"/>
  <c r="BA40" i="1"/>
  <c r="AT47" i="1"/>
  <c r="AQ47" i="1"/>
  <c r="AR47" i="1"/>
  <c r="AZ44" i="1"/>
  <c r="BB44" i="1"/>
  <c r="BB42" i="1"/>
  <c r="BD42" i="1"/>
  <c r="BB15" i="1"/>
  <c r="BB32" i="1"/>
  <c r="BC49" i="1"/>
  <c r="BB46" i="1"/>
  <c r="BA46" i="1"/>
  <c r="AH52" i="1"/>
  <c r="AJ52" i="1"/>
  <c r="AJ49" i="1"/>
  <c r="AJ47" i="1"/>
  <c r="AT43" i="1"/>
  <c r="AQ43" i="1"/>
  <c r="AR43" i="1"/>
  <c r="AR38" i="1"/>
  <c r="AS38" i="1"/>
  <c r="AZ29" i="1"/>
  <c r="BD44" i="1"/>
  <c r="AL43" i="1"/>
  <c r="AT39" i="1"/>
  <c r="AR39" i="1"/>
  <c r="AQ39" i="1"/>
  <c r="BC35" i="1"/>
  <c r="BA35" i="1"/>
  <c r="AQ34" i="1"/>
  <c r="AT34" i="1"/>
  <c r="AQ31" i="1"/>
  <c r="AR31" i="1"/>
  <c r="AQ19" i="1"/>
  <c r="AS19" i="1"/>
  <c r="AT14" i="1"/>
  <c r="AL37" i="1"/>
  <c r="AZ34" i="1"/>
  <c r="BD34" i="1"/>
  <c r="BD28" i="1"/>
  <c r="AZ23" i="1"/>
  <c r="BB23" i="1"/>
  <c r="AI45" i="1"/>
  <c r="AH45" i="1"/>
  <c r="BB43" i="1"/>
  <c r="AJ41" i="1"/>
  <c r="AS39" i="1"/>
  <c r="AK36" i="1"/>
  <c r="AT48" i="1"/>
  <c r="BA45" i="1"/>
  <c r="AZ45" i="1"/>
  <c r="AT19" i="1"/>
  <c r="AT52" i="1"/>
  <c r="AH50" i="1"/>
  <c r="AK50" i="1"/>
  <c r="BC47" i="1"/>
  <c r="AZ47" i="1"/>
  <c r="BA47" i="1"/>
  <c r="BD39" i="1"/>
  <c r="AS52" i="1"/>
  <c r="AL51" i="1"/>
  <c r="BB49" i="1"/>
  <c r="AQ48" i="1"/>
  <c r="AR48" i="1"/>
  <c r="AI44" i="1"/>
  <c r="AJ38" i="1"/>
  <c r="BC48" i="1"/>
  <c r="AK45" i="1"/>
  <c r="AH40" i="1"/>
  <c r="AJ40" i="1"/>
  <c r="AL52" i="1"/>
  <c r="AL49" i="1"/>
  <c r="AT45" i="1"/>
  <c r="BD51" i="1"/>
  <c r="AI50" i="1"/>
  <c r="BD48" i="1"/>
  <c r="AZ46" i="1"/>
  <c r="BD46" i="1"/>
  <c r="AL45" i="1"/>
  <c r="BD26" i="1"/>
  <c r="AJ43" i="1"/>
  <c r="BB41" i="1"/>
  <c r="AI38" i="1"/>
  <c r="AH38" i="1"/>
  <c r="BC45" i="1"/>
  <c r="AS44" i="1"/>
  <c r="AJ42" i="1"/>
  <c r="AL42" i="1"/>
  <c r="AT40" i="1"/>
  <c r="AJ39" i="1"/>
  <c r="AT33" i="1"/>
  <c r="BB17" i="1"/>
  <c r="AS21" i="1"/>
  <c r="AR21" i="1"/>
  <c r="AQ21" i="1"/>
  <c r="AS30" i="1"/>
  <c r="AR30" i="1"/>
  <c r="AQ30" i="1"/>
  <c r="AS18" i="1"/>
  <c r="AL10" i="1"/>
  <c r="AL38" i="1"/>
  <c r="BC36" i="1"/>
  <c r="BC33" i="1"/>
  <c r="BB30" i="1"/>
  <c r="BC27" i="1"/>
  <c r="BA27" i="1"/>
  <c r="AS22" i="1"/>
  <c r="AI8" i="1"/>
  <c r="BC44" i="1"/>
  <c r="AK42" i="1"/>
  <c r="BD40" i="1"/>
  <c r="AL39" i="1"/>
  <c r="BD35" i="1"/>
  <c r="AK33" i="1"/>
  <c r="BA30" i="1"/>
  <c r="BD24" i="1"/>
  <c r="BD20" i="1"/>
  <c r="AS36" i="1"/>
  <c r="AR36" i="1"/>
  <c r="AQ36" i="1"/>
  <c r="AJ35" i="1"/>
  <c r="BA33" i="1"/>
  <c r="AZ33" i="1"/>
  <c r="AI32" i="1"/>
  <c r="AH32" i="1"/>
  <c r="AI30" i="1"/>
  <c r="AH30" i="1"/>
  <c r="AJ22" i="1"/>
  <c r="AL20" i="1"/>
  <c r="AL15" i="1"/>
  <c r="BD36" i="1"/>
  <c r="AK35" i="1"/>
  <c r="AH35" i="1"/>
  <c r="AI35" i="1"/>
  <c r="BD33" i="1"/>
  <c r="AL32" i="1"/>
  <c r="BC30" i="1"/>
  <c r="AJ26" i="1"/>
  <c r="AT23" i="1"/>
  <c r="AR23" i="1"/>
  <c r="AQ23" i="1"/>
  <c r="AL17" i="1"/>
  <c r="AK11" i="1"/>
  <c r="AR28" i="1"/>
  <c r="AS28" i="1"/>
  <c r="AL27" i="1"/>
  <c r="BB25" i="1"/>
  <c r="AT24" i="1"/>
  <c r="BD22" i="1"/>
  <c r="AJ21" i="1"/>
  <c r="BA19" i="1"/>
  <c r="AT18" i="1"/>
  <c r="AR18" i="1"/>
  <c r="AQ18" i="1"/>
  <c r="AT16" i="1"/>
  <c r="BC11" i="1"/>
  <c r="AZ27" i="1"/>
  <c r="BB27" i="1"/>
  <c r="AJ25" i="1"/>
  <c r="AT22" i="1"/>
  <c r="AH21" i="1"/>
  <c r="AI21" i="1"/>
  <c r="BD19" i="1"/>
  <c r="AS17" i="1"/>
  <c r="AR17" i="1"/>
  <c r="AQ17" i="1"/>
  <c r="BD12" i="1"/>
  <c r="AK17" i="1"/>
  <c r="BD15" i="1"/>
  <c r="AL13" i="1"/>
  <c r="AT10" i="1"/>
  <c r="BB7" i="1"/>
  <c r="BC17" i="1"/>
  <c r="AJ16" i="1"/>
  <c r="BB14" i="1"/>
  <c r="AR11" i="1"/>
  <c r="AS11" i="1"/>
  <c r="AL8" i="1"/>
  <c r="BA14" i="1"/>
  <c r="AZ14" i="1"/>
  <c r="AS13" i="1"/>
  <c r="AR13" i="1"/>
  <c r="AQ13" i="1"/>
  <c r="AL12" i="1"/>
  <c r="BD10" i="1"/>
  <c r="AI9" i="1"/>
  <c r="AH9" i="1"/>
  <c r="AZ7" i="1"/>
  <c r="BD7" i="1"/>
  <c r="BD14" i="1"/>
  <c r="AI13" i="1"/>
  <c r="AH13" i="1"/>
  <c r="AZ11" i="1"/>
  <c r="BD11" i="1"/>
  <c r="BC9" i="1"/>
  <c r="AQ8" i="1"/>
  <c r="AR8" i="1"/>
  <c r="AH7" i="1"/>
  <c r="AL7" i="1"/>
  <c r="BA50" i="1"/>
  <c r="BC50" i="1"/>
  <c r="AH48" i="1"/>
  <c r="AJ48" i="1"/>
  <c r="AS37" i="1"/>
  <c r="AR37" i="1"/>
  <c r="AQ37" i="1"/>
  <c r="AI48" i="1"/>
  <c r="BA42" i="1"/>
  <c r="BC42" i="1"/>
  <c r="AZ38" i="1"/>
  <c r="BB38" i="1"/>
  <c r="BA17" i="1"/>
  <c r="AZ17" i="1"/>
  <c r="AT44" i="1"/>
  <c r="BD38" i="1"/>
  <c r="AJ30" i="1"/>
  <c r="AS33" i="1"/>
  <c r="AR33" i="1"/>
  <c r="AQ33" i="1"/>
  <c r="AT27" i="1"/>
  <c r="AR27" i="1"/>
  <c r="AQ27" i="1"/>
  <c r="BA34" i="1"/>
  <c r="AK29" i="1"/>
  <c r="AS27" i="1"/>
  <c r="AI7" i="1"/>
  <c r="AJ50" i="1"/>
  <c r="AL50" i="1"/>
  <c r="BD47" i="1"/>
  <c r="BA37" i="1"/>
  <c r="AZ37" i="1"/>
  <c r="AJ46" i="1"/>
  <c r="AI46" i="1"/>
  <c r="AQ40" i="1"/>
  <c r="AR40" i="1"/>
  <c r="BD43" i="1"/>
  <c r="AT41" i="1"/>
  <c r="AI37" i="1"/>
  <c r="AH37" i="1"/>
  <c r="AH27" i="1"/>
  <c r="AJ27" i="1"/>
  <c r="AJ32" i="1"/>
  <c r="AL28" i="1"/>
  <c r="AH23" i="1"/>
  <c r="AJ23" i="1"/>
  <c r="BA15" i="1"/>
  <c r="BA38" i="1"/>
  <c r="AT37" i="1"/>
  <c r="AQ35" i="1"/>
  <c r="AR35" i="1"/>
  <c r="AS29" i="1"/>
  <c r="AQ29" i="1"/>
  <c r="BC16" i="1"/>
  <c r="BD45" i="1"/>
  <c r="AL44" i="1"/>
  <c r="AZ42" i="1"/>
  <c r="AS41" i="1"/>
  <c r="AR41" i="1"/>
  <c r="AQ41" i="1"/>
  <c r="BC39" i="1"/>
  <c r="BB39" i="1"/>
  <c r="AH34" i="1"/>
  <c r="AL34" i="1"/>
  <c r="BC31" i="1"/>
  <c r="BA31" i="1"/>
  <c r="BA29" i="1"/>
  <c r="BD29" i="1"/>
  <c r="AQ22" i="1"/>
  <c r="AR22" i="1"/>
  <c r="BB16" i="1"/>
  <c r="AR34" i="1"/>
  <c r="AS34" i="1"/>
  <c r="AJ33" i="1"/>
  <c r="AR29" i="1"/>
  <c r="AT29" i="1"/>
  <c r="AS23" i="1"/>
  <c r="AH11" i="1"/>
  <c r="AL11" i="1"/>
  <c r="AZ35" i="1"/>
  <c r="BB35" i="1"/>
  <c r="BC32" i="1"/>
  <c r="AT31" i="1"/>
  <c r="AL30" i="1"/>
  <c r="AI25" i="1"/>
  <c r="AL25" i="1"/>
  <c r="AH22" i="1"/>
  <c r="AI22" i="1"/>
  <c r="AZ18" i="1"/>
  <c r="BB18" i="1"/>
  <c r="AK15" i="1"/>
  <c r="BD6" i="1"/>
  <c r="AR26" i="1"/>
  <c r="AT26" i="1"/>
  <c r="AK25" i="1"/>
  <c r="BD23" i="1"/>
  <c r="BC21" i="1"/>
  <c r="AT20" i="1"/>
  <c r="AL19" i="1"/>
  <c r="AQ15" i="1"/>
  <c r="AS15" i="1"/>
  <c r="AQ28" i="1"/>
  <c r="AZ25" i="1"/>
  <c r="AR24" i="1"/>
  <c r="AS24" i="1"/>
  <c r="AL23" i="1"/>
  <c r="BB21" i="1"/>
  <c r="BD18" i="1"/>
  <c r="AR15" i="1"/>
  <c r="BA10" i="1"/>
  <c r="AZ10" i="1"/>
  <c r="AS6" i="1"/>
  <c r="AQ6" i="1"/>
  <c r="AR6" i="1"/>
  <c r="AS16" i="1"/>
  <c r="AR16" i="1"/>
  <c r="AQ16" i="1"/>
  <c r="AH12" i="1"/>
  <c r="AJ12" i="1"/>
  <c r="BA6" i="1"/>
  <c r="AZ6" i="1"/>
  <c r="AJ17" i="1"/>
  <c r="AT15" i="1"/>
  <c r="AK13" i="1"/>
  <c r="AS9" i="1"/>
  <c r="AR9" i="1"/>
  <c r="AQ9" i="1"/>
  <c r="AJ7" i="1"/>
  <c r="AL14" i="1"/>
  <c r="BC12" i="1"/>
  <c r="AK10" i="1"/>
  <c r="AT8" i="1"/>
  <c r="AS8" i="1"/>
  <c r="BC6" i="1"/>
  <c r="AK14" i="1"/>
  <c r="AT12" i="1"/>
  <c r="AS12" i="1"/>
  <c r="BC10" i="1"/>
  <c r="AL9" i="1"/>
  <c r="BC7" i="1"/>
  <c r="AT6" i="1"/>
  <c r="BA49" i="1"/>
  <c r="AZ49" i="1"/>
  <c r="BA32" i="1"/>
  <c r="AZ32" i="1"/>
  <c r="AK39" i="1"/>
  <c r="AH39" i="1"/>
  <c r="AI39" i="1"/>
  <c r="AS26" i="1"/>
  <c r="AQ26" i="1"/>
  <c r="AK43" i="1"/>
  <c r="AH43" i="1"/>
  <c r="AI43" i="1"/>
  <c r="BC23" i="1"/>
  <c r="BA23" i="1"/>
  <c r="BB34" i="1"/>
  <c r="AH24" i="1"/>
  <c r="AJ24" i="1"/>
  <c r="AI36" i="1"/>
  <c r="AH36" i="1"/>
  <c r="AT30" i="1"/>
  <c r="BB19" i="1"/>
  <c r="AK22" i="1"/>
  <c r="AZ15" i="1"/>
  <c r="BC15" i="1"/>
  <c r="AZ8" i="1"/>
  <c r="BB8" i="1"/>
  <c r="AK47" i="1"/>
  <c r="AH47" i="1"/>
  <c r="AI47" i="1"/>
  <c r="BC51" i="1"/>
  <c r="AZ51" i="1"/>
  <c r="BA51" i="1"/>
  <c r="AS45" i="1"/>
  <c r="AR45" i="1"/>
  <c r="AQ45" i="1"/>
  <c r="AQ52" i="1"/>
  <c r="AR52" i="1"/>
  <c r="AL41" i="1"/>
  <c r="AQ42" i="1"/>
  <c r="AS50" i="1"/>
  <c r="AT50" i="1"/>
  <c r="AQ46" i="1"/>
  <c r="AK48" i="1"/>
  <c r="AZ52" i="1"/>
  <c r="BB52" i="1"/>
  <c r="BA48" i="1"/>
  <c r="BA39" i="1"/>
  <c r="AZ39" i="1"/>
  <c r="BC41" i="1"/>
  <c r="BC52" i="1"/>
  <c r="AJ29" i="1"/>
  <c r="BB50" i="1"/>
  <c r="BD50" i="1"/>
  <c r="AL40" i="1"/>
  <c r="AH42" i="1"/>
  <c r="AI42" i="1"/>
  <c r="AH46" i="1"/>
  <c r="AL46" i="1"/>
  <c r="AK41" i="1"/>
  <c r="AS20" i="1"/>
  <c r="AR20" i="1"/>
  <c r="AQ20" i="1"/>
  <c r="AK27" i="1"/>
  <c r="AI27" i="1"/>
  <c r="AT38" i="1"/>
  <c r="AQ38" i="1"/>
  <c r="AZ31" i="1"/>
  <c r="BB31" i="1"/>
  <c r="AQ12" i="1"/>
  <c r="AR12" i="1"/>
  <c r="AR42" i="1"/>
  <c r="BB37" i="1"/>
  <c r="AL31" i="1"/>
  <c r="BA28" i="1"/>
  <c r="BC28" i="1"/>
  <c r="BD21" i="1"/>
  <c r="BA36" i="1"/>
  <c r="AZ36" i="1"/>
  <c r="AT35" i="1"/>
  <c r="AK34" i="1"/>
  <c r="BD32" i="1"/>
  <c r="AZ30" i="1"/>
  <c r="BD30" i="1"/>
  <c r="AI29" i="1"/>
  <c r="AL29" i="1"/>
  <c r="BA25" i="1"/>
  <c r="BD25" i="1"/>
  <c r="BA20" i="1"/>
  <c r="AZ20" i="1"/>
  <c r="AL18" i="1"/>
  <c r="AK9" i="1"/>
  <c r="AS35" i="1"/>
  <c r="AJ34" i="1"/>
  <c r="AT32" i="1"/>
  <c r="AJ31" i="1"/>
  <c r="BB29" i="1"/>
  <c r="AK21" i="1"/>
  <c r="AK18" i="1"/>
  <c r="AZ28" i="1"/>
  <c r="BB28" i="1"/>
  <c r="AK26" i="1"/>
  <c r="AH26" i="1"/>
  <c r="AI26" i="1"/>
  <c r="BA24" i="1"/>
  <c r="BC24" i="1"/>
  <c r="AK23" i="1"/>
  <c r="AI23" i="1"/>
  <c r="AT21" i="1"/>
  <c r="BA18" i="1"/>
  <c r="AI17" i="1"/>
  <c r="AH17" i="1"/>
  <c r="AR7" i="1"/>
  <c r="AS7" i="1"/>
  <c r="AH28" i="1"/>
  <c r="AJ28" i="1"/>
  <c r="BC26" i="1"/>
  <c r="AZ26" i="1"/>
  <c r="BA26" i="1"/>
  <c r="AS25" i="1"/>
  <c r="AQ25" i="1"/>
  <c r="AI24" i="1"/>
  <c r="AK24" i="1"/>
  <c r="BB22" i="1"/>
  <c r="BC22" i="1"/>
  <c r="AK20" i="1"/>
  <c r="AH20" i="1"/>
  <c r="AI20" i="1"/>
  <c r="AI18" i="1"/>
  <c r="AI14" i="1"/>
  <c r="AH14" i="1"/>
  <c r="BA9" i="1"/>
  <c r="AZ9" i="1"/>
  <c r="BD17" i="1"/>
  <c r="AK16" i="1"/>
  <c r="BC13" i="1"/>
  <c r="AQ11" i="1"/>
  <c r="AT11" i="1"/>
  <c r="BD8" i="1"/>
  <c r="BD16" i="1"/>
  <c r="AI15" i="1"/>
  <c r="AH15" i="1"/>
  <c r="AI12" i="1"/>
  <c r="BC8" i="1"/>
  <c r="AK6" i="1"/>
  <c r="BA13" i="1"/>
  <c r="AZ13" i="1"/>
  <c r="AJ11" i="1"/>
  <c r="BD9" i="1"/>
  <c r="AK8" i="1"/>
  <c r="AJ6" i="1"/>
  <c r="BD13" i="1"/>
  <c r="AK12" i="1"/>
  <c r="AJ10" i="1"/>
  <c r="BA8" i="1"/>
  <c r="AQ7" i="1"/>
  <c r="AT7" i="1"/>
  <c r="AI6" i="1"/>
  <c r="AH6" i="1"/>
</calcChain>
</file>

<file path=xl/sharedStrings.xml><?xml version="1.0" encoding="utf-8"?>
<sst xmlns="http://schemas.openxmlformats.org/spreadsheetml/2006/main" count="15025" uniqueCount="245">
  <si>
    <t>Inférieur 3jrs</t>
  </si>
  <si>
    <t>Supérieur 3jrs</t>
  </si>
  <si>
    <t>Supérieur 1sem</t>
  </si>
  <si>
    <t>Supérieur 2sem</t>
  </si>
  <si>
    <t>Date</t>
  </si>
  <si>
    <t>Inférieur 10jrs</t>
  </si>
  <si>
    <t>Supérieur 10jrs</t>
  </si>
  <si>
    <t>Supérieur 30jrs</t>
  </si>
  <si>
    <t>Inférieur 2mois</t>
  </si>
  <si>
    <t>Supérieur 2mois</t>
  </si>
  <si>
    <t>Supérieur 6mois</t>
  </si>
  <si>
    <t>Supérieur 1an</t>
  </si>
  <si>
    <t>Volume SUIVI</t>
  </si>
  <si>
    <t>Taux SUIVI</t>
  </si>
  <si>
    <t>Volume TIERS</t>
  </si>
  <si>
    <t>Taux TIERS</t>
  </si>
  <si>
    <t>Volume EVENEMENTIEL</t>
  </si>
  <si>
    <t>Taux EVENEMENTIEL</t>
  </si>
  <si>
    <t>Semaine</t>
  </si>
  <si>
    <t>Suivi</t>
  </si>
  <si>
    <t>Tx</t>
  </si>
  <si>
    <t>Tiers</t>
  </si>
  <si>
    <t>Evenementiel</t>
  </si>
  <si>
    <t>01/01/2016</t>
  </si>
  <si>
    <t>08/01/2016</t>
  </si>
  <si>
    <t>15/01/2016</t>
  </si>
  <si>
    <t>22/01/2016</t>
  </si>
  <si>
    <t>29/01/2016</t>
  </si>
  <si>
    <t>05/02/2016</t>
  </si>
  <si>
    <t>12/02/2016</t>
  </si>
  <si>
    <t>19/02/2016</t>
  </si>
  <si>
    <t>26/02/2016</t>
  </si>
  <si>
    <t>04/03/2016</t>
  </si>
  <si>
    <t>11/03/2016</t>
  </si>
  <si>
    <t>18/03/2016</t>
  </si>
  <si>
    <t xml:space="preserve"> -</t>
  </si>
  <si>
    <t>25/03/2016</t>
  </si>
  <si>
    <t>01/04/2016</t>
  </si>
  <si>
    <t>08/04/2016</t>
  </si>
  <si>
    <t>15/04/2016</t>
  </si>
  <si>
    <t>22/04/2016</t>
  </si>
  <si>
    <t>29/04/2016</t>
  </si>
  <si>
    <t>06/05/2016</t>
  </si>
  <si>
    <t>13/05/2016</t>
  </si>
  <si>
    <t>20/05/2016</t>
  </si>
  <si>
    <t>27/05/2016</t>
  </si>
  <si>
    <t>03/06/2016</t>
  </si>
  <si>
    <t>10/06/2016</t>
  </si>
  <si>
    <t>17/06/2016</t>
  </si>
  <si>
    <t>24/06/2016</t>
  </si>
  <si>
    <t>01/07/2016</t>
  </si>
  <si>
    <t>08/07/2016</t>
  </si>
  <si>
    <t>15/07/2016</t>
  </si>
  <si>
    <t>22/07/2016</t>
  </si>
  <si>
    <t>29/07/2016</t>
  </si>
  <si>
    <t>05/08/2016</t>
  </si>
  <si>
    <t>12/08/2016</t>
  </si>
  <si>
    <t>19/08/2016</t>
  </si>
  <si>
    <t>26/08/2016</t>
  </si>
  <si>
    <t>02/09/2016</t>
  </si>
  <si>
    <t>09/09/2016</t>
  </si>
  <si>
    <t>16/09/2016</t>
  </si>
  <si>
    <t>23/09/2016</t>
  </si>
  <si>
    <t>30/09/2016</t>
  </si>
  <si>
    <t>07/10/2016</t>
  </si>
  <si>
    <t>14/10/2016</t>
  </si>
  <si>
    <t>21/10/2016</t>
  </si>
  <si>
    <t>28/10/2016</t>
  </si>
  <si>
    <t>04/11/2016</t>
  </si>
  <si>
    <t>11/11/2016</t>
  </si>
  <si>
    <t>18/11/2016</t>
  </si>
  <si>
    <t>25/11/2016</t>
  </si>
  <si>
    <t>02/12/2016</t>
  </si>
  <si>
    <t>S53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</si>
  <si>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</si>
  <si>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</si>
  <si>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</si>
  <si>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</si>
  <si>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</si>
  <si>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</si>
  <si>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</si>
  <si>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</si>
  <si>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</si>
  <si>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</si>
  <si>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</si>
  <si>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</si>
  <si>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 xml:space="preserve"> - 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</si>
  <si>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</si>
  <si>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</si>
  <si>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</si>
  <si>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</si>
  <si>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</si>
  <si>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</si>
  <si>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</si>
  <si>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</si>
  <si>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</si>
  <si>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</si>
  <si>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</si>
  <si>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</si>
  <si>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</si>
  <si>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</si>
  <si>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</si>
  <si>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</si>
  <si>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</si>
  <si>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</si>
  <si>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</si>
  <si>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</si>
  <si>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</si>
  <si>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</si>
  <si>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</si>
  <si>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</si>
  <si>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</si>
  <si>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</si>
  <si>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</si>
  <si>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</si>
  <si>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</si>
  <si>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</si>
  <si>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</si>
  <si>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</si>
  <si>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</si>
  <si>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</si>
  <si>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</si>
  <si>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</si>
  <si>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</si>
  <si>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</si>
  <si>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Tx SUIVI</t>
  </si>
  <si>
    <t>Tx TIERS</t>
  </si>
  <si>
    <t>Tx EVENEMENTIEL</t>
  </si>
  <si>
    <t>Tx Inférieur 3jrs</t>
  </si>
  <si>
    <t>Tx Supérieur 3jrs</t>
  </si>
  <si>
    <t>Tx Supérieur 1sem</t>
  </si>
  <si>
    <t>Tx Supérieur 2sem</t>
  </si>
  <si>
    <t>Total Semaine</t>
  </si>
  <si>
    <t>Evolution - Backlog</t>
  </si>
  <si>
    <t>NORD</t>
  </si>
  <si>
    <t>SUD</t>
  </si>
  <si>
    <t>Jours</t>
  </si>
  <si>
    <t>09/12/2016</t>
  </si>
  <si>
    <t>16/12/2016</t>
  </si>
  <si>
    <t>23/12/2016</t>
  </si>
  <si>
    <t>30/12/2016</t>
  </si>
  <si>
    <t>S51</t>
  </si>
  <si>
    <t>S52</t>
  </si>
  <si>
    <t>06/01/2017</t>
  </si>
  <si>
    <t>année</t>
  </si>
  <si>
    <t>13/01/2017</t>
  </si>
  <si>
    <t>SUIVI</t>
  </si>
  <si>
    <t>TIERS</t>
  </si>
  <si>
    <t>Jours de référence :</t>
  </si>
  <si>
    <t>vendredi</t>
  </si>
  <si>
    <t>20/01/2017</t>
  </si>
  <si>
    <t>27/01/2017</t>
  </si>
  <si>
    <t>03/02/2017</t>
  </si>
  <si>
    <t>10/02/2017</t>
  </si>
  <si>
    <t>17/02/2017</t>
  </si>
  <si>
    <t>24/02/2017</t>
  </si>
  <si>
    <t>03/03/2017</t>
  </si>
  <si>
    <t>Année</t>
  </si>
  <si>
    <t>Options</t>
  </si>
  <si>
    <t>Template de mail</t>
  </si>
  <si>
    <t>TO :</t>
  </si>
  <si>
    <t>CC :</t>
  </si>
  <si>
    <t>Sujet :</t>
  </si>
  <si>
    <t>Message :</t>
  </si>
  <si>
    <t xml:space="preserve">Bonjour,&lt;br&gt;
&lt;br&gt;
&lt;br&gt;
</t>
  </si>
  <si>
    <t>10/03/2017</t>
  </si>
  <si>
    <t>17/03/2017</t>
  </si>
  <si>
    <t>24/03/2017</t>
  </si>
  <si>
    <t>31/03/2017</t>
  </si>
  <si>
    <t>07/04/2017</t>
  </si>
  <si>
    <t>14/04/2017</t>
  </si>
  <si>
    <t>21/04/2017</t>
  </si>
  <si>
    <t>28/04/2017</t>
  </si>
  <si>
    <t>05/05/2017</t>
  </si>
  <si>
    <t>Evolution Backlog par zone</t>
  </si>
  <si>
    <t>Evolution Backlog par période de latence</t>
  </si>
  <si>
    <t>12/05/2017</t>
  </si>
  <si>
    <t>19/05/2017</t>
  </si>
  <si>
    <t>26/05/2017</t>
  </si>
  <si>
    <t>02/06/2017</t>
  </si>
  <si>
    <t>09/06/2017</t>
  </si>
  <si>
    <t>16/06/2017</t>
  </si>
  <si>
    <t>23/06/2017</t>
  </si>
  <si>
    <t>30/06/2017</t>
  </si>
  <si>
    <t>07/07/2017</t>
  </si>
  <si>
    <t>14/07/2017</t>
  </si>
  <si>
    <t>21/07/2017</t>
  </si>
  <si>
    <t>28/07/2017</t>
  </si>
  <si>
    <t>04/08/2017</t>
  </si>
  <si>
    <t>11/08/2017</t>
  </si>
  <si>
    <t>18/08/2017</t>
  </si>
  <si>
    <t>25/08/2017</t>
  </si>
  <si>
    <t>01/09/2017</t>
  </si>
  <si>
    <t>08/09/2017</t>
  </si>
  <si>
    <t>15/09/2017</t>
  </si>
  <si>
    <t>22/09/2017</t>
  </si>
  <si>
    <t>alexandre.garrido.prestataire@sfr.com</t>
  </si>
  <si>
    <t>29/09/2017</t>
  </si>
  <si>
    <t>06/10/2017</t>
  </si>
  <si>
    <t>13/10/2017</t>
  </si>
  <si>
    <t>20/10/2017</t>
  </si>
  <si>
    <t>27/10/2017</t>
  </si>
  <si>
    <t>03/11/2017</t>
  </si>
  <si>
    <t>Backlog - Evolution du suivi</t>
  </si>
  <si>
    <t>Evolution alerteur tiers</t>
  </si>
  <si>
    <t>Evolution alerteur événementiel</t>
  </si>
  <si>
    <t>10/11/2017</t>
  </si>
  <si>
    <t>17/11/2017</t>
  </si>
  <si>
    <t>24/11/2017</t>
  </si>
  <si>
    <t>01/12/2017</t>
  </si>
  <si>
    <t>08/12/2017</t>
  </si>
  <si>
    <t>15/12/2017</t>
  </si>
  <si>
    <t>22/12/2017</t>
  </si>
  <si>
    <t>29/12/2017</t>
  </si>
  <si>
    <t>05/01/2018</t>
  </si>
  <si>
    <t>12/01/2018</t>
  </si>
  <si>
    <t>19/01/2018</t>
  </si>
  <si>
    <t>26/01/2018</t>
  </si>
  <si>
    <t>02/02/2018</t>
  </si>
  <si>
    <t>09/02/2018</t>
  </si>
  <si>
    <t>16/02/2018</t>
  </si>
  <si>
    <t>23/02/2018</t>
  </si>
  <si>
    <t>02/03/2018</t>
  </si>
  <si>
    <t>Ventilation par Type d'alerteur</t>
  </si>
  <si>
    <t>2G</t>
  </si>
  <si>
    <t>3G</t>
  </si>
  <si>
    <t>4G</t>
  </si>
  <si>
    <t>*Zero TCH*</t>
  </si>
  <si>
    <t>*Zero RRC*</t>
  </si>
  <si>
    <t>09/03/2018</t>
  </si>
  <si>
    <t>16/03/2018</t>
  </si>
  <si>
    <t>23/03/2018</t>
  </si>
  <si>
    <t>30/03/2018</t>
  </si>
  <si>
    <t>06/04/2018</t>
  </si>
  <si>
    <t xml:space="preserve">*Dispo* </t>
  </si>
  <si>
    <t>13/04/2018</t>
  </si>
  <si>
    <t>20/04/2018</t>
  </si>
  <si>
    <t>27/04/2018</t>
  </si>
  <si>
    <t>04/05/2018</t>
  </si>
  <si>
    <t>11/05/2018</t>
  </si>
  <si>
    <t>18/05/2018</t>
  </si>
  <si>
    <t>25/05/2018</t>
  </si>
  <si>
    <t>01/06/2018</t>
  </si>
  <si>
    <t>salimata.traore.prestataire@sfr.com</t>
  </si>
  <si>
    <t>08/06/2018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</si>
</sst>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9" fillId="11" borderId="0" applyNumberFormat="0" applyBorder="0" applyAlignment="0" applyProtection="0"/>
    <xf numFmtId="0" fontId="10" fillId="12" borderId="7" applyNumberFormat="0" applyAlignment="0" applyProtection="0"/>
  </cellStyleXfs>
  <cellXfs count="40">
    <xf numFmtId="0" fontId="0" fillId="0" borderId="0" xfId="0"/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/>
    <xf numFmtId="0" fontId="0" fillId="3" borderId="1" xfId="0" applyFill="1" applyBorder="1"/>
    <xf numFmtId="9" fontId="0" fillId="0" borderId="2" xfId="0" applyNumberFormat="1" applyBorder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0" xfId="0" applyFill="1"/>
    <xf numFmtId="0" fontId="0" fillId="4" borderId="0" xfId="0" applyFill="1"/>
    <xf numFmtId="0" fontId="1" fillId="7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right" vertical="top"/>
    </xf>
    <xf numFmtId="0" fontId="0" fillId="8" borderId="0" xfId="0" applyFill="1"/>
    <xf numFmtId="0" fontId="4" fillId="8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9" borderId="0" xfId="0" applyFill="1"/>
    <xf numFmtId="0" fontId="0" fillId="10" borderId="0" xfId="0" applyFill="1"/>
    <xf numFmtId="0" fontId="1" fillId="12" borderId="0" xfId="3" applyFont="1" applyBorder="1" applyAlignment="1"/>
    <xf numFmtId="0" fontId="9" fillId="11" borderId="0" xfId="2" applyAlignment="1"/>
    <xf numFmtId="0" fontId="3" fillId="4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0" fillId="3" borderId="0" xfId="0" applyFill="1" applyAlignment="1">
      <alignment horizontal="left"/>
    </xf>
    <xf numFmtId="0" fontId="4" fillId="9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9" fillId="11" borderId="0" xfId="2" applyAlignment="1">
      <alignment horizontal="left"/>
    </xf>
    <xf numFmtId="0" fontId="4" fillId="6" borderId="0" xfId="0" applyFont="1" applyFill="1" applyAlignment="1">
      <alignment horizontal="center" vertical="center"/>
    </xf>
  </cellXfs>
  <cellStyles count="4">
    <cellStyle name="Calcul" xfId="3" builtinId="22"/>
    <cellStyle name="Lien hypertexte" xfId="1" builtinId="8"/>
    <cellStyle name="Neutre" xfId="2" builtinId="28"/>
    <cellStyle name="Normal" xfId="0" builtinId="0"/>
  </cellStyles>
  <dxfs count="0"/>
  <tableStyles count="0" defaultTableStyle="TableStyleMedium2" defaultPivotStyle="PivotStyleMedium9"/>
  <colors>
    <mruColors>
      <color rgb="FFEAF95D"/>
      <color rgb="FFFBFB9F"/>
      <color rgb="FFC4C008"/>
      <color rgb="FF92D050"/>
      <color rgb="FFF482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229563754095785E-2"/>
          <c:y val="2.8334956464444755E-2"/>
          <c:w val="0.90028818324111604"/>
          <c:h val="0.850275941046056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Evolution!$AD$5</c:f>
              <c:strCache>
                <c:ptCount val="1"/>
                <c:pt idx="0">
                  <c:v>Inférieur 3jrs</c:v>
                </c:pt>
              </c:strCache>
            </c:strRef>
          </c:tx>
          <c:spPr>
            <a:solidFill>
              <a:schemeClr val="accent3">
                <a:shade val="45000"/>
              </a:schemeClr>
            </a:solidFill>
            <a:ln>
              <a:noFill/>
            </a:ln>
            <a:effectLst/>
          </c:spPr>
          <c:invertIfNegative val="0"/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[0]!VOLSUIVIINF3JRS</c:f>
              <c:numCache>
                <c:formatCode>General</c:formatCode>
                <c:ptCount val="11"/>
                <c:pt idx="0">
                  <c:v>437</c:v>
                </c:pt>
                <c:pt idx="1">
                  <c:v>524</c:v>
                </c:pt>
                <c:pt idx="2">
                  <c:v>557</c:v>
                </c:pt>
                <c:pt idx="3">
                  <c:v>578</c:v>
                </c:pt>
                <c:pt idx="4">
                  <c:v>458</c:v>
                </c:pt>
                <c:pt idx="5">
                  <c:v>760</c:v>
                </c:pt>
                <c:pt idx="6">
                  <c:v>475</c:v>
                </c:pt>
                <c:pt idx="7">
                  <c:v>559</c:v>
                </c:pt>
                <c:pt idx="8">
                  <c:v>591</c:v>
                </c:pt>
                <c:pt idx="9">
                  <c:v>1025</c:v>
                </c:pt>
                <c:pt idx="10">
                  <c:v>987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540400"/>
        <c:axId val="998150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Evolution!$AE$5</c15:sqref>
                        </c15:formulaRef>
                      </c:ext>
                    </c:extLst>
                    <c:strCache>
                      <c:ptCount val="1"/>
                      <c:pt idx="0">
                        <c:v>Supérieur 3jrs</c:v>
                      </c:pt>
                    </c:strCache>
                  </c:strRef>
                </c:tx>
                <c:spPr>
                  <a:solidFill>
                    <a:schemeClr val="accent3">
                      <a:shade val="61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Evolution!$AE$6:$AE$54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190</c:v>
                      </c:pt>
                      <c:pt idx="1">
                        <c:v>200</c:v>
                      </c:pt>
                      <c:pt idx="2">
                        <c:v>238</c:v>
                      </c:pt>
                      <c:pt idx="3">
                        <c:v>247</c:v>
                      </c:pt>
                      <c:pt idx="4">
                        <c:v>356</c:v>
                      </c:pt>
                      <c:pt idx="5">
                        <c:v>219</c:v>
                      </c:pt>
                      <c:pt idx="6">
                        <c:v>301</c:v>
                      </c:pt>
                      <c:pt idx="7">
                        <c:v>273</c:v>
                      </c:pt>
                      <c:pt idx="8">
                        <c:v>291</c:v>
                      </c:pt>
                      <c:pt idx="9">
                        <c:v>221</c:v>
                      </c:pt>
                      <c:pt idx="10">
                        <c:v>191</c:v>
                      </c:pt>
                      <c:pt idx="11">
                        <c:v>250</c:v>
                      </c:pt>
                      <c:pt idx="12">
                        <c:v>299</c:v>
                      </c:pt>
                      <c:pt idx="13">
                        <c:v>280</c:v>
                      </c:pt>
                      <c:pt idx="14">
                        <c:v>442</c:v>
                      </c:pt>
                      <c:pt idx="15">
                        <c:v>232</c:v>
                      </c:pt>
                      <c:pt idx="16">
                        <c:v>131</c:v>
                      </c:pt>
                      <c:pt idx="17">
                        <c:v>198</c:v>
                      </c:pt>
                      <c:pt idx="18">
                        <c:v>53</c:v>
                      </c:pt>
                      <c:pt idx="19">
                        <c:v>472</c:v>
                      </c:pt>
                      <c:pt idx="20">
                        <c:v>0</c:v>
                      </c:pt>
                      <c:pt idx="21">
                        <c:v>414</c:v>
                      </c:pt>
                      <c:pt idx="22">
                        <c:v>323</c:v>
                      </c:pt>
                      <c:pt idx="23">
                        <c:v>481</c:v>
                      </c:pt>
                      <c:pt idx="24">
                        <c:v>595</c:v>
                      </c:pt>
                      <c:pt idx="25">
                        <c:v>461</c:v>
                      </c:pt>
                      <c:pt idx="26">
                        <c:v>356</c:v>
                      </c:pt>
                      <c:pt idx="27">
                        <c:v>583</c:v>
                      </c:pt>
                      <c:pt idx="28">
                        <c:v>505</c:v>
                      </c:pt>
                      <c:pt idx="29">
                        <c:v>611</c:v>
                      </c:pt>
                      <c:pt idx="30">
                        <c:v>559</c:v>
                      </c:pt>
                      <c:pt idx="31">
                        <c:v>575</c:v>
                      </c:pt>
                      <c:pt idx="32">
                        <c:v>480</c:v>
                      </c:pt>
                      <c:pt idx="33">
                        <c:v>866</c:v>
                      </c:pt>
                      <c:pt idx="34">
                        <c:v>819</c:v>
                      </c:pt>
                      <c:pt idx="35">
                        <c:v>633</c:v>
                      </c:pt>
                      <c:pt idx="36">
                        <c:v>508</c:v>
                      </c:pt>
                      <c:pt idx="37">
                        <c:v>723</c:v>
                      </c:pt>
                      <c:pt idx="38">
                        <c:v>597</c:v>
                      </c:pt>
                      <c:pt idx="39">
                        <c:v>403</c:v>
                      </c:pt>
                      <c:pt idx="40">
                        <c:v>407</c:v>
                      </c:pt>
                      <c:pt idx="41">
                        <c:v>351</c:v>
                      </c:pt>
                      <c:pt idx="42">
                        <c:v>351</c:v>
                      </c:pt>
                      <c:pt idx="43">
                        <c:v>345</c:v>
                      </c:pt>
                      <c:pt idx="44">
                        <c:v>364</c:v>
                      </c:pt>
                      <c:pt idx="45">
                        <c:v>412</c:v>
                      </c:pt>
                      <c:pt idx="46">
                        <c:v>452</c:v>
                      </c:pt>
                      <c:pt idx="47">
                        <c:v>425</c:v>
                      </c:pt>
                      <c:pt idx="48">
                        <c:v>499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Evolution!$AF$5</c15:sqref>
                        </c15:formulaRef>
                      </c:ext>
                    </c:extLst>
                    <c:strCache>
                      <c:ptCount val="1"/>
                      <c:pt idx="0">
                        <c:v>Supérieur 1sem</c:v>
                      </c:pt>
                    </c:strCache>
                  </c:strRef>
                </c:tx>
                <c:spPr>
                  <a:solidFill>
                    <a:schemeClr val="accent3">
                      <a:shade val="7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Evolution!$AF$6:$AF$54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30</c:v>
                      </c:pt>
                      <c:pt idx="1">
                        <c:v>25</c:v>
                      </c:pt>
                      <c:pt idx="2">
                        <c:v>41</c:v>
                      </c:pt>
                      <c:pt idx="3">
                        <c:v>84</c:v>
                      </c:pt>
                      <c:pt idx="4">
                        <c:v>98</c:v>
                      </c:pt>
                      <c:pt idx="5">
                        <c:v>64</c:v>
                      </c:pt>
                      <c:pt idx="6">
                        <c:v>44</c:v>
                      </c:pt>
                      <c:pt idx="7">
                        <c:v>94</c:v>
                      </c:pt>
                      <c:pt idx="8">
                        <c:v>78</c:v>
                      </c:pt>
                      <c:pt idx="9">
                        <c:v>89</c:v>
                      </c:pt>
                      <c:pt idx="10">
                        <c:v>77</c:v>
                      </c:pt>
                      <c:pt idx="11">
                        <c:v>51</c:v>
                      </c:pt>
                      <c:pt idx="12">
                        <c:v>100</c:v>
                      </c:pt>
                      <c:pt idx="13">
                        <c:v>86</c:v>
                      </c:pt>
                      <c:pt idx="14">
                        <c:v>97</c:v>
                      </c:pt>
                      <c:pt idx="15">
                        <c:v>114</c:v>
                      </c:pt>
                      <c:pt idx="16">
                        <c:v>43</c:v>
                      </c:pt>
                      <c:pt idx="17">
                        <c:v>43</c:v>
                      </c:pt>
                      <c:pt idx="18">
                        <c:v>15</c:v>
                      </c:pt>
                      <c:pt idx="19">
                        <c:v>3</c:v>
                      </c:pt>
                      <c:pt idx="20">
                        <c:v>0</c:v>
                      </c:pt>
                      <c:pt idx="21">
                        <c:v>186</c:v>
                      </c:pt>
                      <c:pt idx="22">
                        <c:v>110</c:v>
                      </c:pt>
                      <c:pt idx="23">
                        <c:v>133</c:v>
                      </c:pt>
                      <c:pt idx="24">
                        <c:v>104</c:v>
                      </c:pt>
                      <c:pt idx="25">
                        <c:v>176</c:v>
                      </c:pt>
                      <c:pt idx="26">
                        <c:v>199</c:v>
                      </c:pt>
                      <c:pt idx="27">
                        <c:v>196</c:v>
                      </c:pt>
                      <c:pt idx="28">
                        <c:v>278</c:v>
                      </c:pt>
                      <c:pt idx="29">
                        <c:v>258</c:v>
                      </c:pt>
                      <c:pt idx="30">
                        <c:v>313</c:v>
                      </c:pt>
                      <c:pt idx="31">
                        <c:v>365</c:v>
                      </c:pt>
                      <c:pt idx="32">
                        <c:v>305</c:v>
                      </c:pt>
                      <c:pt idx="33">
                        <c:v>345</c:v>
                      </c:pt>
                      <c:pt idx="34">
                        <c:v>493</c:v>
                      </c:pt>
                      <c:pt idx="35">
                        <c:v>482</c:v>
                      </c:pt>
                      <c:pt idx="36">
                        <c:v>447</c:v>
                      </c:pt>
                      <c:pt idx="37">
                        <c:v>354</c:v>
                      </c:pt>
                      <c:pt idx="38">
                        <c:v>284</c:v>
                      </c:pt>
                      <c:pt idx="39">
                        <c:v>254</c:v>
                      </c:pt>
                      <c:pt idx="40">
                        <c:v>148</c:v>
                      </c:pt>
                      <c:pt idx="41">
                        <c:v>226</c:v>
                      </c:pt>
                      <c:pt idx="42">
                        <c:v>220</c:v>
                      </c:pt>
                      <c:pt idx="43">
                        <c:v>234</c:v>
                      </c:pt>
                      <c:pt idx="44">
                        <c:v>212</c:v>
                      </c:pt>
                      <c:pt idx="45">
                        <c:v>226</c:v>
                      </c:pt>
                      <c:pt idx="46">
                        <c:v>245</c:v>
                      </c:pt>
                      <c:pt idx="47">
                        <c:v>224</c:v>
                      </c:pt>
                      <c:pt idx="48">
                        <c:v>295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Evolution!$AG$5</c15:sqref>
                        </c15:formulaRef>
                      </c:ext>
                    </c:extLst>
                    <c:strCache>
                      <c:ptCount val="1"/>
                      <c:pt idx="0">
                        <c:v>Supérieur 2sem</c:v>
                      </c:pt>
                    </c:strCache>
                  </c:strRef>
                </c:tx>
                <c:spPr>
                  <a:solidFill>
                    <a:schemeClr val="accent3">
                      <a:shade val="92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Evolution!$AG$6:$AG$54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0</c:v>
                      </c:pt>
                      <c:pt idx="1">
                        <c:v>0</c:v>
                      </c:pt>
                      <c:pt idx="2">
                        <c:v>11</c:v>
                      </c:pt>
                      <c:pt idx="3">
                        <c:v>10</c:v>
                      </c:pt>
                      <c:pt idx="4">
                        <c:v>22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5</c:v>
                      </c:pt>
                      <c:pt idx="9">
                        <c:v>7</c:v>
                      </c:pt>
                      <c:pt idx="10">
                        <c:v>25</c:v>
                      </c:pt>
                      <c:pt idx="11">
                        <c:v>23</c:v>
                      </c:pt>
                      <c:pt idx="12">
                        <c:v>34</c:v>
                      </c:pt>
                      <c:pt idx="13">
                        <c:v>18</c:v>
                      </c:pt>
                      <c:pt idx="14">
                        <c:v>16</c:v>
                      </c:pt>
                      <c:pt idx="15">
                        <c:v>35</c:v>
                      </c:pt>
                      <c:pt idx="16">
                        <c:v>14</c:v>
                      </c:pt>
                      <c:pt idx="17">
                        <c:v>31</c:v>
                      </c:pt>
                      <c:pt idx="18">
                        <c:v>12</c:v>
                      </c:pt>
                      <c:pt idx="19">
                        <c:v>2</c:v>
                      </c:pt>
                      <c:pt idx="20">
                        <c:v>0</c:v>
                      </c:pt>
                      <c:pt idx="21">
                        <c:v>23</c:v>
                      </c:pt>
                      <c:pt idx="22">
                        <c:v>37</c:v>
                      </c:pt>
                      <c:pt idx="23">
                        <c:v>48</c:v>
                      </c:pt>
                      <c:pt idx="24">
                        <c:v>31</c:v>
                      </c:pt>
                      <c:pt idx="25">
                        <c:v>56</c:v>
                      </c:pt>
                      <c:pt idx="26">
                        <c:v>67</c:v>
                      </c:pt>
                      <c:pt idx="27">
                        <c:v>87</c:v>
                      </c:pt>
                      <c:pt idx="28">
                        <c:v>115</c:v>
                      </c:pt>
                      <c:pt idx="29">
                        <c:v>133</c:v>
                      </c:pt>
                      <c:pt idx="30">
                        <c:v>184</c:v>
                      </c:pt>
                      <c:pt idx="31">
                        <c:v>226</c:v>
                      </c:pt>
                      <c:pt idx="32">
                        <c:v>254</c:v>
                      </c:pt>
                      <c:pt idx="33">
                        <c:v>298</c:v>
                      </c:pt>
                      <c:pt idx="34">
                        <c:v>200</c:v>
                      </c:pt>
                      <c:pt idx="35">
                        <c:v>339</c:v>
                      </c:pt>
                      <c:pt idx="36">
                        <c:v>235</c:v>
                      </c:pt>
                      <c:pt idx="37">
                        <c:v>335</c:v>
                      </c:pt>
                      <c:pt idx="38">
                        <c:v>240</c:v>
                      </c:pt>
                      <c:pt idx="39">
                        <c:v>175</c:v>
                      </c:pt>
                      <c:pt idx="40">
                        <c:v>117</c:v>
                      </c:pt>
                      <c:pt idx="41">
                        <c:v>101</c:v>
                      </c:pt>
                      <c:pt idx="42">
                        <c:v>111</c:v>
                      </c:pt>
                      <c:pt idx="43">
                        <c:v>142</c:v>
                      </c:pt>
                      <c:pt idx="44">
                        <c:v>171</c:v>
                      </c:pt>
                      <c:pt idx="45">
                        <c:v>221</c:v>
                      </c:pt>
                      <c:pt idx="46">
                        <c:v>222</c:v>
                      </c:pt>
                      <c:pt idx="47">
                        <c:v>166</c:v>
                      </c:pt>
                      <c:pt idx="48">
                        <c:v>204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Evolution!$AJ$5</c15:sqref>
                        </c15:formulaRef>
                      </c:ext>
                    </c:extLst>
                    <c:strCache>
                      <c:ptCount val="1"/>
                      <c:pt idx="0">
                        <c:v>Tx Supérieur 3jrs</c:v>
                      </c:pt>
                    </c:strCache>
                  </c:strRef>
                </c:tx>
                <c:spPr>
                  <a:solidFill>
                    <a:schemeClr val="accent3">
                      <a:tint val="77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Evolution!$AJ$6:$AJ$54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0.35250463821892392</c:v>
                      </c:pt>
                      <c:pt idx="1">
                        <c:v>0.38610038610038611</c:v>
                      </c:pt>
                      <c:pt idx="2">
                        <c:v>0.26892655367231638</c:v>
                      </c:pt>
                      <c:pt idx="3">
                        <c:v>0.23170731707317074</c:v>
                      </c:pt>
                      <c:pt idx="4">
                        <c:v>0.32422586520947178</c:v>
                      </c:pt>
                      <c:pt idx="5">
                        <c:v>0.25855962219598583</c:v>
                      </c:pt>
                      <c:pt idx="6">
                        <c:v>0.27818853974121999</c:v>
                      </c:pt>
                      <c:pt idx="7">
                        <c:v>0.30812641083521447</c:v>
                      </c:pt>
                      <c:pt idx="8">
                        <c:v>0.29693877551020409</c:v>
                      </c:pt>
                      <c:pt idx="9">
                        <c:v>0.28479381443298968</c:v>
                      </c:pt>
                      <c:pt idx="10">
                        <c:v>0.18242597898758356</c:v>
                      </c:pt>
                      <c:pt idx="11">
                        <c:v>0.29411764705882354</c:v>
                      </c:pt>
                      <c:pt idx="12">
                        <c:v>0.27157129881925524</c:v>
                      </c:pt>
                      <c:pt idx="13">
                        <c:v>0.21325209444021326</c:v>
                      </c:pt>
                      <c:pt idx="14">
                        <c:v>0.34968354430379744</c:v>
                      </c:pt>
                      <c:pt idx="15">
                        <c:v>0.26038159371492703</c:v>
                      </c:pt>
                      <c:pt idx="16">
                        <c:v>0.21760797342192692</c:v>
                      </c:pt>
                      <c:pt idx="17">
                        <c:v>0.26684636118598382</c:v>
                      </c:pt>
                      <c:pt idx="18">
                        <c:v>3.6476256022023403E-2</c:v>
                      </c:pt>
                      <c:pt idx="19">
                        <c:v>0.34502923976608185</c:v>
                      </c:pt>
                      <c:pt idx="20">
                        <c:v>0</c:v>
                      </c:pt>
                      <c:pt idx="21">
                        <c:v>0.2697068403908795</c:v>
                      </c:pt>
                      <c:pt idx="22">
                        <c:v>0.2461890243902439</c:v>
                      </c:pt>
                      <c:pt idx="23">
                        <c:v>0.33730715287517532</c:v>
                      </c:pt>
                      <c:pt idx="24">
                        <c:v>0.38611291369240752</c:v>
                      </c:pt>
                      <c:pt idx="25">
                        <c:v>0.25596890616324264</c:v>
                      </c:pt>
                      <c:pt idx="26">
                        <c:v>0.21027761370348494</c:v>
                      </c:pt>
                      <c:pt idx="27">
                        <c:v>0.31411637931034481</c:v>
                      </c:pt>
                      <c:pt idx="28">
                        <c:v>0.24116523400191023</c:v>
                      </c:pt>
                      <c:pt idx="29">
                        <c:v>0.29617062530295685</c:v>
                      </c:pt>
                      <c:pt idx="30">
                        <c:v>0.2675921493537578</c:v>
                      </c:pt>
                      <c:pt idx="31">
                        <c:v>0.30279094260136913</c:v>
                      </c:pt>
                      <c:pt idx="32">
                        <c:v>0.21276595744680851</c:v>
                      </c:pt>
                      <c:pt idx="33">
                        <c:v>0.36929637526652453</c:v>
                      </c:pt>
                      <c:pt idx="34">
                        <c:v>0.36174911660777387</c:v>
                      </c:pt>
                      <c:pt idx="35">
                        <c:v>0.27959363957597172</c:v>
                      </c:pt>
                      <c:pt idx="36">
                        <c:v>0.25682507583417591</c:v>
                      </c:pt>
                      <c:pt idx="37">
                        <c:v>0.25165332405151408</c:v>
                      </c:pt>
                      <c:pt idx="38">
                        <c:v>0.28388017118402281</c:v>
                      </c:pt>
                      <c:pt idx="39">
                        <c:v>0.27192982456140352</c:v>
                      </c:pt>
                      <c:pt idx="40">
                        <c:v>0.30950570342205325</c:v>
                      </c:pt>
                      <c:pt idx="41">
                        <c:v>0.20230547550432276</c:v>
                      </c:pt>
                      <c:pt idx="42">
                        <c:v>0.25564457392571011</c:v>
                      </c:pt>
                      <c:pt idx="43">
                        <c:v>0.28325123152709358</c:v>
                      </c:pt>
                      <c:pt idx="44">
                        <c:v>0.24250499666888742</c:v>
                      </c:pt>
                      <c:pt idx="45">
                        <c:v>0.28730822873082285</c:v>
                      </c:pt>
                      <c:pt idx="46">
                        <c:v>0.24301075268817204</c:v>
                      </c:pt>
                      <c:pt idx="47">
                        <c:v>0.25133057362507394</c:v>
                      </c:pt>
                      <c:pt idx="48">
                        <c:v>0.2884393063583815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Evolution!$AK$5</c15:sqref>
                        </c15:formulaRef>
                      </c:ext>
                    </c:extLst>
                    <c:strCache>
                      <c:ptCount val="1"/>
                      <c:pt idx="0">
                        <c:v>Tx Supérieur 1sem</c:v>
                      </c:pt>
                    </c:strCache>
                  </c:strRef>
                </c:tx>
                <c:spPr>
                  <a:solidFill>
                    <a:schemeClr val="accent3">
                      <a:tint val="62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Evolution!$AK$6:$AK$54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5.5658627087198514E-2</c:v>
                      </c:pt>
                      <c:pt idx="1">
                        <c:v>4.8262548262548263E-2</c:v>
                      </c:pt>
                      <c:pt idx="2">
                        <c:v>4.632768361581921E-2</c:v>
                      </c:pt>
                      <c:pt idx="3">
                        <c:v>7.879924953095685E-2</c:v>
                      </c:pt>
                      <c:pt idx="4">
                        <c:v>8.9253187613843349E-2</c:v>
                      </c:pt>
                      <c:pt idx="5">
                        <c:v>7.5560802833530102E-2</c:v>
                      </c:pt>
                      <c:pt idx="6">
                        <c:v>4.0665434380776341E-2</c:v>
                      </c:pt>
                      <c:pt idx="7">
                        <c:v>0.10609480812641084</c:v>
                      </c:pt>
                      <c:pt idx="8">
                        <c:v>7.9591836734693874E-2</c:v>
                      </c:pt>
                      <c:pt idx="9">
                        <c:v>0.11469072164948453</c:v>
                      </c:pt>
                      <c:pt idx="10">
                        <c:v>7.3543457497612222E-2</c:v>
                      </c:pt>
                      <c:pt idx="11">
                        <c:v>0.06</c:v>
                      </c:pt>
                      <c:pt idx="12">
                        <c:v>9.0826521344232511E-2</c:v>
                      </c:pt>
                      <c:pt idx="13">
                        <c:v>6.5498857578065506E-2</c:v>
                      </c:pt>
                      <c:pt idx="14">
                        <c:v>7.6740506329113931E-2</c:v>
                      </c:pt>
                      <c:pt idx="15">
                        <c:v>0.12794612794612795</c:v>
                      </c:pt>
                      <c:pt idx="16">
                        <c:v>7.1428571428571425E-2</c:v>
                      </c:pt>
                      <c:pt idx="17">
                        <c:v>5.7951482479784364E-2</c:v>
                      </c:pt>
                      <c:pt idx="18">
                        <c:v>1.0323468685478321E-2</c:v>
                      </c:pt>
                      <c:pt idx="19">
                        <c:v>2.1929824561403508E-3</c:v>
                      </c:pt>
                      <c:pt idx="20">
                        <c:v>0</c:v>
                      </c:pt>
                      <c:pt idx="21">
                        <c:v>0.12117263843648209</c:v>
                      </c:pt>
                      <c:pt idx="22">
                        <c:v>8.3841463414634151E-2</c:v>
                      </c:pt>
                      <c:pt idx="23">
                        <c:v>9.3267882187938286E-2</c:v>
                      </c:pt>
                      <c:pt idx="24">
                        <c:v>6.7488643737832574E-2</c:v>
                      </c:pt>
                      <c:pt idx="25">
                        <c:v>9.77234869516935E-2</c:v>
                      </c:pt>
                      <c:pt idx="26">
                        <c:v>0.11754282339043119</c:v>
                      </c:pt>
                      <c:pt idx="27">
                        <c:v>0.10560344827586207</c:v>
                      </c:pt>
                      <c:pt idx="28">
                        <c:v>0.13276026743075453</c:v>
                      </c:pt>
                      <c:pt idx="29">
                        <c:v>0.12506059137178865</c:v>
                      </c:pt>
                      <c:pt idx="30">
                        <c:v>0.14983245572044041</c:v>
                      </c:pt>
                      <c:pt idx="31">
                        <c:v>0.19220642443391259</c:v>
                      </c:pt>
                      <c:pt idx="32">
                        <c:v>0.1351950354609929</c:v>
                      </c:pt>
                      <c:pt idx="33">
                        <c:v>0.14712153518123666</c:v>
                      </c:pt>
                      <c:pt idx="34">
                        <c:v>0.21775618374558303</c:v>
                      </c:pt>
                      <c:pt idx="35">
                        <c:v>0.21289752650176677</c:v>
                      </c:pt>
                      <c:pt idx="36">
                        <c:v>0.22598584428715873</c:v>
                      </c:pt>
                      <c:pt idx="37">
                        <c:v>0.12321615036547164</c:v>
                      </c:pt>
                      <c:pt idx="38">
                        <c:v>0.13504517356157869</c:v>
                      </c:pt>
                      <c:pt idx="39">
                        <c:v>0.17139001349527666</c:v>
                      </c:pt>
                      <c:pt idx="40">
                        <c:v>0.11254752851711027</c:v>
                      </c:pt>
                      <c:pt idx="41">
                        <c:v>0.13025936599423632</c:v>
                      </c:pt>
                      <c:pt idx="42">
                        <c:v>0.16023306627822287</c:v>
                      </c:pt>
                      <c:pt idx="43">
                        <c:v>0.19211822660098521</c:v>
                      </c:pt>
                      <c:pt idx="44">
                        <c:v>0.14123917388407728</c:v>
                      </c:pt>
                      <c:pt idx="45">
                        <c:v>0.15760111576011157</c:v>
                      </c:pt>
                      <c:pt idx="46">
                        <c:v>0.13172043010752688</c:v>
                      </c:pt>
                      <c:pt idx="47">
                        <c:v>0.13246599645180368</c:v>
                      </c:pt>
                      <c:pt idx="48">
                        <c:v>0.17052023121387283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Evolution!$AL$5</c15:sqref>
                        </c15:formulaRef>
                      </c:ext>
                    </c:extLst>
                    <c:strCache>
                      <c:ptCount val="1"/>
                      <c:pt idx="0">
                        <c:v>Tx Supérieur 2sem</c:v>
                      </c:pt>
                    </c:strCache>
                  </c:strRef>
                </c:tx>
                <c:spPr>
                  <a:solidFill>
                    <a:schemeClr val="accent3">
                      <a:tint val="4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Evolution!$AL$6:$AL$54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</c:v>
                      </c:pt>
                      <c:pt idx="1">
                        <c:v>0</c:v>
                      </c:pt>
                      <c:pt idx="2">
                        <c:v>1.2429378531073447E-2</c:v>
                      </c:pt>
                      <c:pt idx="3">
                        <c:v>9.3808630393996256E-3</c:v>
                      </c:pt>
                      <c:pt idx="4">
                        <c:v>2.0036429872495445E-2</c:v>
                      </c:pt>
                      <c:pt idx="5">
                        <c:v>1.4167650531286895E-2</c:v>
                      </c:pt>
                      <c:pt idx="6">
                        <c:v>1.0166358595194085E-2</c:v>
                      </c:pt>
                      <c:pt idx="7">
                        <c:v>1.3544018058690745E-2</c:v>
                      </c:pt>
                      <c:pt idx="8">
                        <c:v>5.1020408163265302E-3</c:v>
                      </c:pt>
                      <c:pt idx="9">
                        <c:v>9.0206185567010301E-3</c:v>
                      </c:pt>
                      <c:pt idx="10">
                        <c:v>2.387774594078319E-2</c:v>
                      </c:pt>
                      <c:pt idx="11">
                        <c:v>2.7058823529411764E-2</c:v>
                      </c:pt>
                      <c:pt idx="12">
                        <c:v>3.0881017257039057E-2</c:v>
                      </c:pt>
                      <c:pt idx="13">
                        <c:v>1.3709063214013708E-2</c:v>
                      </c:pt>
                      <c:pt idx="14">
                        <c:v>1.2658227848101266E-2</c:v>
                      </c:pt>
                      <c:pt idx="15">
                        <c:v>3.9281705948372617E-2</c:v>
                      </c:pt>
                      <c:pt idx="16">
                        <c:v>2.3255813953488372E-2</c:v>
                      </c:pt>
                      <c:pt idx="17">
                        <c:v>4.1778975741239892E-2</c:v>
                      </c:pt>
                      <c:pt idx="18">
                        <c:v>8.2587749483826571E-3</c:v>
                      </c:pt>
                      <c:pt idx="19">
                        <c:v>1.4619883040935672E-3</c:v>
                      </c:pt>
                      <c:pt idx="20">
                        <c:v>0</c:v>
                      </c:pt>
                      <c:pt idx="21">
                        <c:v>1.4983713355048859E-2</c:v>
                      </c:pt>
                      <c:pt idx="22">
                        <c:v>2.8201219512195123E-2</c:v>
                      </c:pt>
                      <c:pt idx="23">
                        <c:v>3.3660589060308554E-2</c:v>
                      </c:pt>
                      <c:pt idx="24">
                        <c:v>2.0116807268007787E-2</c:v>
                      </c:pt>
                      <c:pt idx="25">
                        <c:v>3.1093836757357024E-2</c:v>
                      </c:pt>
                      <c:pt idx="26">
                        <c:v>3.9574719432959246E-2</c:v>
                      </c:pt>
                      <c:pt idx="27">
                        <c:v>4.6875E-2</c:v>
                      </c:pt>
                      <c:pt idx="28">
                        <c:v>5.4918815663801336E-2</c:v>
                      </c:pt>
                      <c:pt idx="29">
                        <c:v>6.4469219583131357E-2</c:v>
                      </c:pt>
                      <c:pt idx="30">
                        <c:v>8.8080421254188607E-2</c:v>
                      </c:pt>
                      <c:pt idx="31">
                        <c:v>0.11901000526592943</c:v>
                      </c:pt>
                      <c:pt idx="32">
                        <c:v>0.1125886524822695</c:v>
                      </c:pt>
                      <c:pt idx="33">
                        <c:v>0.12707889125799574</c:v>
                      </c:pt>
                      <c:pt idx="34">
                        <c:v>8.8339222614840993E-2</c:v>
                      </c:pt>
                      <c:pt idx="35">
                        <c:v>0.14973498233215549</c:v>
                      </c:pt>
                      <c:pt idx="36">
                        <c:v>0.11880687563195147</c:v>
                      </c:pt>
                      <c:pt idx="37">
                        <c:v>0.11660285415941525</c:v>
                      </c:pt>
                      <c:pt idx="38">
                        <c:v>0.11412268188302425</c:v>
                      </c:pt>
                      <c:pt idx="39">
                        <c:v>0.11808367071524967</c:v>
                      </c:pt>
                      <c:pt idx="40">
                        <c:v>8.8973384030418254E-2</c:v>
                      </c:pt>
                      <c:pt idx="41">
                        <c:v>5.8213256484149857E-2</c:v>
                      </c:pt>
                      <c:pt idx="42">
                        <c:v>8.0844865258557899E-2</c:v>
                      </c:pt>
                      <c:pt idx="43">
                        <c:v>0.11658456486042693</c:v>
                      </c:pt>
                      <c:pt idx="44">
                        <c:v>0.11392405063291139</c:v>
                      </c:pt>
                      <c:pt idx="45">
                        <c:v>0.15411436541143655</c:v>
                      </c:pt>
                      <c:pt idx="46">
                        <c:v>0.11935483870967742</c:v>
                      </c:pt>
                      <c:pt idx="47">
                        <c:v>9.8166765227675937E-2</c:v>
                      </c:pt>
                      <c:pt idx="48">
                        <c:v>0.11791907514450867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ser>
          <c:idx val="4"/>
          <c:order val="4"/>
          <c:tx>
            <c:strRef>
              <c:f>Evolution!$AI$5</c:f>
              <c:strCache>
                <c:ptCount val="1"/>
                <c:pt idx="0">
                  <c:v>Tx Inférieur 3jrs</c:v>
                </c:pt>
              </c:strCache>
            </c:strRef>
          </c:tx>
          <c:spPr>
            <a:ln w="28575" cap="rnd">
              <a:solidFill>
                <a:schemeClr val="accent3">
                  <a:tint val="93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tint val="93000"/>
                </a:schemeClr>
              </a:solidFill>
              <a:ln w="9525">
                <a:solidFill>
                  <a:schemeClr val="accent3">
                    <a:tint val="93000"/>
                  </a:schemeClr>
                </a:solidFill>
              </a:ln>
              <a:effectLst/>
            </c:spPr>
          </c:marker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[0]!TXSUIVIINF3JRS</c:f>
              <c:numCache>
                <c:formatCode>0%</c:formatCode>
                <c:ptCount val="11"/>
                <c:pt idx="0">
                  <c:v>0.84362934362934361</c:v>
                </c:pt>
                <c:pt idx="1">
                  <c:v>0.86611570247933889</c:v>
                </c:pt>
                <c:pt idx="2">
                  <c:v>0.88835725677830946</c:v>
                </c:pt>
                <c:pt idx="3">
                  <c:v>0.87311178247734134</c:v>
                </c:pt>
                <c:pt idx="4">
                  <c:v>0.84036697247706427</c:v>
                </c:pt>
                <c:pt idx="5">
                  <c:v>0.86659064994298751</c:v>
                </c:pt>
                <c:pt idx="6">
                  <c:v>0.7142857142857143</c:v>
                </c:pt>
                <c:pt idx="7">
                  <c:v>0.90161290322580645</c:v>
                </c:pt>
                <c:pt idx="8">
                  <c:v>0.81855955678670356</c:v>
                </c:pt>
                <c:pt idx="9">
                  <c:v>0.85774058577405854</c:v>
                </c:pt>
                <c:pt idx="10">
                  <c:v>0.81637717121588094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823976"/>
        <c:axId val="204786000"/>
      </c:lineChart>
      <c:valAx>
        <c:axId val="998150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540400"/>
        <c:crosses val="max"/>
        <c:crossBetween val="between"/>
      </c:valAx>
      <c:catAx>
        <c:axId val="18554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9815096"/>
        <c:crosses val="autoZero"/>
        <c:auto val="1"/>
        <c:lblAlgn val="ctr"/>
        <c:lblOffset val="100"/>
        <c:noMultiLvlLbl val="0"/>
      </c:catAx>
      <c:valAx>
        <c:axId val="204786000"/>
        <c:scaling>
          <c:orientation val="minMax"/>
        </c:scaling>
        <c:delete val="0"/>
        <c:axPos val="l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823976"/>
        <c:crosses val="autoZero"/>
        <c:crossBetween val="between"/>
      </c:valAx>
      <c:catAx>
        <c:axId val="2048239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7860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6037998640339444E-2"/>
          <c:y val="2.6686429721925723E-3"/>
          <c:w val="0.20378417647588273"/>
          <c:h val="7.6468259358049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229563754095785E-2"/>
          <c:y val="2.8334956464444755E-2"/>
          <c:w val="0.90028818324111604"/>
          <c:h val="0.85027594104605653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Evolution!$AE$5</c:f>
              <c:strCache>
                <c:ptCount val="1"/>
                <c:pt idx="0">
                  <c:v>Supérieur 3jrs</c:v>
                </c:pt>
              </c:strCache>
              <c:extLst xmlns:c15="http://schemas.microsoft.com/office/drawing/2012/chart"/>
            </c:strRef>
          </c:tx>
          <c:spPr>
            <a:solidFill>
              <a:schemeClr val="accent3">
                <a:tint val="62000"/>
              </a:schemeClr>
            </a:solidFill>
            <a:ln>
              <a:noFill/>
            </a:ln>
            <a:effectLst/>
          </c:spPr>
          <c:invertIfNegative val="0"/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[0]!VOLSUIVISUP3JRS</c:f>
              <c:numCache>
                <c:formatCode>General</c:formatCode>
                <c:ptCount val="11"/>
                <c:pt idx="0">
                  <c:v>66</c:v>
                </c:pt>
                <c:pt idx="1">
                  <c:v>71</c:v>
                </c:pt>
                <c:pt idx="2">
                  <c:v>60</c:v>
                </c:pt>
                <c:pt idx="3">
                  <c:v>64</c:v>
                </c:pt>
                <c:pt idx="4">
                  <c:v>61</c:v>
                </c:pt>
                <c:pt idx="5">
                  <c:v>90</c:v>
                </c:pt>
                <c:pt idx="6">
                  <c:v>136</c:v>
                </c:pt>
                <c:pt idx="7">
                  <c:v>56</c:v>
                </c:pt>
                <c:pt idx="8">
                  <c:v>111</c:v>
                </c:pt>
                <c:pt idx="9">
                  <c:v>135</c:v>
                </c:pt>
                <c:pt idx="10">
                  <c:v>190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4776160"/>
        <c:axId val="2049151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Evolution!$AD$5</c15:sqref>
                        </c15:formulaRef>
                      </c:ext>
                    </c:extLst>
                    <c:strCache>
                      <c:ptCount val="1"/>
                      <c:pt idx="0">
                        <c:v>Inférieur 3jrs</c:v>
                      </c:pt>
                    </c:strCache>
                  </c:strRef>
                </c:tx>
                <c:spPr>
                  <a:solidFill>
                    <a:schemeClr val="accent3">
                      <a:tint val="4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Evolution!$AD$6:$AD$54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319</c:v>
                      </c:pt>
                      <c:pt idx="1">
                        <c:v>293</c:v>
                      </c:pt>
                      <c:pt idx="2">
                        <c:v>595</c:v>
                      </c:pt>
                      <c:pt idx="3">
                        <c:v>725</c:v>
                      </c:pt>
                      <c:pt idx="4">
                        <c:v>622</c:v>
                      </c:pt>
                      <c:pt idx="5">
                        <c:v>552</c:v>
                      </c:pt>
                      <c:pt idx="6">
                        <c:v>726</c:v>
                      </c:pt>
                      <c:pt idx="7">
                        <c:v>507</c:v>
                      </c:pt>
                      <c:pt idx="8">
                        <c:v>606</c:v>
                      </c:pt>
                      <c:pt idx="9">
                        <c:v>459</c:v>
                      </c:pt>
                      <c:pt idx="10">
                        <c:v>754</c:v>
                      </c:pt>
                      <c:pt idx="11">
                        <c:v>526</c:v>
                      </c:pt>
                      <c:pt idx="12">
                        <c:v>668</c:v>
                      </c:pt>
                      <c:pt idx="13">
                        <c:v>929</c:v>
                      </c:pt>
                      <c:pt idx="14">
                        <c:v>709</c:v>
                      </c:pt>
                      <c:pt idx="15">
                        <c:v>510</c:v>
                      </c:pt>
                      <c:pt idx="16">
                        <c:v>414</c:v>
                      </c:pt>
                      <c:pt idx="17">
                        <c:v>470</c:v>
                      </c:pt>
                      <c:pt idx="18">
                        <c:v>1373</c:v>
                      </c:pt>
                      <c:pt idx="19">
                        <c:v>891</c:v>
                      </c:pt>
                      <c:pt idx="20">
                        <c:v>0</c:v>
                      </c:pt>
                      <c:pt idx="21">
                        <c:v>912</c:v>
                      </c:pt>
                      <c:pt idx="22">
                        <c:v>842</c:v>
                      </c:pt>
                      <c:pt idx="23">
                        <c:v>764</c:v>
                      </c:pt>
                      <c:pt idx="24">
                        <c:v>811</c:v>
                      </c:pt>
                      <c:pt idx="25">
                        <c:v>1108</c:v>
                      </c:pt>
                      <c:pt idx="26">
                        <c:v>1071</c:v>
                      </c:pt>
                      <c:pt idx="27">
                        <c:v>990</c:v>
                      </c:pt>
                      <c:pt idx="28">
                        <c:v>1196</c:v>
                      </c:pt>
                      <c:pt idx="29">
                        <c:v>1061</c:v>
                      </c:pt>
                      <c:pt idx="30">
                        <c:v>1033</c:v>
                      </c:pt>
                      <c:pt idx="31">
                        <c:v>733</c:v>
                      </c:pt>
                      <c:pt idx="32">
                        <c:v>1217</c:v>
                      </c:pt>
                      <c:pt idx="33">
                        <c:v>836</c:v>
                      </c:pt>
                      <c:pt idx="34">
                        <c:v>752</c:v>
                      </c:pt>
                      <c:pt idx="35">
                        <c:v>810</c:v>
                      </c:pt>
                      <c:pt idx="36">
                        <c:v>788</c:v>
                      </c:pt>
                      <c:pt idx="37">
                        <c:v>1461</c:v>
                      </c:pt>
                      <c:pt idx="38">
                        <c:v>982</c:v>
                      </c:pt>
                      <c:pt idx="39">
                        <c:v>650</c:v>
                      </c:pt>
                      <c:pt idx="40">
                        <c:v>643</c:v>
                      </c:pt>
                      <c:pt idx="41">
                        <c:v>1057</c:v>
                      </c:pt>
                      <c:pt idx="42">
                        <c:v>691</c:v>
                      </c:pt>
                      <c:pt idx="43">
                        <c:v>497</c:v>
                      </c:pt>
                      <c:pt idx="44">
                        <c:v>754</c:v>
                      </c:pt>
                      <c:pt idx="45">
                        <c:v>575</c:v>
                      </c:pt>
                      <c:pt idx="46">
                        <c:v>941</c:v>
                      </c:pt>
                      <c:pt idx="47">
                        <c:v>876</c:v>
                      </c:pt>
                      <c:pt idx="48">
                        <c:v>732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Evolution!$AF$5</c15:sqref>
                        </c15:formulaRef>
                      </c:ext>
                    </c:extLst>
                    <c:strCache>
                      <c:ptCount val="1"/>
                      <c:pt idx="0">
                        <c:v>Supérieur 1sem</c:v>
                      </c:pt>
                    </c:strCache>
                  </c:strRef>
                </c:tx>
                <c:spPr>
                  <a:solidFill>
                    <a:schemeClr val="accent3">
                      <a:tint val="77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Evolution!$AF$6:$AF$54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30</c:v>
                      </c:pt>
                      <c:pt idx="1">
                        <c:v>25</c:v>
                      </c:pt>
                      <c:pt idx="2">
                        <c:v>41</c:v>
                      </c:pt>
                      <c:pt idx="3">
                        <c:v>84</c:v>
                      </c:pt>
                      <c:pt idx="4">
                        <c:v>98</c:v>
                      </c:pt>
                      <c:pt idx="5">
                        <c:v>64</c:v>
                      </c:pt>
                      <c:pt idx="6">
                        <c:v>44</c:v>
                      </c:pt>
                      <c:pt idx="7">
                        <c:v>94</c:v>
                      </c:pt>
                      <c:pt idx="8">
                        <c:v>78</c:v>
                      </c:pt>
                      <c:pt idx="9">
                        <c:v>89</c:v>
                      </c:pt>
                      <c:pt idx="10">
                        <c:v>77</c:v>
                      </c:pt>
                      <c:pt idx="11">
                        <c:v>51</c:v>
                      </c:pt>
                      <c:pt idx="12">
                        <c:v>100</c:v>
                      </c:pt>
                      <c:pt idx="13">
                        <c:v>86</c:v>
                      </c:pt>
                      <c:pt idx="14">
                        <c:v>97</c:v>
                      </c:pt>
                      <c:pt idx="15">
                        <c:v>114</c:v>
                      </c:pt>
                      <c:pt idx="16">
                        <c:v>43</c:v>
                      </c:pt>
                      <c:pt idx="17">
                        <c:v>43</c:v>
                      </c:pt>
                      <c:pt idx="18">
                        <c:v>15</c:v>
                      </c:pt>
                      <c:pt idx="19">
                        <c:v>3</c:v>
                      </c:pt>
                      <c:pt idx="20">
                        <c:v>0</c:v>
                      </c:pt>
                      <c:pt idx="21">
                        <c:v>186</c:v>
                      </c:pt>
                      <c:pt idx="22">
                        <c:v>110</c:v>
                      </c:pt>
                      <c:pt idx="23">
                        <c:v>133</c:v>
                      </c:pt>
                      <c:pt idx="24">
                        <c:v>104</c:v>
                      </c:pt>
                      <c:pt idx="25">
                        <c:v>176</c:v>
                      </c:pt>
                      <c:pt idx="26">
                        <c:v>199</c:v>
                      </c:pt>
                      <c:pt idx="27">
                        <c:v>196</c:v>
                      </c:pt>
                      <c:pt idx="28">
                        <c:v>278</c:v>
                      </c:pt>
                      <c:pt idx="29">
                        <c:v>258</c:v>
                      </c:pt>
                      <c:pt idx="30">
                        <c:v>313</c:v>
                      </c:pt>
                      <c:pt idx="31">
                        <c:v>365</c:v>
                      </c:pt>
                      <c:pt idx="32">
                        <c:v>305</c:v>
                      </c:pt>
                      <c:pt idx="33">
                        <c:v>345</c:v>
                      </c:pt>
                      <c:pt idx="34">
                        <c:v>493</c:v>
                      </c:pt>
                      <c:pt idx="35">
                        <c:v>482</c:v>
                      </c:pt>
                      <c:pt idx="36">
                        <c:v>447</c:v>
                      </c:pt>
                      <c:pt idx="37">
                        <c:v>354</c:v>
                      </c:pt>
                      <c:pt idx="38">
                        <c:v>284</c:v>
                      </c:pt>
                      <c:pt idx="39">
                        <c:v>254</c:v>
                      </c:pt>
                      <c:pt idx="40">
                        <c:v>148</c:v>
                      </c:pt>
                      <c:pt idx="41">
                        <c:v>226</c:v>
                      </c:pt>
                      <c:pt idx="42">
                        <c:v>220</c:v>
                      </c:pt>
                      <c:pt idx="43">
                        <c:v>234</c:v>
                      </c:pt>
                      <c:pt idx="44">
                        <c:v>212</c:v>
                      </c:pt>
                      <c:pt idx="45">
                        <c:v>226</c:v>
                      </c:pt>
                      <c:pt idx="46">
                        <c:v>245</c:v>
                      </c:pt>
                      <c:pt idx="47">
                        <c:v>224</c:v>
                      </c:pt>
                      <c:pt idx="48">
                        <c:v>295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Evolution!$AG$5</c15:sqref>
                        </c15:formulaRef>
                      </c:ext>
                    </c:extLst>
                    <c:strCache>
                      <c:ptCount val="1"/>
                      <c:pt idx="0">
                        <c:v>Supérieur 2sem</c:v>
                      </c:pt>
                    </c:strCache>
                  </c:strRef>
                </c:tx>
                <c:spPr>
                  <a:solidFill>
                    <a:schemeClr val="accent3">
                      <a:tint val="9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Evolution!$AG$6:$AG$54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0</c:v>
                      </c:pt>
                      <c:pt idx="1">
                        <c:v>0</c:v>
                      </c:pt>
                      <c:pt idx="2">
                        <c:v>11</c:v>
                      </c:pt>
                      <c:pt idx="3">
                        <c:v>10</c:v>
                      </c:pt>
                      <c:pt idx="4">
                        <c:v>22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5</c:v>
                      </c:pt>
                      <c:pt idx="9">
                        <c:v>7</c:v>
                      </c:pt>
                      <c:pt idx="10">
                        <c:v>25</c:v>
                      </c:pt>
                      <c:pt idx="11">
                        <c:v>23</c:v>
                      </c:pt>
                      <c:pt idx="12">
                        <c:v>34</c:v>
                      </c:pt>
                      <c:pt idx="13">
                        <c:v>18</c:v>
                      </c:pt>
                      <c:pt idx="14">
                        <c:v>16</c:v>
                      </c:pt>
                      <c:pt idx="15">
                        <c:v>35</c:v>
                      </c:pt>
                      <c:pt idx="16">
                        <c:v>14</c:v>
                      </c:pt>
                      <c:pt idx="17">
                        <c:v>31</c:v>
                      </c:pt>
                      <c:pt idx="18">
                        <c:v>12</c:v>
                      </c:pt>
                      <c:pt idx="19">
                        <c:v>2</c:v>
                      </c:pt>
                      <c:pt idx="20">
                        <c:v>0</c:v>
                      </c:pt>
                      <c:pt idx="21">
                        <c:v>23</c:v>
                      </c:pt>
                      <c:pt idx="22">
                        <c:v>37</c:v>
                      </c:pt>
                      <c:pt idx="23">
                        <c:v>48</c:v>
                      </c:pt>
                      <c:pt idx="24">
                        <c:v>31</c:v>
                      </c:pt>
                      <c:pt idx="25">
                        <c:v>56</c:v>
                      </c:pt>
                      <c:pt idx="26">
                        <c:v>67</c:v>
                      </c:pt>
                      <c:pt idx="27">
                        <c:v>87</c:v>
                      </c:pt>
                      <c:pt idx="28">
                        <c:v>115</c:v>
                      </c:pt>
                      <c:pt idx="29">
                        <c:v>133</c:v>
                      </c:pt>
                      <c:pt idx="30">
                        <c:v>184</c:v>
                      </c:pt>
                      <c:pt idx="31">
                        <c:v>226</c:v>
                      </c:pt>
                      <c:pt idx="32">
                        <c:v>254</c:v>
                      </c:pt>
                      <c:pt idx="33">
                        <c:v>298</c:v>
                      </c:pt>
                      <c:pt idx="34">
                        <c:v>200</c:v>
                      </c:pt>
                      <c:pt idx="35">
                        <c:v>339</c:v>
                      </c:pt>
                      <c:pt idx="36">
                        <c:v>235</c:v>
                      </c:pt>
                      <c:pt idx="37">
                        <c:v>335</c:v>
                      </c:pt>
                      <c:pt idx="38">
                        <c:v>240</c:v>
                      </c:pt>
                      <c:pt idx="39">
                        <c:v>175</c:v>
                      </c:pt>
                      <c:pt idx="40">
                        <c:v>117</c:v>
                      </c:pt>
                      <c:pt idx="41">
                        <c:v>101</c:v>
                      </c:pt>
                      <c:pt idx="42">
                        <c:v>111</c:v>
                      </c:pt>
                      <c:pt idx="43">
                        <c:v>142</c:v>
                      </c:pt>
                      <c:pt idx="44">
                        <c:v>171</c:v>
                      </c:pt>
                      <c:pt idx="45">
                        <c:v>221</c:v>
                      </c:pt>
                      <c:pt idx="46">
                        <c:v>222</c:v>
                      </c:pt>
                      <c:pt idx="47">
                        <c:v>166</c:v>
                      </c:pt>
                      <c:pt idx="48">
                        <c:v>204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Evolution!$AK$5</c15:sqref>
                        </c15:formulaRef>
                      </c:ext>
                    </c:extLst>
                    <c:strCache>
                      <c:ptCount val="1"/>
                      <c:pt idx="0">
                        <c:v>Tx Supérieur 1sem</c:v>
                      </c:pt>
                    </c:strCache>
                  </c:strRef>
                </c:tx>
                <c:spPr>
                  <a:solidFill>
                    <a:schemeClr val="accent3">
                      <a:shade val="61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Evolution!$AK$6:$AK$54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5.5658627087198514E-2</c:v>
                      </c:pt>
                      <c:pt idx="1">
                        <c:v>4.8262548262548263E-2</c:v>
                      </c:pt>
                      <c:pt idx="2">
                        <c:v>4.632768361581921E-2</c:v>
                      </c:pt>
                      <c:pt idx="3">
                        <c:v>7.879924953095685E-2</c:v>
                      </c:pt>
                      <c:pt idx="4">
                        <c:v>8.9253187613843349E-2</c:v>
                      </c:pt>
                      <c:pt idx="5">
                        <c:v>7.5560802833530102E-2</c:v>
                      </c:pt>
                      <c:pt idx="6">
                        <c:v>4.0665434380776341E-2</c:v>
                      </c:pt>
                      <c:pt idx="7">
                        <c:v>0.10609480812641084</c:v>
                      </c:pt>
                      <c:pt idx="8">
                        <c:v>7.9591836734693874E-2</c:v>
                      </c:pt>
                      <c:pt idx="9">
                        <c:v>0.11469072164948453</c:v>
                      </c:pt>
                      <c:pt idx="10">
                        <c:v>7.3543457497612222E-2</c:v>
                      </c:pt>
                      <c:pt idx="11">
                        <c:v>0.06</c:v>
                      </c:pt>
                      <c:pt idx="12">
                        <c:v>9.0826521344232511E-2</c:v>
                      </c:pt>
                      <c:pt idx="13">
                        <c:v>6.5498857578065506E-2</c:v>
                      </c:pt>
                      <c:pt idx="14">
                        <c:v>7.6740506329113931E-2</c:v>
                      </c:pt>
                      <c:pt idx="15">
                        <c:v>0.12794612794612795</c:v>
                      </c:pt>
                      <c:pt idx="16">
                        <c:v>7.1428571428571425E-2</c:v>
                      </c:pt>
                      <c:pt idx="17">
                        <c:v>5.7951482479784364E-2</c:v>
                      </c:pt>
                      <c:pt idx="18">
                        <c:v>1.0323468685478321E-2</c:v>
                      </c:pt>
                      <c:pt idx="19">
                        <c:v>2.1929824561403508E-3</c:v>
                      </c:pt>
                      <c:pt idx="20">
                        <c:v>0</c:v>
                      </c:pt>
                      <c:pt idx="21">
                        <c:v>0.12117263843648209</c:v>
                      </c:pt>
                      <c:pt idx="22">
                        <c:v>8.3841463414634151E-2</c:v>
                      </c:pt>
                      <c:pt idx="23">
                        <c:v>9.3267882187938286E-2</c:v>
                      </c:pt>
                      <c:pt idx="24">
                        <c:v>6.7488643737832574E-2</c:v>
                      </c:pt>
                      <c:pt idx="25">
                        <c:v>9.77234869516935E-2</c:v>
                      </c:pt>
                      <c:pt idx="26">
                        <c:v>0.11754282339043119</c:v>
                      </c:pt>
                      <c:pt idx="27">
                        <c:v>0.10560344827586207</c:v>
                      </c:pt>
                      <c:pt idx="28">
                        <c:v>0.13276026743075453</c:v>
                      </c:pt>
                      <c:pt idx="29">
                        <c:v>0.12506059137178865</c:v>
                      </c:pt>
                      <c:pt idx="30">
                        <c:v>0.14983245572044041</c:v>
                      </c:pt>
                      <c:pt idx="31">
                        <c:v>0.19220642443391259</c:v>
                      </c:pt>
                      <c:pt idx="32">
                        <c:v>0.1351950354609929</c:v>
                      </c:pt>
                      <c:pt idx="33">
                        <c:v>0.14712153518123666</c:v>
                      </c:pt>
                      <c:pt idx="34">
                        <c:v>0.21775618374558303</c:v>
                      </c:pt>
                      <c:pt idx="35">
                        <c:v>0.21289752650176677</c:v>
                      </c:pt>
                      <c:pt idx="36">
                        <c:v>0.22598584428715873</c:v>
                      </c:pt>
                      <c:pt idx="37">
                        <c:v>0.12321615036547164</c:v>
                      </c:pt>
                      <c:pt idx="38">
                        <c:v>0.13504517356157869</c:v>
                      </c:pt>
                      <c:pt idx="39">
                        <c:v>0.17139001349527666</c:v>
                      </c:pt>
                      <c:pt idx="40">
                        <c:v>0.11254752851711027</c:v>
                      </c:pt>
                      <c:pt idx="41">
                        <c:v>0.13025936599423632</c:v>
                      </c:pt>
                      <c:pt idx="42">
                        <c:v>0.16023306627822287</c:v>
                      </c:pt>
                      <c:pt idx="43">
                        <c:v>0.19211822660098521</c:v>
                      </c:pt>
                      <c:pt idx="44">
                        <c:v>0.14123917388407728</c:v>
                      </c:pt>
                      <c:pt idx="45">
                        <c:v>0.15760111576011157</c:v>
                      </c:pt>
                      <c:pt idx="46">
                        <c:v>0.13172043010752688</c:v>
                      </c:pt>
                      <c:pt idx="47">
                        <c:v>0.13246599645180368</c:v>
                      </c:pt>
                      <c:pt idx="48">
                        <c:v>0.17052023121387283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Evolution!$AL$5</c15:sqref>
                        </c15:formulaRef>
                      </c:ext>
                    </c:extLst>
                    <c:strCache>
                      <c:ptCount val="1"/>
                      <c:pt idx="0">
                        <c:v>Tx Supérieur 2sem</c:v>
                      </c:pt>
                    </c:strCache>
                  </c:strRef>
                </c:tx>
                <c:spPr>
                  <a:solidFill>
                    <a:schemeClr val="accent3">
                      <a:shade val="4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Evolution!$AL$6:$AL$54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</c:v>
                      </c:pt>
                      <c:pt idx="1">
                        <c:v>0</c:v>
                      </c:pt>
                      <c:pt idx="2">
                        <c:v>1.2429378531073447E-2</c:v>
                      </c:pt>
                      <c:pt idx="3">
                        <c:v>9.3808630393996256E-3</c:v>
                      </c:pt>
                      <c:pt idx="4">
                        <c:v>2.0036429872495445E-2</c:v>
                      </c:pt>
                      <c:pt idx="5">
                        <c:v>1.4167650531286895E-2</c:v>
                      </c:pt>
                      <c:pt idx="6">
                        <c:v>1.0166358595194085E-2</c:v>
                      </c:pt>
                      <c:pt idx="7">
                        <c:v>1.3544018058690745E-2</c:v>
                      </c:pt>
                      <c:pt idx="8">
                        <c:v>5.1020408163265302E-3</c:v>
                      </c:pt>
                      <c:pt idx="9">
                        <c:v>9.0206185567010301E-3</c:v>
                      </c:pt>
                      <c:pt idx="10">
                        <c:v>2.387774594078319E-2</c:v>
                      </c:pt>
                      <c:pt idx="11">
                        <c:v>2.7058823529411764E-2</c:v>
                      </c:pt>
                      <c:pt idx="12">
                        <c:v>3.0881017257039057E-2</c:v>
                      </c:pt>
                      <c:pt idx="13">
                        <c:v>1.3709063214013708E-2</c:v>
                      </c:pt>
                      <c:pt idx="14">
                        <c:v>1.2658227848101266E-2</c:v>
                      </c:pt>
                      <c:pt idx="15">
                        <c:v>3.9281705948372617E-2</c:v>
                      </c:pt>
                      <c:pt idx="16">
                        <c:v>2.3255813953488372E-2</c:v>
                      </c:pt>
                      <c:pt idx="17">
                        <c:v>4.1778975741239892E-2</c:v>
                      </c:pt>
                      <c:pt idx="18">
                        <c:v>8.2587749483826571E-3</c:v>
                      </c:pt>
                      <c:pt idx="19">
                        <c:v>1.4619883040935672E-3</c:v>
                      </c:pt>
                      <c:pt idx="20">
                        <c:v>0</c:v>
                      </c:pt>
                      <c:pt idx="21">
                        <c:v>1.4983713355048859E-2</c:v>
                      </c:pt>
                      <c:pt idx="22">
                        <c:v>2.8201219512195123E-2</c:v>
                      </c:pt>
                      <c:pt idx="23">
                        <c:v>3.3660589060308554E-2</c:v>
                      </c:pt>
                      <c:pt idx="24">
                        <c:v>2.0116807268007787E-2</c:v>
                      </c:pt>
                      <c:pt idx="25">
                        <c:v>3.1093836757357024E-2</c:v>
                      </c:pt>
                      <c:pt idx="26">
                        <c:v>3.9574719432959246E-2</c:v>
                      </c:pt>
                      <c:pt idx="27">
                        <c:v>4.6875E-2</c:v>
                      </c:pt>
                      <c:pt idx="28">
                        <c:v>5.4918815663801336E-2</c:v>
                      </c:pt>
                      <c:pt idx="29">
                        <c:v>6.4469219583131357E-2</c:v>
                      </c:pt>
                      <c:pt idx="30">
                        <c:v>8.8080421254188607E-2</c:v>
                      </c:pt>
                      <c:pt idx="31">
                        <c:v>0.11901000526592943</c:v>
                      </c:pt>
                      <c:pt idx="32">
                        <c:v>0.1125886524822695</c:v>
                      </c:pt>
                      <c:pt idx="33">
                        <c:v>0.12707889125799574</c:v>
                      </c:pt>
                      <c:pt idx="34">
                        <c:v>8.8339222614840993E-2</c:v>
                      </c:pt>
                      <c:pt idx="35">
                        <c:v>0.14973498233215549</c:v>
                      </c:pt>
                      <c:pt idx="36">
                        <c:v>0.11880687563195147</c:v>
                      </c:pt>
                      <c:pt idx="37">
                        <c:v>0.11660285415941525</c:v>
                      </c:pt>
                      <c:pt idx="38">
                        <c:v>0.11412268188302425</c:v>
                      </c:pt>
                      <c:pt idx="39">
                        <c:v>0.11808367071524967</c:v>
                      </c:pt>
                      <c:pt idx="40">
                        <c:v>8.8973384030418254E-2</c:v>
                      </c:pt>
                      <c:pt idx="41">
                        <c:v>5.8213256484149857E-2</c:v>
                      </c:pt>
                      <c:pt idx="42">
                        <c:v>8.0844865258557899E-2</c:v>
                      </c:pt>
                      <c:pt idx="43">
                        <c:v>0.11658456486042693</c:v>
                      </c:pt>
                      <c:pt idx="44">
                        <c:v>0.11392405063291139</c:v>
                      </c:pt>
                      <c:pt idx="45">
                        <c:v>0.15411436541143655</c:v>
                      </c:pt>
                      <c:pt idx="46">
                        <c:v>0.11935483870967742</c:v>
                      </c:pt>
                      <c:pt idx="47">
                        <c:v>9.8166765227675937E-2</c:v>
                      </c:pt>
                      <c:pt idx="48">
                        <c:v>0.11791907514450867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ser>
          <c:idx val="5"/>
          <c:order val="5"/>
          <c:tx>
            <c:strRef>
              <c:f>Evolution!$AJ$5</c:f>
              <c:strCache>
                <c:ptCount val="1"/>
                <c:pt idx="0">
                  <c:v>Tx Supérieur 3jrs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3">
                  <a:shade val="76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shade val="76000"/>
                </a:schemeClr>
              </a:solidFill>
              <a:ln w="9525">
                <a:solidFill>
                  <a:schemeClr val="accent3">
                    <a:shade val="76000"/>
                  </a:schemeClr>
                </a:solidFill>
              </a:ln>
              <a:effectLst/>
            </c:spPr>
          </c:marker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[0]!TXSUIVISUP3JRS</c:f>
              <c:numCache>
                <c:formatCode>0%</c:formatCode>
                <c:ptCount val="11"/>
                <c:pt idx="0">
                  <c:v>0.12741312741312741</c:v>
                </c:pt>
                <c:pt idx="1">
                  <c:v>0.11735537190082644</c:v>
                </c:pt>
                <c:pt idx="2">
                  <c:v>9.569377990430622E-2</c:v>
                </c:pt>
                <c:pt idx="3">
                  <c:v>9.6676737160120846E-2</c:v>
                </c:pt>
                <c:pt idx="4">
                  <c:v>0.11192660550458716</c:v>
                </c:pt>
                <c:pt idx="5">
                  <c:v>0.10262257696693272</c:v>
                </c:pt>
                <c:pt idx="6">
                  <c:v>0.20451127819548873</c:v>
                </c:pt>
                <c:pt idx="7">
                  <c:v>9.0322580645161285E-2</c:v>
                </c:pt>
                <c:pt idx="8">
                  <c:v>0.15373961218836565</c:v>
                </c:pt>
                <c:pt idx="9">
                  <c:v>0.11297071129707113</c:v>
                </c:pt>
                <c:pt idx="10">
                  <c:v>0.15715467328370555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721664"/>
        <c:axId val="185653816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Evolution!$AI$5</c15:sqref>
                        </c15:formulaRef>
                      </c:ext>
                    </c:extLst>
                    <c:strCache>
                      <c:ptCount val="1"/>
                      <c:pt idx="0">
                        <c:v>Tx Inférieur 3jrs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shade val="92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shade val="92000"/>
                      </a:schemeClr>
                    </a:solidFill>
                    <a:ln w="9525">
                      <a:solidFill>
                        <a:schemeClr val="accent3">
                          <a:shade val="92000"/>
                        </a:schemeClr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Evolution!$AI$6:$AI$54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0.59183673469387754</c:v>
                      </c:pt>
                      <c:pt idx="1">
                        <c:v>0.56563706563706562</c:v>
                      </c:pt>
                      <c:pt idx="2">
                        <c:v>0.67231638418079098</c:v>
                      </c:pt>
                      <c:pt idx="3">
                        <c:v>0.68011257035647277</c:v>
                      </c:pt>
                      <c:pt idx="4">
                        <c:v>0.56648451730418947</c:v>
                      </c:pt>
                      <c:pt idx="5">
                        <c:v>0.65171192443919712</c:v>
                      </c:pt>
                      <c:pt idx="6">
                        <c:v>0.67097966728280967</c:v>
                      </c:pt>
                      <c:pt idx="7">
                        <c:v>0.57223476297968401</c:v>
                      </c:pt>
                      <c:pt idx="8">
                        <c:v>0.61836734693877549</c:v>
                      </c:pt>
                      <c:pt idx="9">
                        <c:v>0.59149484536082475</c:v>
                      </c:pt>
                      <c:pt idx="10">
                        <c:v>0.72015281757402105</c:v>
                      </c:pt>
                      <c:pt idx="11">
                        <c:v>0.61882352941176466</c:v>
                      </c:pt>
                      <c:pt idx="12">
                        <c:v>0.60672116257947317</c:v>
                      </c:pt>
                      <c:pt idx="13">
                        <c:v>0.70753998476770752</c:v>
                      </c:pt>
                      <c:pt idx="14">
                        <c:v>0.56091772151898733</c:v>
                      </c:pt>
                      <c:pt idx="15">
                        <c:v>0.57239057239057234</c:v>
                      </c:pt>
                      <c:pt idx="16">
                        <c:v>0.68770764119601324</c:v>
                      </c:pt>
                      <c:pt idx="17">
                        <c:v>0.63342318059299196</c:v>
                      </c:pt>
                      <c:pt idx="18">
                        <c:v>0.94494150034411561</c:v>
                      </c:pt>
                      <c:pt idx="19">
                        <c:v>0.65131578947368418</c:v>
                      </c:pt>
                      <c:pt idx="20">
                        <c:v>0</c:v>
                      </c:pt>
                      <c:pt idx="21">
                        <c:v>0.5941368078175896</c:v>
                      </c:pt>
                      <c:pt idx="22">
                        <c:v>0.64176829268292679</c:v>
                      </c:pt>
                      <c:pt idx="23">
                        <c:v>0.53576437587657788</c:v>
                      </c:pt>
                      <c:pt idx="24">
                        <c:v>0.52628163530175209</c:v>
                      </c:pt>
                      <c:pt idx="25">
                        <c:v>0.61521377012770684</c:v>
                      </c:pt>
                      <c:pt idx="26">
                        <c:v>0.63260484347312462</c:v>
                      </c:pt>
                      <c:pt idx="27">
                        <c:v>0.53340517241379315</c:v>
                      </c:pt>
                      <c:pt idx="28">
                        <c:v>0.57115568290353391</c:v>
                      </c:pt>
                      <c:pt idx="29">
                        <c:v>0.51429956374212316</c:v>
                      </c:pt>
                      <c:pt idx="30">
                        <c:v>0.49449497367161321</c:v>
                      </c:pt>
                      <c:pt idx="31">
                        <c:v>0.38599262769878884</c:v>
                      </c:pt>
                      <c:pt idx="32">
                        <c:v>0.53945035460992907</c:v>
                      </c:pt>
                      <c:pt idx="33">
                        <c:v>0.3565031982942431</c:v>
                      </c:pt>
                      <c:pt idx="34">
                        <c:v>0.33215547703180209</c:v>
                      </c:pt>
                      <c:pt idx="35">
                        <c:v>0.357773851590106</c:v>
                      </c:pt>
                      <c:pt idx="36">
                        <c:v>0.39838220424671383</c:v>
                      </c:pt>
                      <c:pt idx="37">
                        <c:v>0.508527671423599</c:v>
                      </c:pt>
                      <c:pt idx="38">
                        <c:v>0.46695197337137423</c:v>
                      </c:pt>
                      <c:pt idx="39">
                        <c:v>0.43859649122807015</c:v>
                      </c:pt>
                      <c:pt idx="40">
                        <c:v>0.48897338403041823</c:v>
                      </c:pt>
                      <c:pt idx="41">
                        <c:v>0.60922190201729109</c:v>
                      </c:pt>
                      <c:pt idx="42">
                        <c:v>0.50327749453750914</c:v>
                      </c:pt>
                      <c:pt idx="43">
                        <c:v>0.40804597701149425</c:v>
                      </c:pt>
                      <c:pt idx="44">
                        <c:v>0.50233177881412394</c:v>
                      </c:pt>
                      <c:pt idx="45">
                        <c:v>0.40097629009762903</c:v>
                      </c:pt>
                      <c:pt idx="46">
                        <c:v>0.50591397849462361</c:v>
                      </c:pt>
                      <c:pt idx="47">
                        <c:v>0.51803666469544651</c:v>
                      </c:pt>
                      <c:pt idx="48">
                        <c:v>0.423121387283237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valAx>
        <c:axId val="2049151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776160"/>
        <c:crosses val="autoZero"/>
        <c:crossBetween val="between"/>
      </c:valAx>
      <c:catAx>
        <c:axId val="20477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915112"/>
        <c:crosses val="autoZero"/>
        <c:auto val="1"/>
        <c:lblAlgn val="ctr"/>
        <c:lblOffset val="100"/>
        <c:noMultiLvlLbl val="0"/>
      </c:catAx>
      <c:valAx>
        <c:axId val="18565381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721664"/>
        <c:crosses val="max"/>
        <c:crossBetween val="between"/>
      </c:valAx>
      <c:catAx>
        <c:axId val="2047216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5653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739571757760376E-2"/>
          <c:y val="1.2678024468603048E-2"/>
          <c:w val="0.27737918233835152"/>
          <c:h val="7.6468259358049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229563754095785E-2"/>
          <c:y val="2.8334956464444755E-2"/>
          <c:w val="0.90028818324111604"/>
          <c:h val="0.85027594104605653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Evolution!$AF$5</c:f>
              <c:strCache>
                <c:ptCount val="1"/>
                <c:pt idx="0">
                  <c:v>Supérieur 1sem</c:v>
                </c:pt>
              </c:strCache>
              <c:extLst xmlns:c15="http://schemas.microsoft.com/office/drawing/2012/chart"/>
            </c:strRef>
          </c:tx>
          <c:spPr>
            <a:solidFill>
              <a:schemeClr val="accent6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[0]!VOLSUIVISUP1SEM</c:f>
              <c:numCache>
                <c:formatCode>General</c:formatCode>
                <c:ptCount val="11"/>
                <c:pt idx="0">
                  <c:v>14</c:v>
                </c:pt>
                <c:pt idx="1">
                  <c:v>8</c:v>
                </c:pt>
                <c:pt idx="2">
                  <c:v>9</c:v>
                </c:pt>
                <c:pt idx="3">
                  <c:v>20</c:v>
                </c:pt>
                <c:pt idx="4">
                  <c:v>26</c:v>
                </c:pt>
                <c:pt idx="5">
                  <c:v>27</c:v>
                </c:pt>
                <c:pt idx="6">
                  <c:v>43</c:v>
                </c:pt>
                <c:pt idx="7">
                  <c:v>5</c:v>
                </c:pt>
                <c:pt idx="8">
                  <c:v>20</c:v>
                </c:pt>
                <c:pt idx="9">
                  <c:v>35</c:v>
                </c:pt>
                <c:pt idx="10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542432"/>
        <c:axId val="2052211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Evolution!$AD$5</c15:sqref>
                        </c15:formulaRef>
                      </c:ext>
                    </c:extLst>
                    <c:strCache>
                      <c:ptCount val="1"/>
                      <c:pt idx="0">
                        <c:v>Inférieur 3jrs</c:v>
                      </c:pt>
                    </c:strCache>
                  </c:strRef>
                </c:tx>
                <c:spPr>
                  <a:solidFill>
                    <a:schemeClr val="accent6">
                      <a:tint val="4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Evolution!$AD$6:$AD$54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319</c:v>
                      </c:pt>
                      <c:pt idx="1">
                        <c:v>293</c:v>
                      </c:pt>
                      <c:pt idx="2">
                        <c:v>595</c:v>
                      </c:pt>
                      <c:pt idx="3">
                        <c:v>725</c:v>
                      </c:pt>
                      <c:pt idx="4">
                        <c:v>622</c:v>
                      </c:pt>
                      <c:pt idx="5">
                        <c:v>552</c:v>
                      </c:pt>
                      <c:pt idx="6">
                        <c:v>726</c:v>
                      </c:pt>
                      <c:pt idx="7">
                        <c:v>507</c:v>
                      </c:pt>
                      <c:pt idx="8">
                        <c:v>606</c:v>
                      </c:pt>
                      <c:pt idx="9">
                        <c:v>459</c:v>
                      </c:pt>
                      <c:pt idx="10">
                        <c:v>754</c:v>
                      </c:pt>
                      <c:pt idx="11">
                        <c:v>526</c:v>
                      </c:pt>
                      <c:pt idx="12">
                        <c:v>668</c:v>
                      </c:pt>
                      <c:pt idx="13">
                        <c:v>929</c:v>
                      </c:pt>
                      <c:pt idx="14">
                        <c:v>709</c:v>
                      </c:pt>
                      <c:pt idx="15">
                        <c:v>510</c:v>
                      </c:pt>
                      <c:pt idx="16">
                        <c:v>414</c:v>
                      </c:pt>
                      <c:pt idx="17">
                        <c:v>470</c:v>
                      </c:pt>
                      <c:pt idx="18">
                        <c:v>1373</c:v>
                      </c:pt>
                      <c:pt idx="19">
                        <c:v>891</c:v>
                      </c:pt>
                      <c:pt idx="20">
                        <c:v>0</c:v>
                      </c:pt>
                      <c:pt idx="21">
                        <c:v>912</c:v>
                      </c:pt>
                      <c:pt idx="22">
                        <c:v>842</c:v>
                      </c:pt>
                      <c:pt idx="23">
                        <c:v>764</c:v>
                      </c:pt>
                      <c:pt idx="24">
                        <c:v>811</c:v>
                      </c:pt>
                      <c:pt idx="25">
                        <c:v>1108</c:v>
                      </c:pt>
                      <c:pt idx="26">
                        <c:v>1071</c:v>
                      </c:pt>
                      <c:pt idx="27">
                        <c:v>990</c:v>
                      </c:pt>
                      <c:pt idx="28">
                        <c:v>1196</c:v>
                      </c:pt>
                      <c:pt idx="29">
                        <c:v>1061</c:v>
                      </c:pt>
                      <c:pt idx="30">
                        <c:v>1033</c:v>
                      </c:pt>
                      <c:pt idx="31">
                        <c:v>733</c:v>
                      </c:pt>
                      <c:pt idx="32">
                        <c:v>1217</c:v>
                      </c:pt>
                      <c:pt idx="33">
                        <c:v>836</c:v>
                      </c:pt>
                      <c:pt idx="34">
                        <c:v>752</c:v>
                      </c:pt>
                      <c:pt idx="35">
                        <c:v>810</c:v>
                      </c:pt>
                      <c:pt idx="36">
                        <c:v>788</c:v>
                      </c:pt>
                      <c:pt idx="37">
                        <c:v>1461</c:v>
                      </c:pt>
                      <c:pt idx="38">
                        <c:v>982</c:v>
                      </c:pt>
                      <c:pt idx="39">
                        <c:v>650</c:v>
                      </c:pt>
                      <c:pt idx="40">
                        <c:v>643</c:v>
                      </c:pt>
                      <c:pt idx="41">
                        <c:v>1057</c:v>
                      </c:pt>
                      <c:pt idx="42">
                        <c:v>691</c:v>
                      </c:pt>
                      <c:pt idx="43">
                        <c:v>497</c:v>
                      </c:pt>
                      <c:pt idx="44">
                        <c:v>754</c:v>
                      </c:pt>
                      <c:pt idx="45">
                        <c:v>575</c:v>
                      </c:pt>
                      <c:pt idx="46">
                        <c:v>941</c:v>
                      </c:pt>
                      <c:pt idx="47">
                        <c:v>876</c:v>
                      </c:pt>
                      <c:pt idx="48">
                        <c:v>732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Evolution!$AE$5</c15:sqref>
                        </c15:formulaRef>
                      </c:ext>
                    </c:extLst>
                    <c:strCache>
                      <c:ptCount val="1"/>
                      <c:pt idx="0">
                        <c:v>Supérieur 3jrs</c:v>
                      </c:pt>
                    </c:strCache>
                  </c:strRef>
                </c:tx>
                <c:spPr>
                  <a:solidFill>
                    <a:schemeClr val="accent6">
                      <a:tint val="62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Evolution!$AE$6:$AE$54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190</c:v>
                      </c:pt>
                      <c:pt idx="1">
                        <c:v>200</c:v>
                      </c:pt>
                      <c:pt idx="2">
                        <c:v>238</c:v>
                      </c:pt>
                      <c:pt idx="3">
                        <c:v>247</c:v>
                      </c:pt>
                      <c:pt idx="4">
                        <c:v>356</c:v>
                      </c:pt>
                      <c:pt idx="5">
                        <c:v>219</c:v>
                      </c:pt>
                      <c:pt idx="6">
                        <c:v>301</c:v>
                      </c:pt>
                      <c:pt idx="7">
                        <c:v>273</c:v>
                      </c:pt>
                      <c:pt idx="8">
                        <c:v>291</c:v>
                      </c:pt>
                      <c:pt idx="9">
                        <c:v>221</c:v>
                      </c:pt>
                      <c:pt idx="10">
                        <c:v>191</c:v>
                      </c:pt>
                      <c:pt idx="11">
                        <c:v>250</c:v>
                      </c:pt>
                      <c:pt idx="12">
                        <c:v>299</c:v>
                      </c:pt>
                      <c:pt idx="13">
                        <c:v>280</c:v>
                      </c:pt>
                      <c:pt idx="14">
                        <c:v>442</c:v>
                      </c:pt>
                      <c:pt idx="15">
                        <c:v>232</c:v>
                      </c:pt>
                      <c:pt idx="16">
                        <c:v>131</c:v>
                      </c:pt>
                      <c:pt idx="17">
                        <c:v>198</c:v>
                      </c:pt>
                      <c:pt idx="18">
                        <c:v>53</c:v>
                      </c:pt>
                      <c:pt idx="19">
                        <c:v>472</c:v>
                      </c:pt>
                      <c:pt idx="20">
                        <c:v>0</c:v>
                      </c:pt>
                      <c:pt idx="21">
                        <c:v>414</c:v>
                      </c:pt>
                      <c:pt idx="22">
                        <c:v>323</c:v>
                      </c:pt>
                      <c:pt idx="23">
                        <c:v>481</c:v>
                      </c:pt>
                      <c:pt idx="24">
                        <c:v>595</c:v>
                      </c:pt>
                      <c:pt idx="25">
                        <c:v>461</c:v>
                      </c:pt>
                      <c:pt idx="26">
                        <c:v>356</c:v>
                      </c:pt>
                      <c:pt idx="27">
                        <c:v>583</c:v>
                      </c:pt>
                      <c:pt idx="28">
                        <c:v>505</c:v>
                      </c:pt>
                      <c:pt idx="29">
                        <c:v>611</c:v>
                      </c:pt>
                      <c:pt idx="30">
                        <c:v>559</c:v>
                      </c:pt>
                      <c:pt idx="31">
                        <c:v>575</c:v>
                      </c:pt>
                      <c:pt idx="32">
                        <c:v>480</c:v>
                      </c:pt>
                      <c:pt idx="33">
                        <c:v>866</c:v>
                      </c:pt>
                      <c:pt idx="34">
                        <c:v>819</c:v>
                      </c:pt>
                      <c:pt idx="35">
                        <c:v>633</c:v>
                      </c:pt>
                      <c:pt idx="36">
                        <c:v>508</c:v>
                      </c:pt>
                      <c:pt idx="37">
                        <c:v>723</c:v>
                      </c:pt>
                      <c:pt idx="38">
                        <c:v>597</c:v>
                      </c:pt>
                      <c:pt idx="39">
                        <c:v>403</c:v>
                      </c:pt>
                      <c:pt idx="40">
                        <c:v>407</c:v>
                      </c:pt>
                      <c:pt idx="41">
                        <c:v>351</c:v>
                      </c:pt>
                      <c:pt idx="42">
                        <c:v>351</c:v>
                      </c:pt>
                      <c:pt idx="43">
                        <c:v>345</c:v>
                      </c:pt>
                      <c:pt idx="44">
                        <c:v>364</c:v>
                      </c:pt>
                      <c:pt idx="45">
                        <c:v>412</c:v>
                      </c:pt>
                      <c:pt idx="46">
                        <c:v>452</c:v>
                      </c:pt>
                      <c:pt idx="47">
                        <c:v>425</c:v>
                      </c:pt>
                      <c:pt idx="48">
                        <c:v>499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Evolution!$AG$5</c15:sqref>
                        </c15:formulaRef>
                      </c:ext>
                    </c:extLst>
                    <c:strCache>
                      <c:ptCount val="1"/>
                      <c:pt idx="0">
                        <c:v>Supérieur 2sem</c:v>
                      </c:pt>
                    </c:strCache>
                  </c:strRef>
                </c:tx>
                <c:spPr>
                  <a:solidFill>
                    <a:schemeClr val="accent6">
                      <a:tint val="9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Evolution!$AG$6:$AG$54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0</c:v>
                      </c:pt>
                      <c:pt idx="1">
                        <c:v>0</c:v>
                      </c:pt>
                      <c:pt idx="2">
                        <c:v>11</c:v>
                      </c:pt>
                      <c:pt idx="3">
                        <c:v>10</c:v>
                      </c:pt>
                      <c:pt idx="4">
                        <c:v>22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5</c:v>
                      </c:pt>
                      <c:pt idx="9">
                        <c:v>7</c:v>
                      </c:pt>
                      <c:pt idx="10">
                        <c:v>25</c:v>
                      </c:pt>
                      <c:pt idx="11">
                        <c:v>23</c:v>
                      </c:pt>
                      <c:pt idx="12">
                        <c:v>34</c:v>
                      </c:pt>
                      <c:pt idx="13">
                        <c:v>18</c:v>
                      </c:pt>
                      <c:pt idx="14">
                        <c:v>16</c:v>
                      </c:pt>
                      <c:pt idx="15">
                        <c:v>35</c:v>
                      </c:pt>
                      <c:pt idx="16">
                        <c:v>14</c:v>
                      </c:pt>
                      <c:pt idx="17">
                        <c:v>31</c:v>
                      </c:pt>
                      <c:pt idx="18">
                        <c:v>12</c:v>
                      </c:pt>
                      <c:pt idx="19">
                        <c:v>2</c:v>
                      </c:pt>
                      <c:pt idx="20">
                        <c:v>0</c:v>
                      </c:pt>
                      <c:pt idx="21">
                        <c:v>23</c:v>
                      </c:pt>
                      <c:pt idx="22">
                        <c:v>37</c:v>
                      </c:pt>
                      <c:pt idx="23">
                        <c:v>48</c:v>
                      </c:pt>
                      <c:pt idx="24">
                        <c:v>31</c:v>
                      </c:pt>
                      <c:pt idx="25">
                        <c:v>56</c:v>
                      </c:pt>
                      <c:pt idx="26">
                        <c:v>67</c:v>
                      </c:pt>
                      <c:pt idx="27">
                        <c:v>87</c:v>
                      </c:pt>
                      <c:pt idx="28">
                        <c:v>115</c:v>
                      </c:pt>
                      <c:pt idx="29">
                        <c:v>133</c:v>
                      </c:pt>
                      <c:pt idx="30">
                        <c:v>184</c:v>
                      </c:pt>
                      <c:pt idx="31">
                        <c:v>226</c:v>
                      </c:pt>
                      <c:pt idx="32">
                        <c:v>254</c:v>
                      </c:pt>
                      <c:pt idx="33">
                        <c:v>298</c:v>
                      </c:pt>
                      <c:pt idx="34">
                        <c:v>200</c:v>
                      </c:pt>
                      <c:pt idx="35">
                        <c:v>339</c:v>
                      </c:pt>
                      <c:pt idx="36">
                        <c:v>235</c:v>
                      </c:pt>
                      <c:pt idx="37">
                        <c:v>335</c:v>
                      </c:pt>
                      <c:pt idx="38">
                        <c:v>240</c:v>
                      </c:pt>
                      <c:pt idx="39">
                        <c:v>175</c:v>
                      </c:pt>
                      <c:pt idx="40">
                        <c:v>117</c:v>
                      </c:pt>
                      <c:pt idx="41">
                        <c:v>101</c:v>
                      </c:pt>
                      <c:pt idx="42">
                        <c:v>111</c:v>
                      </c:pt>
                      <c:pt idx="43">
                        <c:v>142</c:v>
                      </c:pt>
                      <c:pt idx="44">
                        <c:v>171</c:v>
                      </c:pt>
                      <c:pt idx="45">
                        <c:v>221</c:v>
                      </c:pt>
                      <c:pt idx="46">
                        <c:v>222</c:v>
                      </c:pt>
                      <c:pt idx="47">
                        <c:v>166</c:v>
                      </c:pt>
                      <c:pt idx="48">
                        <c:v>204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Evolution!$AJ$5</c15:sqref>
                        </c15:formulaRef>
                      </c:ext>
                    </c:extLst>
                    <c:strCache>
                      <c:ptCount val="1"/>
                      <c:pt idx="0">
                        <c:v>Tx Supérieur 3jrs</c:v>
                      </c:pt>
                    </c:strCache>
                  </c:strRef>
                </c:tx>
                <c:spPr>
                  <a:solidFill>
                    <a:schemeClr val="accent6">
                      <a:shade val="7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Evolution!$AJ$6:$AJ$54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0.35250463821892392</c:v>
                      </c:pt>
                      <c:pt idx="1">
                        <c:v>0.38610038610038611</c:v>
                      </c:pt>
                      <c:pt idx="2">
                        <c:v>0.26892655367231638</c:v>
                      </c:pt>
                      <c:pt idx="3">
                        <c:v>0.23170731707317074</c:v>
                      </c:pt>
                      <c:pt idx="4">
                        <c:v>0.32422586520947178</c:v>
                      </c:pt>
                      <c:pt idx="5">
                        <c:v>0.25855962219598583</c:v>
                      </c:pt>
                      <c:pt idx="6">
                        <c:v>0.27818853974121999</c:v>
                      </c:pt>
                      <c:pt idx="7">
                        <c:v>0.30812641083521447</c:v>
                      </c:pt>
                      <c:pt idx="8">
                        <c:v>0.29693877551020409</c:v>
                      </c:pt>
                      <c:pt idx="9">
                        <c:v>0.28479381443298968</c:v>
                      </c:pt>
                      <c:pt idx="10">
                        <c:v>0.18242597898758356</c:v>
                      </c:pt>
                      <c:pt idx="11">
                        <c:v>0.29411764705882354</c:v>
                      </c:pt>
                      <c:pt idx="12">
                        <c:v>0.27157129881925524</c:v>
                      </c:pt>
                      <c:pt idx="13">
                        <c:v>0.21325209444021326</c:v>
                      </c:pt>
                      <c:pt idx="14">
                        <c:v>0.34968354430379744</c:v>
                      </c:pt>
                      <c:pt idx="15">
                        <c:v>0.26038159371492703</c:v>
                      </c:pt>
                      <c:pt idx="16">
                        <c:v>0.21760797342192692</c:v>
                      </c:pt>
                      <c:pt idx="17">
                        <c:v>0.26684636118598382</c:v>
                      </c:pt>
                      <c:pt idx="18">
                        <c:v>3.6476256022023403E-2</c:v>
                      </c:pt>
                      <c:pt idx="19">
                        <c:v>0.34502923976608185</c:v>
                      </c:pt>
                      <c:pt idx="20">
                        <c:v>0</c:v>
                      </c:pt>
                      <c:pt idx="21">
                        <c:v>0.2697068403908795</c:v>
                      </c:pt>
                      <c:pt idx="22">
                        <c:v>0.2461890243902439</c:v>
                      </c:pt>
                      <c:pt idx="23">
                        <c:v>0.33730715287517532</c:v>
                      </c:pt>
                      <c:pt idx="24">
                        <c:v>0.38611291369240752</c:v>
                      </c:pt>
                      <c:pt idx="25">
                        <c:v>0.25596890616324264</c:v>
                      </c:pt>
                      <c:pt idx="26">
                        <c:v>0.21027761370348494</c:v>
                      </c:pt>
                      <c:pt idx="27">
                        <c:v>0.31411637931034481</c:v>
                      </c:pt>
                      <c:pt idx="28">
                        <c:v>0.24116523400191023</c:v>
                      </c:pt>
                      <c:pt idx="29">
                        <c:v>0.29617062530295685</c:v>
                      </c:pt>
                      <c:pt idx="30">
                        <c:v>0.2675921493537578</c:v>
                      </c:pt>
                      <c:pt idx="31">
                        <c:v>0.30279094260136913</c:v>
                      </c:pt>
                      <c:pt idx="32">
                        <c:v>0.21276595744680851</c:v>
                      </c:pt>
                      <c:pt idx="33">
                        <c:v>0.36929637526652453</c:v>
                      </c:pt>
                      <c:pt idx="34">
                        <c:v>0.36174911660777387</c:v>
                      </c:pt>
                      <c:pt idx="35">
                        <c:v>0.27959363957597172</c:v>
                      </c:pt>
                      <c:pt idx="36">
                        <c:v>0.25682507583417591</c:v>
                      </c:pt>
                      <c:pt idx="37">
                        <c:v>0.25165332405151408</c:v>
                      </c:pt>
                      <c:pt idx="38">
                        <c:v>0.28388017118402281</c:v>
                      </c:pt>
                      <c:pt idx="39">
                        <c:v>0.27192982456140352</c:v>
                      </c:pt>
                      <c:pt idx="40">
                        <c:v>0.30950570342205325</c:v>
                      </c:pt>
                      <c:pt idx="41">
                        <c:v>0.20230547550432276</c:v>
                      </c:pt>
                      <c:pt idx="42">
                        <c:v>0.25564457392571011</c:v>
                      </c:pt>
                      <c:pt idx="43">
                        <c:v>0.28325123152709358</c:v>
                      </c:pt>
                      <c:pt idx="44">
                        <c:v>0.24250499666888742</c:v>
                      </c:pt>
                      <c:pt idx="45">
                        <c:v>0.28730822873082285</c:v>
                      </c:pt>
                      <c:pt idx="46">
                        <c:v>0.24301075268817204</c:v>
                      </c:pt>
                      <c:pt idx="47">
                        <c:v>0.25133057362507394</c:v>
                      </c:pt>
                      <c:pt idx="48">
                        <c:v>0.2884393063583815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Evolution!$AL$5</c15:sqref>
                        </c15:formulaRef>
                      </c:ext>
                    </c:extLst>
                    <c:strCache>
                      <c:ptCount val="1"/>
                      <c:pt idx="0">
                        <c:v>Tx Supérieur 2sem</c:v>
                      </c:pt>
                    </c:strCache>
                  </c:strRef>
                </c:tx>
                <c:spPr>
                  <a:solidFill>
                    <a:schemeClr val="accent6">
                      <a:shade val="4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Evolution!$AL$6:$AL$54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</c:v>
                      </c:pt>
                      <c:pt idx="1">
                        <c:v>0</c:v>
                      </c:pt>
                      <c:pt idx="2">
                        <c:v>1.2429378531073447E-2</c:v>
                      </c:pt>
                      <c:pt idx="3">
                        <c:v>9.3808630393996256E-3</c:v>
                      </c:pt>
                      <c:pt idx="4">
                        <c:v>2.0036429872495445E-2</c:v>
                      </c:pt>
                      <c:pt idx="5">
                        <c:v>1.4167650531286895E-2</c:v>
                      </c:pt>
                      <c:pt idx="6">
                        <c:v>1.0166358595194085E-2</c:v>
                      </c:pt>
                      <c:pt idx="7">
                        <c:v>1.3544018058690745E-2</c:v>
                      </c:pt>
                      <c:pt idx="8">
                        <c:v>5.1020408163265302E-3</c:v>
                      </c:pt>
                      <c:pt idx="9">
                        <c:v>9.0206185567010301E-3</c:v>
                      </c:pt>
                      <c:pt idx="10">
                        <c:v>2.387774594078319E-2</c:v>
                      </c:pt>
                      <c:pt idx="11">
                        <c:v>2.7058823529411764E-2</c:v>
                      </c:pt>
                      <c:pt idx="12">
                        <c:v>3.0881017257039057E-2</c:v>
                      </c:pt>
                      <c:pt idx="13">
                        <c:v>1.3709063214013708E-2</c:v>
                      </c:pt>
                      <c:pt idx="14">
                        <c:v>1.2658227848101266E-2</c:v>
                      </c:pt>
                      <c:pt idx="15">
                        <c:v>3.9281705948372617E-2</c:v>
                      </c:pt>
                      <c:pt idx="16">
                        <c:v>2.3255813953488372E-2</c:v>
                      </c:pt>
                      <c:pt idx="17">
                        <c:v>4.1778975741239892E-2</c:v>
                      </c:pt>
                      <c:pt idx="18">
                        <c:v>8.2587749483826571E-3</c:v>
                      </c:pt>
                      <c:pt idx="19">
                        <c:v>1.4619883040935672E-3</c:v>
                      </c:pt>
                      <c:pt idx="20">
                        <c:v>0</c:v>
                      </c:pt>
                      <c:pt idx="21">
                        <c:v>1.4983713355048859E-2</c:v>
                      </c:pt>
                      <c:pt idx="22">
                        <c:v>2.8201219512195123E-2</c:v>
                      </c:pt>
                      <c:pt idx="23">
                        <c:v>3.3660589060308554E-2</c:v>
                      </c:pt>
                      <c:pt idx="24">
                        <c:v>2.0116807268007787E-2</c:v>
                      </c:pt>
                      <c:pt idx="25">
                        <c:v>3.1093836757357024E-2</c:v>
                      </c:pt>
                      <c:pt idx="26">
                        <c:v>3.9574719432959246E-2</c:v>
                      </c:pt>
                      <c:pt idx="27">
                        <c:v>4.6875E-2</c:v>
                      </c:pt>
                      <c:pt idx="28">
                        <c:v>5.4918815663801336E-2</c:v>
                      </c:pt>
                      <c:pt idx="29">
                        <c:v>6.4469219583131357E-2</c:v>
                      </c:pt>
                      <c:pt idx="30">
                        <c:v>8.8080421254188607E-2</c:v>
                      </c:pt>
                      <c:pt idx="31">
                        <c:v>0.11901000526592943</c:v>
                      </c:pt>
                      <c:pt idx="32">
                        <c:v>0.1125886524822695</c:v>
                      </c:pt>
                      <c:pt idx="33">
                        <c:v>0.12707889125799574</c:v>
                      </c:pt>
                      <c:pt idx="34">
                        <c:v>8.8339222614840993E-2</c:v>
                      </c:pt>
                      <c:pt idx="35">
                        <c:v>0.14973498233215549</c:v>
                      </c:pt>
                      <c:pt idx="36">
                        <c:v>0.11880687563195147</c:v>
                      </c:pt>
                      <c:pt idx="37">
                        <c:v>0.11660285415941525</c:v>
                      </c:pt>
                      <c:pt idx="38">
                        <c:v>0.11412268188302425</c:v>
                      </c:pt>
                      <c:pt idx="39">
                        <c:v>0.11808367071524967</c:v>
                      </c:pt>
                      <c:pt idx="40">
                        <c:v>8.8973384030418254E-2</c:v>
                      </c:pt>
                      <c:pt idx="41">
                        <c:v>5.8213256484149857E-2</c:v>
                      </c:pt>
                      <c:pt idx="42">
                        <c:v>8.0844865258557899E-2</c:v>
                      </c:pt>
                      <c:pt idx="43">
                        <c:v>0.11658456486042693</c:v>
                      </c:pt>
                      <c:pt idx="44">
                        <c:v>0.11392405063291139</c:v>
                      </c:pt>
                      <c:pt idx="45">
                        <c:v>0.15411436541143655</c:v>
                      </c:pt>
                      <c:pt idx="46">
                        <c:v>0.11935483870967742</c:v>
                      </c:pt>
                      <c:pt idx="47">
                        <c:v>9.8166765227675937E-2</c:v>
                      </c:pt>
                      <c:pt idx="48">
                        <c:v>0.11791907514450867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cked"/>
        <c:varyColors val="0"/>
        <c:ser>
          <c:idx val="6"/>
          <c:order val="6"/>
          <c:tx>
            <c:strRef>
              <c:f>Evolution!$AK$5</c:f>
              <c:strCache>
                <c:ptCount val="1"/>
                <c:pt idx="0">
                  <c:v>Tx Supérieur 1sem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6">
                  <a:shade val="61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shade val="61000"/>
                </a:schemeClr>
              </a:solidFill>
              <a:ln w="9525">
                <a:solidFill>
                  <a:schemeClr val="accent6">
                    <a:shade val="61000"/>
                  </a:schemeClr>
                </a:solidFill>
              </a:ln>
              <a:effectLst/>
            </c:spPr>
          </c:marker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[0]!TXSUIVISUP1SEM</c:f>
              <c:numCache>
                <c:formatCode>0%</c:formatCode>
                <c:ptCount val="11"/>
                <c:pt idx="0">
                  <c:v>2.7027027027027029E-2</c:v>
                </c:pt>
                <c:pt idx="1">
                  <c:v>1.3223140495867768E-2</c:v>
                </c:pt>
                <c:pt idx="2">
                  <c:v>1.4354066985645933E-2</c:v>
                </c:pt>
                <c:pt idx="3">
                  <c:v>3.0211480362537766E-2</c:v>
                </c:pt>
                <c:pt idx="4">
                  <c:v>4.7706422018348627E-2</c:v>
                </c:pt>
                <c:pt idx="5">
                  <c:v>3.0786773090079819E-2</c:v>
                </c:pt>
                <c:pt idx="6">
                  <c:v>6.4661654135338351E-2</c:v>
                </c:pt>
                <c:pt idx="7">
                  <c:v>8.0645161290322578E-3</c:v>
                </c:pt>
                <c:pt idx="8">
                  <c:v>2.7700831024930747E-2</c:v>
                </c:pt>
                <c:pt idx="9">
                  <c:v>2.9288702928870293E-2</c:v>
                </c:pt>
                <c:pt idx="10">
                  <c:v>2.6468155500413565E-2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32216"/>
        <c:axId val="185542816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Evolution!$AI$5</c15:sqref>
                        </c15:formulaRef>
                      </c:ext>
                    </c:extLst>
                    <c:strCache>
                      <c:ptCount val="1"/>
                      <c:pt idx="0">
                        <c:v>Tx Inférieur 3jrs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shade val="92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shade val="92000"/>
                      </a:schemeClr>
                    </a:solidFill>
                    <a:ln w="9525">
                      <a:solidFill>
                        <a:schemeClr val="accent6">
                          <a:shade val="92000"/>
                        </a:schemeClr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Evolution!$AI$6:$AI$54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0.59183673469387754</c:v>
                      </c:pt>
                      <c:pt idx="1">
                        <c:v>0.56563706563706562</c:v>
                      </c:pt>
                      <c:pt idx="2">
                        <c:v>0.67231638418079098</c:v>
                      </c:pt>
                      <c:pt idx="3">
                        <c:v>0.68011257035647277</c:v>
                      </c:pt>
                      <c:pt idx="4">
                        <c:v>0.56648451730418947</c:v>
                      </c:pt>
                      <c:pt idx="5">
                        <c:v>0.65171192443919712</c:v>
                      </c:pt>
                      <c:pt idx="6">
                        <c:v>0.67097966728280967</c:v>
                      </c:pt>
                      <c:pt idx="7">
                        <c:v>0.57223476297968401</c:v>
                      </c:pt>
                      <c:pt idx="8">
                        <c:v>0.61836734693877549</c:v>
                      </c:pt>
                      <c:pt idx="9">
                        <c:v>0.59149484536082475</c:v>
                      </c:pt>
                      <c:pt idx="10">
                        <c:v>0.72015281757402105</c:v>
                      </c:pt>
                      <c:pt idx="11">
                        <c:v>0.61882352941176466</c:v>
                      </c:pt>
                      <c:pt idx="12">
                        <c:v>0.60672116257947317</c:v>
                      </c:pt>
                      <c:pt idx="13">
                        <c:v>0.70753998476770752</c:v>
                      </c:pt>
                      <c:pt idx="14">
                        <c:v>0.56091772151898733</c:v>
                      </c:pt>
                      <c:pt idx="15">
                        <c:v>0.57239057239057234</c:v>
                      </c:pt>
                      <c:pt idx="16">
                        <c:v>0.68770764119601324</c:v>
                      </c:pt>
                      <c:pt idx="17">
                        <c:v>0.63342318059299196</c:v>
                      </c:pt>
                      <c:pt idx="18">
                        <c:v>0.94494150034411561</c:v>
                      </c:pt>
                      <c:pt idx="19">
                        <c:v>0.65131578947368418</c:v>
                      </c:pt>
                      <c:pt idx="20">
                        <c:v>0</c:v>
                      </c:pt>
                      <c:pt idx="21">
                        <c:v>0.5941368078175896</c:v>
                      </c:pt>
                      <c:pt idx="22">
                        <c:v>0.64176829268292679</c:v>
                      </c:pt>
                      <c:pt idx="23">
                        <c:v>0.53576437587657788</c:v>
                      </c:pt>
                      <c:pt idx="24">
                        <c:v>0.52628163530175209</c:v>
                      </c:pt>
                      <c:pt idx="25">
                        <c:v>0.61521377012770684</c:v>
                      </c:pt>
                      <c:pt idx="26">
                        <c:v>0.63260484347312462</c:v>
                      </c:pt>
                      <c:pt idx="27">
                        <c:v>0.53340517241379315</c:v>
                      </c:pt>
                      <c:pt idx="28">
                        <c:v>0.57115568290353391</c:v>
                      </c:pt>
                      <c:pt idx="29">
                        <c:v>0.51429956374212316</c:v>
                      </c:pt>
                      <c:pt idx="30">
                        <c:v>0.49449497367161321</c:v>
                      </c:pt>
                      <c:pt idx="31">
                        <c:v>0.38599262769878884</c:v>
                      </c:pt>
                      <c:pt idx="32">
                        <c:v>0.53945035460992907</c:v>
                      </c:pt>
                      <c:pt idx="33">
                        <c:v>0.3565031982942431</c:v>
                      </c:pt>
                      <c:pt idx="34">
                        <c:v>0.33215547703180209</c:v>
                      </c:pt>
                      <c:pt idx="35">
                        <c:v>0.357773851590106</c:v>
                      </c:pt>
                      <c:pt idx="36">
                        <c:v>0.39838220424671383</c:v>
                      </c:pt>
                      <c:pt idx="37">
                        <c:v>0.508527671423599</c:v>
                      </c:pt>
                      <c:pt idx="38">
                        <c:v>0.46695197337137423</c:v>
                      </c:pt>
                      <c:pt idx="39">
                        <c:v>0.43859649122807015</c:v>
                      </c:pt>
                      <c:pt idx="40">
                        <c:v>0.48897338403041823</c:v>
                      </c:pt>
                      <c:pt idx="41">
                        <c:v>0.60922190201729109</c:v>
                      </c:pt>
                      <c:pt idx="42">
                        <c:v>0.50327749453750914</c:v>
                      </c:pt>
                      <c:pt idx="43">
                        <c:v>0.40804597701149425</c:v>
                      </c:pt>
                      <c:pt idx="44">
                        <c:v>0.50233177881412394</c:v>
                      </c:pt>
                      <c:pt idx="45">
                        <c:v>0.40097629009762903</c:v>
                      </c:pt>
                      <c:pt idx="46">
                        <c:v>0.50591397849462361</c:v>
                      </c:pt>
                      <c:pt idx="47">
                        <c:v>0.51803666469544651</c:v>
                      </c:pt>
                      <c:pt idx="48">
                        <c:v>0.423121387283237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valAx>
        <c:axId val="2052211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542432"/>
        <c:crosses val="autoZero"/>
        <c:crossBetween val="between"/>
      </c:valAx>
      <c:catAx>
        <c:axId val="18554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221104"/>
        <c:crosses val="autoZero"/>
        <c:auto val="1"/>
        <c:lblAlgn val="ctr"/>
        <c:lblOffset val="100"/>
        <c:noMultiLvlLbl val="0"/>
      </c:catAx>
      <c:valAx>
        <c:axId val="18554281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32216"/>
        <c:crosses val="max"/>
        <c:crossBetween val="between"/>
      </c:valAx>
      <c:catAx>
        <c:axId val="205132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5542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7920694760331024E-2"/>
          <c:y val="1.6014484967406518E-2"/>
          <c:w val="0.30493368507771995"/>
          <c:h val="7.6468259358049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229563754095785E-2"/>
          <c:y val="2.8334956464444755E-2"/>
          <c:w val="0.90028818324111604"/>
          <c:h val="0.85027594104605653"/>
        </c:manualLayout>
      </c:layout>
      <c:barChart>
        <c:barDir val="col"/>
        <c:grouping val="clustered"/>
        <c:varyColors val="0"/>
        <c:ser>
          <c:idx val="3"/>
          <c:order val="3"/>
          <c:tx>
            <c:strRef>
              <c:f>Evolution!$AG$5</c:f>
              <c:strCache>
                <c:ptCount val="1"/>
                <c:pt idx="0">
                  <c:v>Supérieur 2sem</c:v>
                </c:pt>
              </c:strCache>
              <c:extLst xmlns:c15="http://schemas.microsoft.com/office/drawing/2012/chart"/>
            </c:strRef>
          </c:tx>
          <c:spPr>
            <a:solidFill>
              <a:schemeClr val="accent2">
                <a:tint val="93000"/>
              </a:schemeClr>
            </a:solidFill>
            <a:ln>
              <a:noFill/>
            </a:ln>
            <a:effectLst/>
          </c:spPr>
          <c:invertIfNegative val="0"/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[0]!VOLSUIVISUP3SEM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5759904"/>
        <c:axId val="1857595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Evolution!$AD$5</c15:sqref>
                        </c15:formulaRef>
                      </c:ext>
                    </c:extLst>
                    <c:strCache>
                      <c:ptCount val="1"/>
                      <c:pt idx="0">
                        <c:v>Inférieur 3jrs</c:v>
                      </c:pt>
                    </c:strCache>
                  </c:strRef>
                </c:tx>
                <c:spPr>
                  <a:solidFill>
                    <a:schemeClr val="accent2">
                      <a:tint val="4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Evolution!$AD$6:$AD$54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319</c:v>
                      </c:pt>
                      <c:pt idx="1">
                        <c:v>293</c:v>
                      </c:pt>
                      <c:pt idx="2">
                        <c:v>595</c:v>
                      </c:pt>
                      <c:pt idx="3">
                        <c:v>725</c:v>
                      </c:pt>
                      <c:pt idx="4">
                        <c:v>622</c:v>
                      </c:pt>
                      <c:pt idx="5">
                        <c:v>552</c:v>
                      </c:pt>
                      <c:pt idx="6">
                        <c:v>726</c:v>
                      </c:pt>
                      <c:pt idx="7">
                        <c:v>507</c:v>
                      </c:pt>
                      <c:pt idx="8">
                        <c:v>606</c:v>
                      </c:pt>
                      <c:pt idx="9">
                        <c:v>459</c:v>
                      </c:pt>
                      <c:pt idx="10">
                        <c:v>754</c:v>
                      </c:pt>
                      <c:pt idx="11">
                        <c:v>526</c:v>
                      </c:pt>
                      <c:pt idx="12">
                        <c:v>668</c:v>
                      </c:pt>
                      <c:pt idx="13">
                        <c:v>929</c:v>
                      </c:pt>
                      <c:pt idx="14">
                        <c:v>709</c:v>
                      </c:pt>
                      <c:pt idx="15">
                        <c:v>510</c:v>
                      </c:pt>
                      <c:pt idx="16">
                        <c:v>414</c:v>
                      </c:pt>
                      <c:pt idx="17">
                        <c:v>470</c:v>
                      </c:pt>
                      <c:pt idx="18">
                        <c:v>1373</c:v>
                      </c:pt>
                      <c:pt idx="19">
                        <c:v>891</c:v>
                      </c:pt>
                      <c:pt idx="20">
                        <c:v>0</c:v>
                      </c:pt>
                      <c:pt idx="21">
                        <c:v>912</c:v>
                      </c:pt>
                      <c:pt idx="22">
                        <c:v>842</c:v>
                      </c:pt>
                      <c:pt idx="23">
                        <c:v>764</c:v>
                      </c:pt>
                      <c:pt idx="24">
                        <c:v>811</c:v>
                      </c:pt>
                      <c:pt idx="25">
                        <c:v>1108</c:v>
                      </c:pt>
                      <c:pt idx="26">
                        <c:v>1071</c:v>
                      </c:pt>
                      <c:pt idx="27">
                        <c:v>990</c:v>
                      </c:pt>
                      <c:pt idx="28">
                        <c:v>1196</c:v>
                      </c:pt>
                      <c:pt idx="29">
                        <c:v>1061</c:v>
                      </c:pt>
                      <c:pt idx="30">
                        <c:v>1033</c:v>
                      </c:pt>
                      <c:pt idx="31">
                        <c:v>733</c:v>
                      </c:pt>
                      <c:pt idx="32">
                        <c:v>1217</c:v>
                      </c:pt>
                      <c:pt idx="33">
                        <c:v>836</c:v>
                      </c:pt>
                      <c:pt idx="34">
                        <c:v>752</c:v>
                      </c:pt>
                      <c:pt idx="35">
                        <c:v>810</c:v>
                      </c:pt>
                      <c:pt idx="36">
                        <c:v>788</c:v>
                      </c:pt>
                      <c:pt idx="37">
                        <c:v>1461</c:v>
                      </c:pt>
                      <c:pt idx="38">
                        <c:v>982</c:v>
                      </c:pt>
                      <c:pt idx="39">
                        <c:v>650</c:v>
                      </c:pt>
                      <c:pt idx="40">
                        <c:v>643</c:v>
                      </c:pt>
                      <c:pt idx="41">
                        <c:v>1057</c:v>
                      </c:pt>
                      <c:pt idx="42">
                        <c:v>691</c:v>
                      </c:pt>
                      <c:pt idx="43">
                        <c:v>497</c:v>
                      </c:pt>
                      <c:pt idx="44">
                        <c:v>754</c:v>
                      </c:pt>
                      <c:pt idx="45">
                        <c:v>575</c:v>
                      </c:pt>
                      <c:pt idx="46">
                        <c:v>941</c:v>
                      </c:pt>
                      <c:pt idx="47">
                        <c:v>876</c:v>
                      </c:pt>
                      <c:pt idx="48">
                        <c:v>732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Evolution!$AE$5</c15:sqref>
                        </c15:formulaRef>
                      </c:ext>
                    </c:extLst>
                    <c:strCache>
                      <c:ptCount val="1"/>
                      <c:pt idx="0">
                        <c:v>Supérieur 3jrs</c:v>
                      </c:pt>
                    </c:strCache>
                  </c:strRef>
                </c:tx>
                <c:spPr>
                  <a:solidFill>
                    <a:schemeClr val="accent2">
                      <a:tint val="62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Evolution!$AE$6:$AE$54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190</c:v>
                      </c:pt>
                      <c:pt idx="1">
                        <c:v>200</c:v>
                      </c:pt>
                      <c:pt idx="2">
                        <c:v>238</c:v>
                      </c:pt>
                      <c:pt idx="3">
                        <c:v>247</c:v>
                      </c:pt>
                      <c:pt idx="4">
                        <c:v>356</c:v>
                      </c:pt>
                      <c:pt idx="5">
                        <c:v>219</c:v>
                      </c:pt>
                      <c:pt idx="6">
                        <c:v>301</c:v>
                      </c:pt>
                      <c:pt idx="7">
                        <c:v>273</c:v>
                      </c:pt>
                      <c:pt idx="8">
                        <c:v>291</c:v>
                      </c:pt>
                      <c:pt idx="9">
                        <c:v>221</c:v>
                      </c:pt>
                      <c:pt idx="10">
                        <c:v>191</c:v>
                      </c:pt>
                      <c:pt idx="11">
                        <c:v>250</c:v>
                      </c:pt>
                      <c:pt idx="12">
                        <c:v>299</c:v>
                      </c:pt>
                      <c:pt idx="13">
                        <c:v>280</c:v>
                      </c:pt>
                      <c:pt idx="14">
                        <c:v>442</c:v>
                      </c:pt>
                      <c:pt idx="15">
                        <c:v>232</c:v>
                      </c:pt>
                      <c:pt idx="16">
                        <c:v>131</c:v>
                      </c:pt>
                      <c:pt idx="17">
                        <c:v>198</c:v>
                      </c:pt>
                      <c:pt idx="18">
                        <c:v>53</c:v>
                      </c:pt>
                      <c:pt idx="19">
                        <c:v>472</c:v>
                      </c:pt>
                      <c:pt idx="20">
                        <c:v>0</c:v>
                      </c:pt>
                      <c:pt idx="21">
                        <c:v>414</c:v>
                      </c:pt>
                      <c:pt idx="22">
                        <c:v>323</c:v>
                      </c:pt>
                      <c:pt idx="23">
                        <c:v>481</c:v>
                      </c:pt>
                      <c:pt idx="24">
                        <c:v>595</c:v>
                      </c:pt>
                      <c:pt idx="25">
                        <c:v>461</c:v>
                      </c:pt>
                      <c:pt idx="26">
                        <c:v>356</c:v>
                      </c:pt>
                      <c:pt idx="27">
                        <c:v>583</c:v>
                      </c:pt>
                      <c:pt idx="28">
                        <c:v>505</c:v>
                      </c:pt>
                      <c:pt idx="29">
                        <c:v>611</c:v>
                      </c:pt>
                      <c:pt idx="30">
                        <c:v>559</c:v>
                      </c:pt>
                      <c:pt idx="31">
                        <c:v>575</c:v>
                      </c:pt>
                      <c:pt idx="32">
                        <c:v>480</c:v>
                      </c:pt>
                      <c:pt idx="33">
                        <c:v>866</c:v>
                      </c:pt>
                      <c:pt idx="34">
                        <c:v>819</c:v>
                      </c:pt>
                      <c:pt idx="35">
                        <c:v>633</c:v>
                      </c:pt>
                      <c:pt idx="36">
                        <c:v>508</c:v>
                      </c:pt>
                      <c:pt idx="37">
                        <c:v>723</c:v>
                      </c:pt>
                      <c:pt idx="38">
                        <c:v>597</c:v>
                      </c:pt>
                      <c:pt idx="39">
                        <c:v>403</c:v>
                      </c:pt>
                      <c:pt idx="40">
                        <c:v>407</c:v>
                      </c:pt>
                      <c:pt idx="41">
                        <c:v>351</c:v>
                      </c:pt>
                      <c:pt idx="42">
                        <c:v>351</c:v>
                      </c:pt>
                      <c:pt idx="43">
                        <c:v>345</c:v>
                      </c:pt>
                      <c:pt idx="44">
                        <c:v>364</c:v>
                      </c:pt>
                      <c:pt idx="45">
                        <c:v>412</c:v>
                      </c:pt>
                      <c:pt idx="46">
                        <c:v>452</c:v>
                      </c:pt>
                      <c:pt idx="47">
                        <c:v>425</c:v>
                      </c:pt>
                      <c:pt idx="48">
                        <c:v>499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Evolution!$AF$5</c15:sqref>
                        </c15:formulaRef>
                      </c:ext>
                    </c:extLst>
                    <c:strCache>
                      <c:ptCount val="1"/>
                      <c:pt idx="0">
                        <c:v>Supérieur 1sem</c:v>
                      </c:pt>
                    </c:strCache>
                  </c:strRef>
                </c:tx>
                <c:spPr>
                  <a:solidFill>
                    <a:schemeClr val="accent2">
                      <a:tint val="77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Evolution!$AF$6:$AF$54</c15:sqref>
                        </c15:formulaRef>
                      </c:ext>
                    </c:extLst>
                    <c:numCache>
                      <c:formatCode>General</c:formatCode>
                      <c:ptCount val="49"/>
                      <c:pt idx="0">
                        <c:v>30</c:v>
                      </c:pt>
                      <c:pt idx="1">
                        <c:v>25</c:v>
                      </c:pt>
                      <c:pt idx="2">
                        <c:v>41</c:v>
                      </c:pt>
                      <c:pt idx="3">
                        <c:v>84</c:v>
                      </c:pt>
                      <c:pt idx="4">
                        <c:v>98</c:v>
                      </c:pt>
                      <c:pt idx="5">
                        <c:v>64</c:v>
                      </c:pt>
                      <c:pt idx="6">
                        <c:v>44</c:v>
                      </c:pt>
                      <c:pt idx="7">
                        <c:v>94</c:v>
                      </c:pt>
                      <c:pt idx="8">
                        <c:v>78</c:v>
                      </c:pt>
                      <c:pt idx="9">
                        <c:v>89</c:v>
                      </c:pt>
                      <c:pt idx="10">
                        <c:v>77</c:v>
                      </c:pt>
                      <c:pt idx="11">
                        <c:v>51</c:v>
                      </c:pt>
                      <c:pt idx="12">
                        <c:v>100</c:v>
                      </c:pt>
                      <c:pt idx="13">
                        <c:v>86</c:v>
                      </c:pt>
                      <c:pt idx="14">
                        <c:v>97</c:v>
                      </c:pt>
                      <c:pt idx="15">
                        <c:v>114</c:v>
                      </c:pt>
                      <c:pt idx="16">
                        <c:v>43</c:v>
                      </c:pt>
                      <c:pt idx="17">
                        <c:v>43</c:v>
                      </c:pt>
                      <c:pt idx="18">
                        <c:v>15</c:v>
                      </c:pt>
                      <c:pt idx="19">
                        <c:v>3</c:v>
                      </c:pt>
                      <c:pt idx="20">
                        <c:v>0</c:v>
                      </c:pt>
                      <c:pt idx="21">
                        <c:v>186</c:v>
                      </c:pt>
                      <c:pt idx="22">
                        <c:v>110</c:v>
                      </c:pt>
                      <c:pt idx="23">
                        <c:v>133</c:v>
                      </c:pt>
                      <c:pt idx="24">
                        <c:v>104</c:v>
                      </c:pt>
                      <c:pt idx="25">
                        <c:v>176</c:v>
                      </c:pt>
                      <c:pt idx="26">
                        <c:v>199</c:v>
                      </c:pt>
                      <c:pt idx="27">
                        <c:v>196</c:v>
                      </c:pt>
                      <c:pt idx="28">
                        <c:v>278</c:v>
                      </c:pt>
                      <c:pt idx="29">
                        <c:v>258</c:v>
                      </c:pt>
                      <c:pt idx="30">
                        <c:v>313</c:v>
                      </c:pt>
                      <c:pt idx="31">
                        <c:v>365</c:v>
                      </c:pt>
                      <c:pt idx="32">
                        <c:v>305</c:v>
                      </c:pt>
                      <c:pt idx="33">
                        <c:v>345</c:v>
                      </c:pt>
                      <c:pt idx="34">
                        <c:v>493</c:v>
                      </c:pt>
                      <c:pt idx="35">
                        <c:v>482</c:v>
                      </c:pt>
                      <c:pt idx="36">
                        <c:v>447</c:v>
                      </c:pt>
                      <c:pt idx="37">
                        <c:v>354</c:v>
                      </c:pt>
                      <c:pt idx="38">
                        <c:v>284</c:v>
                      </c:pt>
                      <c:pt idx="39">
                        <c:v>254</c:v>
                      </c:pt>
                      <c:pt idx="40">
                        <c:v>148</c:v>
                      </c:pt>
                      <c:pt idx="41">
                        <c:v>226</c:v>
                      </c:pt>
                      <c:pt idx="42">
                        <c:v>220</c:v>
                      </c:pt>
                      <c:pt idx="43">
                        <c:v>234</c:v>
                      </c:pt>
                      <c:pt idx="44">
                        <c:v>212</c:v>
                      </c:pt>
                      <c:pt idx="45">
                        <c:v>226</c:v>
                      </c:pt>
                      <c:pt idx="46">
                        <c:v>245</c:v>
                      </c:pt>
                      <c:pt idx="47">
                        <c:v>224</c:v>
                      </c:pt>
                      <c:pt idx="48">
                        <c:v>295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Evolution!$AJ$5</c15:sqref>
                        </c15:formulaRef>
                      </c:ext>
                    </c:extLst>
                    <c:strCache>
                      <c:ptCount val="1"/>
                      <c:pt idx="0">
                        <c:v>Tx Supérieur 3jrs</c:v>
                      </c:pt>
                    </c:strCache>
                  </c:strRef>
                </c:tx>
                <c:spPr>
                  <a:solidFill>
                    <a:schemeClr val="accent2">
                      <a:shade val="7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Evolution!$AJ$6:$AJ$54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0.35250463821892392</c:v>
                      </c:pt>
                      <c:pt idx="1">
                        <c:v>0.38610038610038611</c:v>
                      </c:pt>
                      <c:pt idx="2">
                        <c:v>0.26892655367231638</c:v>
                      </c:pt>
                      <c:pt idx="3">
                        <c:v>0.23170731707317074</c:v>
                      </c:pt>
                      <c:pt idx="4">
                        <c:v>0.32422586520947178</c:v>
                      </c:pt>
                      <c:pt idx="5">
                        <c:v>0.25855962219598583</c:v>
                      </c:pt>
                      <c:pt idx="6">
                        <c:v>0.27818853974121999</c:v>
                      </c:pt>
                      <c:pt idx="7">
                        <c:v>0.30812641083521447</c:v>
                      </c:pt>
                      <c:pt idx="8">
                        <c:v>0.29693877551020409</c:v>
                      </c:pt>
                      <c:pt idx="9">
                        <c:v>0.28479381443298968</c:v>
                      </c:pt>
                      <c:pt idx="10">
                        <c:v>0.18242597898758356</c:v>
                      </c:pt>
                      <c:pt idx="11">
                        <c:v>0.29411764705882354</c:v>
                      </c:pt>
                      <c:pt idx="12">
                        <c:v>0.27157129881925524</c:v>
                      </c:pt>
                      <c:pt idx="13">
                        <c:v>0.21325209444021326</c:v>
                      </c:pt>
                      <c:pt idx="14">
                        <c:v>0.34968354430379744</c:v>
                      </c:pt>
                      <c:pt idx="15">
                        <c:v>0.26038159371492703</c:v>
                      </c:pt>
                      <c:pt idx="16">
                        <c:v>0.21760797342192692</c:v>
                      </c:pt>
                      <c:pt idx="17">
                        <c:v>0.26684636118598382</c:v>
                      </c:pt>
                      <c:pt idx="18">
                        <c:v>3.6476256022023403E-2</c:v>
                      </c:pt>
                      <c:pt idx="19">
                        <c:v>0.34502923976608185</c:v>
                      </c:pt>
                      <c:pt idx="20">
                        <c:v>0</c:v>
                      </c:pt>
                      <c:pt idx="21">
                        <c:v>0.2697068403908795</c:v>
                      </c:pt>
                      <c:pt idx="22">
                        <c:v>0.2461890243902439</c:v>
                      </c:pt>
                      <c:pt idx="23">
                        <c:v>0.33730715287517532</c:v>
                      </c:pt>
                      <c:pt idx="24">
                        <c:v>0.38611291369240752</c:v>
                      </c:pt>
                      <c:pt idx="25">
                        <c:v>0.25596890616324264</c:v>
                      </c:pt>
                      <c:pt idx="26">
                        <c:v>0.21027761370348494</c:v>
                      </c:pt>
                      <c:pt idx="27">
                        <c:v>0.31411637931034481</c:v>
                      </c:pt>
                      <c:pt idx="28">
                        <c:v>0.24116523400191023</c:v>
                      </c:pt>
                      <c:pt idx="29">
                        <c:v>0.29617062530295685</c:v>
                      </c:pt>
                      <c:pt idx="30">
                        <c:v>0.2675921493537578</c:v>
                      </c:pt>
                      <c:pt idx="31">
                        <c:v>0.30279094260136913</c:v>
                      </c:pt>
                      <c:pt idx="32">
                        <c:v>0.21276595744680851</c:v>
                      </c:pt>
                      <c:pt idx="33">
                        <c:v>0.36929637526652453</c:v>
                      </c:pt>
                      <c:pt idx="34">
                        <c:v>0.36174911660777387</c:v>
                      </c:pt>
                      <c:pt idx="35">
                        <c:v>0.27959363957597172</c:v>
                      </c:pt>
                      <c:pt idx="36">
                        <c:v>0.25682507583417591</c:v>
                      </c:pt>
                      <c:pt idx="37">
                        <c:v>0.25165332405151408</c:v>
                      </c:pt>
                      <c:pt idx="38">
                        <c:v>0.28388017118402281</c:v>
                      </c:pt>
                      <c:pt idx="39">
                        <c:v>0.27192982456140352</c:v>
                      </c:pt>
                      <c:pt idx="40">
                        <c:v>0.30950570342205325</c:v>
                      </c:pt>
                      <c:pt idx="41">
                        <c:v>0.20230547550432276</c:v>
                      </c:pt>
                      <c:pt idx="42">
                        <c:v>0.25564457392571011</c:v>
                      </c:pt>
                      <c:pt idx="43">
                        <c:v>0.28325123152709358</c:v>
                      </c:pt>
                      <c:pt idx="44">
                        <c:v>0.24250499666888742</c:v>
                      </c:pt>
                      <c:pt idx="45">
                        <c:v>0.28730822873082285</c:v>
                      </c:pt>
                      <c:pt idx="46">
                        <c:v>0.24301075268817204</c:v>
                      </c:pt>
                      <c:pt idx="47">
                        <c:v>0.25133057362507394</c:v>
                      </c:pt>
                      <c:pt idx="48">
                        <c:v>0.2884393063583815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ser>
          <c:idx val="7"/>
          <c:order val="7"/>
          <c:tx>
            <c:strRef>
              <c:f>Evolution!$AL$5</c:f>
              <c:strCache>
                <c:ptCount val="1"/>
                <c:pt idx="0">
                  <c:v>Tx Supérieur 2sem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>
                  <a:shade val="4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shade val="45000"/>
                </a:schemeClr>
              </a:solidFill>
              <a:ln w="9525">
                <a:solidFill>
                  <a:schemeClr val="accent2">
                    <a:shade val="45000"/>
                  </a:schemeClr>
                </a:solidFill>
              </a:ln>
              <a:effectLst/>
            </c:spPr>
          </c:marker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[0]!TXSUIVISUP3SEM</c:f>
              <c:numCache>
                <c:formatCode>0%</c:formatCode>
                <c:ptCount val="11"/>
                <c:pt idx="0">
                  <c:v>1.9305019305019305E-3</c:v>
                </c:pt>
                <c:pt idx="1">
                  <c:v>3.3057851239669421E-3</c:v>
                </c:pt>
                <c:pt idx="2">
                  <c:v>1.594896331738437E-3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1.6541353383458645E-2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761080"/>
        <c:axId val="185760688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Evolution!$AI$5</c15:sqref>
                        </c15:formulaRef>
                      </c:ext>
                    </c:extLst>
                    <c:strCache>
                      <c:ptCount val="1"/>
                      <c:pt idx="0">
                        <c:v>Tx Inférieur 3jrs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shade val="92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shade val="92000"/>
                      </a:schemeClr>
                    </a:solidFill>
                    <a:ln w="9525">
                      <a:solidFill>
                        <a:schemeClr val="accent2">
                          <a:shade val="92000"/>
                        </a:schemeClr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Evolution!$AI$6:$AI$54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0.59183673469387754</c:v>
                      </c:pt>
                      <c:pt idx="1">
                        <c:v>0.56563706563706562</c:v>
                      </c:pt>
                      <c:pt idx="2">
                        <c:v>0.67231638418079098</c:v>
                      </c:pt>
                      <c:pt idx="3">
                        <c:v>0.68011257035647277</c:v>
                      </c:pt>
                      <c:pt idx="4">
                        <c:v>0.56648451730418947</c:v>
                      </c:pt>
                      <c:pt idx="5">
                        <c:v>0.65171192443919712</c:v>
                      </c:pt>
                      <c:pt idx="6">
                        <c:v>0.67097966728280967</c:v>
                      </c:pt>
                      <c:pt idx="7">
                        <c:v>0.57223476297968401</c:v>
                      </c:pt>
                      <c:pt idx="8">
                        <c:v>0.61836734693877549</c:v>
                      </c:pt>
                      <c:pt idx="9">
                        <c:v>0.59149484536082475</c:v>
                      </c:pt>
                      <c:pt idx="10">
                        <c:v>0.72015281757402105</c:v>
                      </c:pt>
                      <c:pt idx="11">
                        <c:v>0.61882352941176466</c:v>
                      </c:pt>
                      <c:pt idx="12">
                        <c:v>0.60672116257947317</c:v>
                      </c:pt>
                      <c:pt idx="13">
                        <c:v>0.70753998476770752</c:v>
                      </c:pt>
                      <c:pt idx="14">
                        <c:v>0.56091772151898733</c:v>
                      </c:pt>
                      <c:pt idx="15">
                        <c:v>0.57239057239057234</c:v>
                      </c:pt>
                      <c:pt idx="16">
                        <c:v>0.68770764119601324</c:v>
                      </c:pt>
                      <c:pt idx="17">
                        <c:v>0.63342318059299196</c:v>
                      </c:pt>
                      <c:pt idx="18">
                        <c:v>0.94494150034411561</c:v>
                      </c:pt>
                      <c:pt idx="19">
                        <c:v>0.65131578947368418</c:v>
                      </c:pt>
                      <c:pt idx="20">
                        <c:v>0</c:v>
                      </c:pt>
                      <c:pt idx="21">
                        <c:v>0.5941368078175896</c:v>
                      </c:pt>
                      <c:pt idx="22">
                        <c:v>0.64176829268292679</c:v>
                      </c:pt>
                      <c:pt idx="23">
                        <c:v>0.53576437587657788</c:v>
                      </c:pt>
                      <c:pt idx="24">
                        <c:v>0.52628163530175209</c:v>
                      </c:pt>
                      <c:pt idx="25">
                        <c:v>0.61521377012770684</c:v>
                      </c:pt>
                      <c:pt idx="26">
                        <c:v>0.63260484347312462</c:v>
                      </c:pt>
                      <c:pt idx="27">
                        <c:v>0.53340517241379315</c:v>
                      </c:pt>
                      <c:pt idx="28">
                        <c:v>0.57115568290353391</c:v>
                      </c:pt>
                      <c:pt idx="29">
                        <c:v>0.51429956374212316</c:v>
                      </c:pt>
                      <c:pt idx="30">
                        <c:v>0.49449497367161321</c:v>
                      </c:pt>
                      <c:pt idx="31">
                        <c:v>0.38599262769878884</c:v>
                      </c:pt>
                      <c:pt idx="32">
                        <c:v>0.53945035460992907</c:v>
                      </c:pt>
                      <c:pt idx="33">
                        <c:v>0.3565031982942431</c:v>
                      </c:pt>
                      <c:pt idx="34">
                        <c:v>0.33215547703180209</c:v>
                      </c:pt>
                      <c:pt idx="35">
                        <c:v>0.357773851590106</c:v>
                      </c:pt>
                      <c:pt idx="36">
                        <c:v>0.39838220424671383</c:v>
                      </c:pt>
                      <c:pt idx="37">
                        <c:v>0.508527671423599</c:v>
                      </c:pt>
                      <c:pt idx="38">
                        <c:v>0.46695197337137423</c:v>
                      </c:pt>
                      <c:pt idx="39">
                        <c:v>0.43859649122807015</c:v>
                      </c:pt>
                      <c:pt idx="40">
                        <c:v>0.48897338403041823</c:v>
                      </c:pt>
                      <c:pt idx="41">
                        <c:v>0.60922190201729109</c:v>
                      </c:pt>
                      <c:pt idx="42">
                        <c:v>0.50327749453750914</c:v>
                      </c:pt>
                      <c:pt idx="43">
                        <c:v>0.40804597701149425</c:v>
                      </c:pt>
                      <c:pt idx="44">
                        <c:v>0.50233177881412394</c:v>
                      </c:pt>
                      <c:pt idx="45">
                        <c:v>0.40097629009762903</c:v>
                      </c:pt>
                      <c:pt idx="46">
                        <c:v>0.50591397849462361</c:v>
                      </c:pt>
                      <c:pt idx="47">
                        <c:v>0.51803666469544651</c:v>
                      </c:pt>
                      <c:pt idx="48">
                        <c:v>0.423121387283237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Evolution!$AK$5</c15:sqref>
                        </c15:formulaRef>
                      </c:ext>
                    </c:extLst>
                    <c:strCache>
                      <c:ptCount val="1"/>
                      <c:pt idx="0">
                        <c:v>Tx Supérieur 1sem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shade val="61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shade val="61000"/>
                      </a:schemeClr>
                    </a:solidFill>
                    <a:ln w="9525">
                      <a:solidFill>
                        <a:schemeClr val="accent2">
                          <a:shade val="61000"/>
                        </a:schemeClr>
                      </a:solidFill>
                    </a:ln>
                    <a:effectLst/>
                  </c:spPr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Evolution!$AK$6:$AK$54</c15:sqref>
                        </c15:formulaRef>
                      </c:ext>
                    </c:extLst>
                    <c:numCache>
                      <c:formatCode>0%</c:formatCode>
                      <c:ptCount val="49"/>
                      <c:pt idx="0">
                        <c:v>5.5658627087198514E-2</c:v>
                      </c:pt>
                      <c:pt idx="1">
                        <c:v>4.8262548262548263E-2</c:v>
                      </c:pt>
                      <c:pt idx="2">
                        <c:v>4.632768361581921E-2</c:v>
                      </c:pt>
                      <c:pt idx="3">
                        <c:v>7.879924953095685E-2</c:v>
                      </c:pt>
                      <c:pt idx="4">
                        <c:v>8.9253187613843349E-2</c:v>
                      </c:pt>
                      <c:pt idx="5">
                        <c:v>7.5560802833530102E-2</c:v>
                      </c:pt>
                      <c:pt idx="6">
                        <c:v>4.0665434380776341E-2</c:v>
                      </c:pt>
                      <c:pt idx="7">
                        <c:v>0.10609480812641084</c:v>
                      </c:pt>
                      <c:pt idx="8">
                        <c:v>7.9591836734693874E-2</c:v>
                      </c:pt>
                      <c:pt idx="9">
                        <c:v>0.11469072164948453</c:v>
                      </c:pt>
                      <c:pt idx="10">
                        <c:v>7.3543457497612222E-2</c:v>
                      </c:pt>
                      <c:pt idx="11">
                        <c:v>0.06</c:v>
                      </c:pt>
                      <c:pt idx="12">
                        <c:v>9.0826521344232511E-2</c:v>
                      </c:pt>
                      <c:pt idx="13">
                        <c:v>6.5498857578065506E-2</c:v>
                      </c:pt>
                      <c:pt idx="14">
                        <c:v>7.6740506329113931E-2</c:v>
                      </c:pt>
                      <c:pt idx="15">
                        <c:v>0.12794612794612795</c:v>
                      </c:pt>
                      <c:pt idx="16">
                        <c:v>7.1428571428571425E-2</c:v>
                      </c:pt>
                      <c:pt idx="17">
                        <c:v>5.7951482479784364E-2</c:v>
                      </c:pt>
                      <c:pt idx="18">
                        <c:v>1.0323468685478321E-2</c:v>
                      </c:pt>
                      <c:pt idx="19">
                        <c:v>2.1929824561403508E-3</c:v>
                      </c:pt>
                      <c:pt idx="20">
                        <c:v>0</c:v>
                      </c:pt>
                      <c:pt idx="21">
                        <c:v>0.12117263843648209</c:v>
                      </c:pt>
                      <c:pt idx="22">
                        <c:v>8.3841463414634151E-2</c:v>
                      </c:pt>
                      <c:pt idx="23">
                        <c:v>9.3267882187938286E-2</c:v>
                      </c:pt>
                      <c:pt idx="24">
                        <c:v>6.7488643737832574E-2</c:v>
                      </c:pt>
                      <c:pt idx="25">
                        <c:v>9.77234869516935E-2</c:v>
                      </c:pt>
                      <c:pt idx="26">
                        <c:v>0.11754282339043119</c:v>
                      </c:pt>
                      <c:pt idx="27">
                        <c:v>0.10560344827586207</c:v>
                      </c:pt>
                      <c:pt idx="28">
                        <c:v>0.13276026743075453</c:v>
                      </c:pt>
                      <c:pt idx="29">
                        <c:v>0.12506059137178865</c:v>
                      </c:pt>
                      <c:pt idx="30">
                        <c:v>0.14983245572044041</c:v>
                      </c:pt>
                      <c:pt idx="31">
                        <c:v>0.19220642443391259</c:v>
                      </c:pt>
                      <c:pt idx="32">
                        <c:v>0.1351950354609929</c:v>
                      </c:pt>
                      <c:pt idx="33">
                        <c:v>0.14712153518123666</c:v>
                      </c:pt>
                      <c:pt idx="34">
                        <c:v>0.21775618374558303</c:v>
                      </c:pt>
                      <c:pt idx="35">
                        <c:v>0.21289752650176677</c:v>
                      </c:pt>
                      <c:pt idx="36">
                        <c:v>0.22598584428715873</c:v>
                      </c:pt>
                      <c:pt idx="37">
                        <c:v>0.12321615036547164</c:v>
                      </c:pt>
                      <c:pt idx="38">
                        <c:v>0.13504517356157869</c:v>
                      </c:pt>
                      <c:pt idx="39">
                        <c:v>0.17139001349527666</c:v>
                      </c:pt>
                      <c:pt idx="40">
                        <c:v>0.11254752851711027</c:v>
                      </c:pt>
                      <c:pt idx="41">
                        <c:v>0.13025936599423632</c:v>
                      </c:pt>
                      <c:pt idx="42">
                        <c:v>0.16023306627822287</c:v>
                      </c:pt>
                      <c:pt idx="43">
                        <c:v>0.19211822660098521</c:v>
                      </c:pt>
                      <c:pt idx="44">
                        <c:v>0.14123917388407728</c:v>
                      </c:pt>
                      <c:pt idx="45">
                        <c:v>0.15760111576011157</c:v>
                      </c:pt>
                      <c:pt idx="46">
                        <c:v>0.13172043010752688</c:v>
                      </c:pt>
                      <c:pt idx="47">
                        <c:v>0.13246599645180368</c:v>
                      </c:pt>
                      <c:pt idx="48">
                        <c:v>0.17052023121387283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valAx>
        <c:axId val="1857595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759904"/>
        <c:crosses val="autoZero"/>
        <c:crossBetween val="between"/>
      </c:valAx>
      <c:catAx>
        <c:axId val="18575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759512"/>
        <c:crosses val="autoZero"/>
        <c:auto val="1"/>
        <c:lblAlgn val="ctr"/>
        <c:lblOffset val="100"/>
        <c:noMultiLvlLbl val="0"/>
      </c:catAx>
      <c:valAx>
        <c:axId val="18576068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761080"/>
        <c:crosses val="max"/>
        <c:crossBetween val="between"/>
      </c:valAx>
      <c:catAx>
        <c:axId val="185761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57606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2165205848889658E-2"/>
          <c:y val="3.2843118839206029E-2"/>
          <c:w val="0.26335027741573697"/>
          <c:h val="5.63031649874462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Zone Nord</a:t>
            </a:r>
          </a:p>
        </c:rich>
      </c:tx>
      <c:layout>
        <c:manualLayout>
          <c:xMode val="edge"/>
          <c:yMode val="edge"/>
          <c:x val="1.5210282130599115E-2"/>
          <c:y val="7.128791874768238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3903555582885473E-2"/>
          <c:y val="9.8172704008889874E-2"/>
          <c:w val="0.9456799844113869"/>
          <c:h val="0.770428914624609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Evolution!$BH$5</c:f>
              <c:strCache>
                <c:ptCount val="1"/>
                <c:pt idx="0">
                  <c:v>Inférieur 3jrs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[0]!SEMAINEEVOLN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[0]!VOLSUIVIINF3JRSN</c:f>
              <c:numCache>
                <c:formatCode>General</c:formatCode>
                <c:ptCount val="11"/>
                <c:pt idx="0">
                  <c:v>199</c:v>
                </c:pt>
                <c:pt idx="1">
                  <c:v>285</c:v>
                </c:pt>
                <c:pt idx="2">
                  <c:v>250</c:v>
                </c:pt>
                <c:pt idx="3">
                  <c:v>383</c:v>
                </c:pt>
                <c:pt idx="4">
                  <c:v>197</c:v>
                </c:pt>
                <c:pt idx="5">
                  <c:v>437</c:v>
                </c:pt>
                <c:pt idx="6">
                  <c:v>252</c:v>
                </c:pt>
                <c:pt idx="7">
                  <c:v>285</c:v>
                </c:pt>
                <c:pt idx="8">
                  <c:v>402</c:v>
                </c:pt>
                <c:pt idx="9">
                  <c:v>640</c:v>
                </c:pt>
                <c:pt idx="10">
                  <c:v>618</c:v>
                </c:pt>
              </c:numCache>
            </c:numRef>
          </c:val>
        </c:ser>
        <c:ser>
          <c:idx val="1"/>
          <c:order val="1"/>
          <c:tx>
            <c:strRef>
              <c:f>Evolution!$BI$5</c:f>
              <c:strCache>
                <c:ptCount val="1"/>
                <c:pt idx="0">
                  <c:v>Supérieur 3jrs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[0]!SEMAINEEVOLN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[0]!VOLSUIVISUP3JRSN</c:f>
              <c:numCache>
                <c:formatCode>General</c:formatCode>
                <c:ptCount val="11"/>
                <c:pt idx="0">
                  <c:v>28</c:v>
                </c:pt>
                <c:pt idx="1">
                  <c:v>22</c:v>
                </c:pt>
                <c:pt idx="2">
                  <c:v>23</c:v>
                </c:pt>
                <c:pt idx="3">
                  <c:v>39</c:v>
                </c:pt>
                <c:pt idx="4">
                  <c:v>38</c:v>
                </c:pt>
                <c:pt idx="5">
                  <c:v>28</c:v>
                </c:pt>
                <c:pt idx="6">
                  <c:v>88</c:v>
                </c:pt>
                <c:pt idx="7">
                  <c:v>35</c:v>
                </c:pt>
                <c:pt idx="8">
                  <c:v>92</c:v>
                </c:pt>
                <c:pt idx="9">
                  <c:v>103</c:v>
                </c:pt>
                <c:pt idx="10">
                  <c:v>127</c:v>
                </c:pt>
              </c:numCache>
            </c:numRef>
          </c:val>
        </c:ser>
        <c:ser>
          <c:idx val="2"/>
          <c:order val="2"/>
          <c:tx>
            <c:strRef>
              <c:f>Evolution!$BJ$5</c:f>
              <c:strCache>
                <c:ptCount val="1"/>
                <c:pt idx="0">
                  <c:v>Supérieur 1sem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[0]!SEMAINEEVOLN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[0]!VOLSUIVISUP1SEMN</c:f>
              <c:numCache>
                <c:formatCode>General</c:formatCode>
                <c:ptCount val="11"/>
                <c:pt idx="0">
                  <c:v>11</c:v>
                </c:pt>
                <c:pt idx="1">
                  <c:v>7</c:v>
                </c:pt>
                <c:pt idx="2">
                  <c:v>3</c:v>
                </c:pt>
                <c:pt idx="3">
                  <c:v>8</c:v>
                </c:pt>
                <c:pt idx="4">
                  <c:v>14</c:v>
                </c:pt>
                <c:pt idx="5">
                  <c:v>16</c:v>
                </c:pt>
                <c:pt idx="6">
                  <c:v>23</c:v>
                </c:pt>
                <c:pt idx="7">
                  <c:v>2</c:v>
                </c:pt>
                <c:pt idx="8">
                  <c:v>19</c:v>
                </c:pt>
                <c:pt idx="9">
                  <c:v>34</c:v>
                </c:pt>
                <c:pt idx="10">
                  <c:v>22</c:v>
                </c:pt>
              </c:numCache>
            </c:numRef>
          </c:val>
        </c:ser>
        <c:ser>
          <c:idx val="3"/>
          <c:order val="3"/>
          <c:tx>
            <c:strRef>
              <c:f>Evolution!$BK$5</c:f>
              <c:strCache>
                <c:ptCount val="1"/>
                <c:pt idx="0">
                  <c:v>Supérieur 2sem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[0]!SEMAINEEVOLN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[0]!VOLSUIVISUP2SEMN</c:f>
              <c:numCache>
                <c:formatCode>General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6168728"/>
        <c:axId val="206168336"/>
        <c:extLst>
          <c:ext xmlns:c15="http://schemas.microsoft.com/office/drawing/2012/chart" uri="{02D57815-91ED-43cb-92C2-25804820EDAC}">
            <c15:filteredBar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Evolution!$AJ$5</c15:sqref>
                        </c15:formulaRef>
                      </c:ext>
                    </c:extLst>
                    <c:strCache>
                      <c:ptCount val="1"/>
                      <c:pt idx="0">
                        <c:v>Tx Supérieur 3jrs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[0]!SEMAINEEVOLN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Evolution!$AJ$42:$AJ$54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0.25682507583417591</c:v>
                      </c:pt>
                      <c:pt idx="1">
                        <c:v>0.25165332405151408</c:v>
                      </c:pt>
                      <c:pt idx="2">
                        <c:v>0.28388017118402281</c:v>
                      </c:pt>
                      <c:pt idx="3">
                        <c:v>0.27192982456140352</c:v>
                      </c:pt>
                      <c:pt idx="4">
                        <c:v>0.30950570342205325</c:v>
                      </c:pt>
                      <c:pt idx="5">
                        <c:v>0.20230547550432276</c:v>
                      </c:pt>
                      <c:pt idx="6">
                        <c:v>0.25564457392571011</c:v>
                      </c:pt>
                      <c:pt idx="7">
                        <c:v>0.28325123152709358</c:v>
                      </c:pt>
                      <c:pt idx="8">
                        <c:v>0.24250499666888742</c:v>
                      </c:pt>
                      <c:pt idx="9">
                        <c:v>0.28730822873082285</c:v>
                      </c:pt>
                      <c:pt idx="10">
                        <c:v>0.24301075268817204</c:v>
                      </c:pt>
                      <c:pt idx="11">
                        <c:v>0.25133057362507394</c:v>
                      </c:pt>
                      <c:pt idx="12">
                        <c:v>0.2884393063583815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Evolution!$AK$5</c15:sqref>
                        </c15:formulaRef>
                      </c:ext>
                    </c:extLst>
                    <c:strCache>
                      <c:ptCount val="1"/>
                      <c:pt idx="0">
                        <c:v>Tx Supérieur 1sem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[0]!SEMAINEEVOLN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Evolution!$AK$42:$AK$54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0.22598584428715873</c:v>
                      </c:pt>
                      <c:pt idx="1">
                        <c:v>0.12321615036547164</c:v>
                      </c:pt>
                      <c:pt idx="2">
                        <c:v>0.13504517356157869</c:v>
                      </c:pt>
                      <c:pt idx="3">
                        <c:v>0.17139001349527666</c:v>
                      </c:pt>
                      <c:pt idx="4">
                        <c:v>0.11254752851711027</c:v>
                      </c:pt>
                      <c:pt idx="5">
                        <c:v>0.13025936599423632</c:v>
                      </c:pt>
                      <c:pt idx="6">
                        <c:v>0.16023306627822287</c:v>
                      </c:pt>
                      <c:pt idx="7">
                        <c:v>0.19211822660098521</c:v>
                      </c:pt>
                      <c:pt idx="8">
                        <c:v>0.14123917388407728</c:v>
                      </c:pt>
                      <c:pt idx="9">
                        <c:v>0.15760111576011157</c:v>
                      </c:pt>
                      <c:pt idx="10">
                        <c:v>0.13172043010752688</c:v>
                      </c:pt>
                      <c:pt idx="11">
                        <c:v>0.13246599645180368</c:v>
                      </c:pt>
                      <c:pt idx="12">
                        <c:v>0.17052023121387283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Evolution!$AL$5</c15:sqref>
                        </c15:formulaRef>
                      </c:ext>
                    </c:extLst>
                    <c:strCache>
                      <c:ptCount val="1"/>
                      <c:pt idx="0">
                        <c:v>Tx Supérieur 2sem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[0]!SEMAINEEVOLN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Evolution!$AL$42:$AL$54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0.11880687563195147</c:v>
                      </c:pt>
                      <c:pt idx="1">
                        <c:v>0.11660285415941525</c:v>
                      </c:pt>
                      <c:pt idx="2">
                        <c:v>0.11412268188302425</c:v>
                      </c:pt>
                      <c:pt idx="3">
                        <c:v>0.11808367071524967</c:v>
                      </c:pt>
                      <c:pt idx="4">
                        <c:v>8.8973384030418254E-2</c:v>
                      </c:pt>
                      <c:pt idx="5">
                        <c:v>5.8213256484149857E-2</c:v>
                      </c:pt>
                      <c:pt idx="6">
                        <c:v>8.0844865258557899E-2</c:v>
                      </c:pt>
                      <c:pt idx="7">
                        <c:v>0.11658456486042693</c:v>
                      </c:pt>
                      <c:pt idx="8">
                        <c:v>0.11392405063291139</c:v>
                      </c:pt>
                      <c:pt idx="9">
                        <c:v>0.15411436541143655</c:v>
                      </c:pt>
                      <c:pt idx="10">
                        <c:v>0.11935483870967742</c:v>
                      </c:pt>
                      <c:pt idx="11">
                        <c:v>9.8166765227675937E-2</c:v>
                      </c:pt>
                      <c:pt idx="12">
                        <c:v>0.11791907514450867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169512"/>
        <c:axId val="206169120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Evolution!$AI$5</c15:sqref>
                        </c15:formulaRef>
                      </c:ext>
                    </c:extLst>
                    <c:strCache>
                      <c:ptCount val="1"/>
                      <c:pt idx="0">
                        <c:v>Tx Inférieur 3jrs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Evolution!$AC$42:$AC$54</c15:sqref>
                        </c15:formulaRef>
                      </c:ext>
                    </c:extLst>
                    <c:strCache>
                      <c:ptCount val="13"/>
                      <c:pt idx="0">
                        <c:v>S36</c:v>
                      </c:pt>
                      <c:pt idx="1">
                        <c:v>S37</c:v>
                      </c:pt>
                      <c:pt idx="2">
                        <c:v>S38</c:v>
                      </c:pt>
                      <c:pt idx="3">
                        <c:v>S39</c:v>
                      </c:pt>
                      <c:pt idx="4">
                        <c:v>S40</c:v>
                      </c:pt>
                      <c:pt idx="5">
                        <c:v>S41</c:v>
                      </c:pt>
                      <c:pt idx="6">
                        <c:v>S42</c:v>
                      </c:pt>
                      <c:pt idx="7">
                        <c:v>S43</c:v>
                      </c:pt>
                      <c:pt idx="8">
                        <c:v>S44</c:v>
                      </c:pt>
                      <c:pt idx="9">
                        <c:v>S45</c:v>
                      </c:pt>
                      <c:pt idx="10">
                        <c:v>S46</c:v>
                      </c:pt>
                      <c:pt idx="11">
                        <c:v>S47</c:v>
                      </c:pt>
                      <c:pt idx="12">
                        <c:v>S48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Evolution!$AI$42:$AI$54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0.39838220424671383</c:v>
                      </c:pt>
                      <c:pt idx="1">
                        <c:v>0.508527671423599</c:v>
                      </c:pt>
                      <c:pt idx="2">
                        <c:v>0.46695197337137423</c:v>
                      </c:pt>
                      <c:pt idx="3">
                        <c:v>0.43859649122807015</c:v>
                      </c:pt>
                      <c:pt idx="4">
                        <c:v>0.48897338403041823</c:v>
                      </c:pt>
                      <c:pt idx="5">
                        <c:v>0.60922190201729109</c:v>
                      </c:pt>
                      <c:pt idx="6">
                        <c:v>0.50327749453750914</c:v>
                      </c:pt>
                      <c:pt idx="7">
                        <c:v>0.40804597701149425</c:v>
                      </c:pt>
                      <c:pt idx="8">
                        <c:v>0.50233177881412394</c:v>
                      </c:pt>
                      <c:pt idx="9">
                        <c:v>0.40097629009762903</c:v>
                      </c:pt>
                      <c:pt idx="10">
                        <c:v>0.50591397849462361</c:v>
                      </c:pt>
                      <c:pt idx="11">
                        <c:v>0.51803666469544651</c:v>
                      </c:pt>
                      <c:pt idx="12">
                        <c:v>0.423121387283237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Evolution!$BL$5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75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Evolution!$BL$42:$BL$54</c15:sqref>
                        </c15:formulaRef>
                      </c:ext>
                    </c:extLst>
                    <c:numCache>
                      <c:formatCode>General</c:formatCode>
                      <c:ptCount val="13"/>
                      <c:pt idx="0">
                        <c:v>717</c:v>
                      </c:pt>
                      <c:pt idx="1">
                        <c:v>1425</c:v>
                      </c:pt>
                      <c:pt idx="2">
                        <c:v>1105</c:v>
                      </c:pt>
                      <c:pt idx="3">
                        <c:v>761</c:v>
                      </c:pt>
                      <c:pt idx="4">
                        <c:v>643</c:v>
                      </c:pt>
                      <c:pt idx="5">
                        <c:v>955</c:v>
                      </c:pt>
                      <c:pt idx="6">
                        <c:v>800</c:v>
                      </c:pt>
                      <c:pt idx="7">
                        <c:v>726</c:v>
                      </c:pt>
                      <c:pt idx="8">
                        <c:v>824</c:v>
                      </c:pt>
                      <c:pt idx="9">
                        <c:v>771</c:v>
                      </c:pt>
                      <c:pt idx="10">
                        <c:v>950</c:v>
                      </c:pt>
                      <c:pt idx="11">
                        <c:v>858</c:v>
                      </c:pt>
                      <c:pt idx="12">
                        <c:v>959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valAx>
        <c:axId val="20616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68728"/>
        <c:crosses val="autoZero"/>
        <c:crossBetween val="between"/>
      </c:valAx>
      <c:catAx>
        <c:axId val="206168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68336"/>
        <c:crosses val="autoZero"/>
        <c:auto val="1"/>
        <c:lblAlgn val="ctr"/>
        <c:lblOffset val="100"/>
        <c:noMultiLvlLbl val="0"/>
      </c:catAx>
      <c:valAx>
        <c:axId val="20616912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6169512"/>
        <c:crosses val="max"/>
        <c:crossBetween val="between"/>
      </c:valAx>
      <c:catAx>
        <c:axId val="206169512"/>
        <c:scaling>
          <c:orientation val="minMax"/>
        </c:scaling>
        <c:delete val="1"/>
        <c:axPos val="b"/>
        <c:majorTickMark val="out"/>
        <c:minorTickMark val="none"/>
        <c:tickLblPos val="nextTo"/>
        <c:crossAx val="2061691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467729736543549"/>
          <c:y val="0.93391530383339294"/>
          <c:w val="0.66372874310445218"/>
          <c:h val="5.63031649874462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Zone Sud</a:t>
            </a:r>
          </a:p>
        </c:rich>
      </c:tx>
      <c:layout>
        <c:manualLayout>
          <c:xMode val="edge"/>
          <c:yMode val="edge"/>
          <c:x val="1.8014176555436141E-2"/>
          <c:y val="4.043460671051863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3903555582885473E-2"/>
          <c:y val="9.7929340884902863E-2"/>
          <c:w val="0.93724135139917908"/>
          <c:h val="0.7706722262521458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Evolution!$CL$5</c:f>
              <c:strCache>
                <c:ptCount val="1"/>
                <c:pt idx="0">
                  <c:v>Inférieur 3jrs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[0]!SEMAINEEVOLS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[0]!VOLSUIVIINF3JRSS</c:f>
              <c:numCache>
                <c:formatCode>General</c:formatCode>
                <c:ptCount val="11"/>
                <c:pt idx="0">
                  <c:v>238</c:v>
                </c:pt>
                <c:pt idx="1">
                  <c:v>239</c:v>
                </c:pt>
                <c:pt idx="2">
                  <c:v>307</c:v>
                </c:pt>
                <c:pt idx="3">
                  <c:v>195</c:v>
                </c:pt>
                <c:pt idx="4">
                  <c:v>261</c:v>
                </c:pt>
                <c:pt idx="5">
                  <c:v>323</c:v>
                </c:pt>
                <c:pt idx="6">
                  <c:v>223</c:v>
                </c:pt>
                <c:pt idx="7">
                  <c:v>274</c:v>
                </c:pt>
                <c:pt idx="8">
                  <c:v>189</c:v>
                </c:pt>
                <c:pt idx="9">
                  <c:v>385</c:v>
                </c:pt>
                <c:pt idx="10">
                  <c:v>369</c:v>
                </c:pt>
              </c:numCache>
            </c:numRef>
          </c:val>
        </c:ser>
        <c:ser>
          <c:idx val="1"/>
          <c:order val="1"/>
          <c:tx>
            <c:strRef>
              <c:f>Evolution!$CM$5</c:f>
              <c:strCache>
                <c:ptCount val="1"/>
                <c:pt idx="0">
                  <c:v>Supérieur 3jrs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[0]!SEMAINEEVOLS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[0]!VOLSUIVISUP3JRSS</c:f>
              <c:numCache>
                <c:formatCode>General</c:formatCode>
                <c:ptCount val="11"/>
                <c:pt idx="0">
                  <c:v>38</c:v>
                </c:pt>
                <c:pt idx="1">
                  <c:v>49</c:v>
                </c:pt>
                <c:pt idx="2">
                  <c:v>37</c:v>
                </c:pt>
                <c:pt idx="3">
                  <c:v>25</c:v>
                </c:pt>
                <c:pt idx="4">
                  <c:v>23</c:v>
                </c:pt>
                <c:pt idx="5">
                  <c:v>62</c:v>
                </c:pt>
                <c:pt idx="6">
                  <c:v>48</c:v>
                </c:pt>
                <c:pt idx="7">
                  <c:v>21</c:v>
                </c:pt>
                <c:pt idx="8">
                  <c:v>19</c:v>
                </c:pt>
                <c:pt idx="9">
                  <c:v>32</c:v>
                </c:pt>
                <c:pt idx="10">
                  <c:v>63</c:v>
                </c:pt>
              </c:numCache>
            </c:numRef>
          </c:val>
        </c:ser>
        <c:ser>
          <c:idx val="2"/>
          <c:order val="2"/>
          <c:tx>
            <c:strRef>
              <c:f>Evolution!$CN$5</c:f>
              <c:strCache>
                <c:ptCount val="1"/>
                <c:pt idx="0">
                  <c:v>Supérieur 1sem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[0]!SEMAINEEVOLS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[0]!VOLSUIVISUP1SEMS</c:f>
              <c:numCache>
                <c:formatCode>General</c:formatCode>
                <c:ptCount val="11"/>
                <c:pt idx="0">
                  <c:v>3</c:v>
                </c:pt>
                <c:pt idx="1">
                  <c:v>1</c:v>
                </c:pt>
                <c:pt idx="2">
                  <c:v>6</c:v>
                </c:pt>
                <c:pt idx="3">
                  <c:v>12</c:v>
                </c:pt>
                <c:pt idx="4">
                  <c:v>12</c:v>
                </c:pt>
                <c:pt idx="5">
                  <c:v>11</c:v>
                </c:pt>
                <c:pt idx="6">
                  <c:v>20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10</c:v>
                </c:pt>
              </c:numCache>
            </c:numRef>
          </c:val>
        </c:ser>
        <c:ser>
          <c:idx val="3"/>
          <c:order val="3"/>
          <c:tx>
            <c:strRef>
              <c:f>Evolution!$CO$5</c:f>
              <c:strCache>
                <c:ptCount val="1"/>
                <c:pt idx="0">
                  <c:v>Supérieur 2sem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[0]!SEMAINEEVOLS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[0]!VOLSUIVISUP2SEMS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6171080"/>
        <c:axId val="206170688"/>
        <c:extLst>
          <c:ext xmlns:c15="http://schemas.microsoft.com/office/drawing/2012/chart" uri="{02D57815-91ED-43cb-92C2-25804820EDAC}">
            <c15:filteredBar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Evolution!$AJ$5</c15:sqref>
                        </c15:formulaRef>
                      </c:ext>
                    </c:extLst>
                    <c:strCache>
                      <c:ptCount val="1"/>
                      <c:pt idx="0">
                        <c:v>Tx Supérieur 3jrs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[0]!SEMAINEEVOLS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Evolution!$AJ$42:$AJ$54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0.25682507583417591</c:v>
                      </c:pt>
                      <c:pt idx="1">
                        <c:v>0.25165332405151408</c:v>
                      </c:pt>
                      <c:pt idx="2">
                        <c:v>0.28388017118402281</c:v>
                      </c:pt>
                      <c:pt idx="3">
                        <c:v>0.27192982456140352</c:v>
                      </c:pt>
                      <c:pt idx="4">
                        <c:v>0.30950570342205325</c:v>
                      </c:pt>
                      <c:pt idx="5">
                        <c:v>0.20230547550432276</c:v>
                      </c:pt>
                      <c:pt idx="6">
                        <c:v>0.25564457392571011</c:v>
                      </c:pt>
                      <c:pt idx="7">
                        <c:v>0.28325123152709358</c:v>
                      </c:pt>
                      <c:pt idx="8">
                        <c:v>0.24250499666888742</c:v>
                      </c:pt>
                      <c:pt idx="9">
                        <c:v>0.28730822873082285</c:v>
                      </c:pt>
                      <c:pt idx="10">
                        <c:v>0.24301075268817204</c:v>
                      </c:pt>
                      <c:pt idx="11">
                        <c:v>0.25133057362507394</c:v>
                      </c:pt>
                      <c:pt idx="12">
                        <c:v>0.2884393063583815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Evolution!$AK$5</c15:sqref>
                        </c15:formulaRef>
                      </c:ext>
                    </c:extLst>
                    <c:strCache>
                      <c:ptCount val="1"/>
                      <c:pt idx="0">
                        <c:v>Tx Supérieur 1sem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[0]!SEMAINEEVOLS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Evolution!$AK$42:$AK$54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0.22598584428715873</c:v>
                      </c:pt>
                      <c:pt idx="1">
                        <c:v>0.12321615036547164</c:v>
                      </c:pt>
                      <c:pt idx="2">
                        <c:v>0.13504517356157869</c:v>
                      </c:pt>
                      <c:pt idx="3">
                        <c:v>0.17139001349527666</c:v>
                      </c:pt>
                      <c:pt idx="4">
                        <c:v>0.11254752851711027</c:v>
                      </c:pt>
                      <c:pt idx="5">
                        <c:v>0.13025936599423632</c:v>
                      </c:pt>
                      <c:pt idx="6">
                        <c:v>0.16023306627822287</c:v>
                      </c:pt>
                      <c:pt idx="7">
                        <c:v>0.19211822660098521</c:v>
                      </c:pt>
                      <c:pt idx="8">
                        <c:v>0.14123917388407728</c:v>
                      </c:pt>
                      <c:pt idx="9">
                        <c:v>0.15760111576011157</c:v>
                      </c:pt>
                      <c:pt idx="10">
                        <c:v>0.13172043010752688</c:v>
                      </c:pt>
                      <c:pt idx="11">
                        <c:v>0.13246599645180368</c:v>
                      </c:pt>
                      <c:pt idx="12">
                        <c:v>0.17052023121387283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Evolution!$AL$5</c15:sqref>
                        </c15:formulaRef>
                      </c:ext>
                    </c:extLst>
                    <c:strCache>
                      <c:ptCount val="1"/>
                      <c:pt idx="0">
                        <c:v>Tx Supérieur 2sem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[0]!SEMAINEEVOLS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Evolution!$AL$42:$AL$54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0.11880687563195147</c:v>
                      </c:pt>
                      <c:pt idx="1">
                        <c:v>0.11660285415941525</c:v>
                      </c:pt>
                      <c:pt idx="2">
                        <c:v>0.11412268188302425</c:v>
                      </c:pt>
                      <c:pt idx="3">
                        <c:v>0.11808367071524967</c:v>
                      </c:pt>
                      <c:pt idx="4">
                        <c:v>8.8973384030418254E-2</c:v>
                      </c:pt>
                      <c:pt idx="5">
                        <c:v>5.8213256484149857E-2</c:v>
                      </c:pt>
                      <c:pt idx="6">
                        <c:v>8.0844865258557899E-2</c:v>
                      </c:pt>
                      <c:pt idx="7">
                        <c:v>0.11658456486042693</c:v>
                      </c:pt>
                      <c:pt idx="8">
                        <c:v>0.11392405063291139</c:v>
                      </c:pt>
                      <c:pt idx="9">
                        <c:v>0.15411436541143655</c:v>
                      </c:pt>
                      <c:pt idx="10">
                        <c:v>0.11935483870967742</c:v>
                      </c:pt>
                      <c:pt idx="11">
                        <c:v>9.8166765227675937E-2</c:v>
                      </c:pt>
                      <c:pt idx="12">
                        <c:v>0.11791907514450867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171864"/>
        <c:axId val="206171472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Evolution!$AI$5</c15:sqref>
                        </c15:formulaRef>
                      </c:ext>
                    </c:extLst>
                    <c:strCache>
                      <c:ptCount val="1"/>
                      <c:pt idx="0">
                        <c:v>Tx Inférieur 3jrs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Evolution!$AC$42:$AC$54</c15:sqref>
                        </c15:formulaRef>
                      </c:ext>
                    </c:extLst>
                    <c:strCache>
                      <c:ptCount val="13"/>
                      <c:pt idx="0">
                        <c:v>S36</c:v>
                      </c:pt>
                      <c:pt idx="1">
                        <c:v>S37</c:v>
                      </c:pt>
                      <c:pt idx="2">
                        <c:v>S38</c:v>
                      </c:pt>
                      <c:pt idx="3">
                        <c:v>S39</c:v>
                      </c:pt>
                      <c:pt idx="4">
                        <c:v>S40</c:v>
                      </c:pt>
                      <c:pt idx="5">
                        <c:v>S41</c:v>
                      </c:pt>
                      <c:pt idx="6">
                        <c:v>S42</c:v>
                      </c:pt>
                      <c:pt idx="7">
                        <c:v>S43</c:v>
                      </c:pt>
                      <c:pt idx="8">
                        <c:v>S44</c:v>
                      </c:pt>
                      <c:pt idx="9">
                        <c:v>S45</c:v>
                      </c:pt>
                      <c:pt idx="10">
                        <c:v>S46</c:v>
                      </c:pt>
                      <c:pt idx="11">
                        <c:v>S47</c:v>
                      </c:pt>
                      <c:pt idx="12">
                        <c:v>S48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Evolution!$AI$42:$AI$54</c15:sqref>
                        </c15:formulaRef>
                      </c:ext>
                    </c:extLst>
                    <c:numCache>
                      <c:formatCode>0%</c:formatCode>
                      <c:ptCount val="13"/>
                      <c:pt idx="0">
                        <c:v>0.39838220424671383</c:v>
                      </c:pt>
                      <c:pt idx="1">
                        <c:v>0.508527671423599</c:v>
                      </c:pt>
                      <c:pt idx="2">
                        <c:v>0.46695197337137423</c:v>
                      </c:pt>
                      <c:pt idx="3">
                        <c:v>0.43859649122807015</c:v>
                      </c:pt>
                      <c:pt idx="4">
                        <c:v>0.48897338403041823</c:v>
                      </c:pt>
                      <c:pt idx="5">
                        <c:v>0.60922190201729109</c:v>
                      </c:pt>
                      <c:pt idx="6">
                        <c:v>0.50327749453750914</c:v>
                      </c:pt>
                      <c:pt idx="7">
                        <c:v>0.40804597701149425</c:v>
                      </c:pt>
                      <c:pt idx="8">
                        <c:v>0.50233177881412394</c:v>
                      </c:pt>
                      <c:pt idx="9">
                        <c:v>0.40097629009762903</c:v>
                      </c:pt>
                      <c:pt idx="10">
                        <c:v>0.50591397849462361</c:v>
                      </c:pt>
                      <c:pt idx="11">
                        <c:v>0.51803666469544651</c:v>
                      </c:pt>
                      <c:pt idx="12">
                        <c:v>0.423121387283237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Evolution!$CP$5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75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Evolution!$CP$42:$CP$54</c15:sqref>
                        </c15:formulaRef>
                      </c:ext>
                    </c:extLst>
                    <c:numCache>
                      <c:formatCode>General</c:formatCode>
                      <c:ptCount val="13"/>
                      <c:pt idx="0">
                        <c:v>1261</c:v>
                      </c:pt>
                      <c:pt idx="1">
                        <c:v>1448</c:v>
                      </c:pt>
                      <c:pt idx="2">
                        <c:v>998</c:v>
                      </c:pt>
                      <c:pt idx="3">
                        <c:v>721</c:v>
                      </c:pt>
                      <c:pt idx="4">
                        <c:v>672</c:v>
                      </c:pt>
                      <c:pt idx="5">
                        <c:v>780</c:v>
                      </c:pt>
                      <c:pt idx="6">
                        <c:v>573</c:v>
                      </c:pt>
                      <c:pt idx="7">
                        <c:v>492</c:v>
                      </c:pt>
                      <c:pt idx="8">
                        <c:v>677</c:v>
                      </c:pt>
                      <c:pt idx="9">
                        <c:v>663</c:v>
                      </c:pt>
                      <c:pt idx="10">
                        <c:v>910</c:v>
                      </c:pt>
                      <c:pt idx="11">
                        <c:v>833</c:v>
                      </c:pt>
                      <c:pt idx="12">
                        <c:v>771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valAx>
        <c:axId val="20617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71080"/>
        <c:crosses val="autoZero"/>
        <c:crossBetween val="between"/>
      </c:valAx>
      <c:catAx>
        <c:axId val="206171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70688"/>
        <c:crosses val="autoZero"/>
        <c:auto val="1"/>
        <c:lblAlgn val="ctr"/>
        <c:lblOffset val="100"/>
        <c:noMultiLvlLbl val="0"/>
      </c:catAx>
      <c:valAx>
        <c:axId val="20617147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6171864"/>
        <c:crosses val="max"/>
        <c:crossBetween val="between"/>
      </c:valAx>
      <c:catAx>
        <c:axId val="206171864"/>
        <c:scaling>
          <c:orientation val="minMax"/>
        </c:scaling>
        <c:delete val="1"/>
        <c:axPos val="b"/>
        <c:majorTickMark val="out"/>
        <c:minorTickMark val="none"/>
        <c:tickLblPos val="nextTo"/>
        <c:crossAx val="2061714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128379703844315"/>
          <c:y val="0.93702391401494678"/>
          <c:w val="0.75275670227430502"/>
          <c:h val="5.63031649874462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Volume National</a:t>
            </a:r>
          </a:p>
        </c:rich>
      </c:tx>
      <c:layout>
        <c:manualLayout>
          <c:xMode val="edge"/>
          <c:yMode val="edge"/>
          <c:x val="3.1731999186917846E-2"/>
          <c:y val="1.22807000579223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3903555582885473E-2"/>
          <c:y val="7.9729060681163047E-2"/>
          <c:w val="0.94076200519183628"/>
          <c:h val="0.788872525366414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Evolution!$AD$5</c:f>
              <c:strCache>
                <c:ptCount val="1"/>
                <c:pt idx="0">
                  <c:v>Inférieur 3jrs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[0]!VOLSUIVIINF3JRS</c:f>
              <c:numCache>
                <c:formatCode>General</c:formatCode>
                <c:ptCount val="11"/>
                <c:pt idx="0">
                  <c:v>437</c:v>
                </c:pt>
                <c:pt idx="1">
                  <c:v>524</c:v>
                </c:pt>
                <c:pt idx="2">
                  <c:v>557</c:v>
                </c:pt>
                <c:pt idx="3">
                  <c:v>578</c:v>
                </c:pt>
                <c:pt idx="4">
                  <c:v>458</c:v>
                </c:pt>
                <c:pt idx="5">
                  <c:v>760</c:v>
                </c:pt>
                <c:pt idx="6">
                  <c:v>475</c:v>
                </c:pt>
                <c:pt idx="7">
                  <c:v>559</c:v>
                </c:pt>
                <c:pt idx="8">
                  <c:v>591</c:v>
                </c:pt>
                <c:pt idx="9">
                  <c:v>1025</c:v>
                </c:pt>
                <c:pt idx="10">
                  <c:v>987</c:v>
                </c:pt>
              </c:numCache>
            </c:numRef>
          </c:val>
        </c:ser>
        <c:ser>
          <c:idx val="1"/>
          <c:order val="1"/>
          <c:tx>
            <c:strRef>
              <c:f>Evolution!$AE$5</c:f>
              <c:strCache>
                <c:ptCount val="1"/>
                <c:pt idx="0">
                  <c:v>Supérieur 3jrs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[0]!VOLSUIVISUP3JRS</c:f>
              <c:numCache>
                <c:formatCode>General</c:formatCode>
                <c:ptCount val="11"/>
                <c:pt idx="0">
                  <c:v>66</c:v>
                </c:pt>
                <c:pt idx="1">
                  <c:v>71</c:v>
                </c:pt>
                <c:pt idx="2">
                  <c:v>60</c:v>
                </c:pt>
                <c:pt idx="3">
                  <c:v>64</c:v>
                </c:pt>
                <c:pt idx="4">
                  <c:v>61</c:v>
                </c:pt>
                <c:pt idx="5">
                  <c:v>90</c:v>
                </c:pt>
                <c:pt idx="6">
                  <c:v>136</c:v>
                </c:pt>
                <c:pt idx="7">
                  <c:v>56</c:v>
                </c:pt>
                <c:pt idx="8">
                  <c:v>111</c:v>
                </c:pt>
                <c:pt idx="9">
                  <c:v>135</c:v>
                </c:pt>
                <c:pt idx="10">
                  <c:v>190</c:v>
                </c:pt>
              </c:numCache>
            </c:numRef>
          </c:val>
        </c:ser>
        <c:ser>
          <c:idx val="2"/>
          <c:order val="2"/>
          <c:tx>
            <c:strRef>
              <c:f>Evolution!$AF$5</c:f>
              <c:strCache>
                <c:ptCount val="1"/>
                <c:pt idx="0">
                  <c:v>Supérieur 1sem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[0]!VOLSUIVISUP1SEM</c:f>
              <c:numCache>
                <c:formatCode>General</c:formatCode>
                <c:ptCount val="11"/>
                <c:pt idx="0">
                  <c:v>14</c:v>
                </c:pt>
                <c:pt idx="1">
                  <c:v>8</c:v>
                </c:pt>
                <c:pt idx="2">
                  <c:v>9</c:v>
                </c:pt>
                <c:pt idx="3">
                  <c:v>20</c:v>
                </c:pt>
                <c:pt idx="4">
                  <c:v>26</c:v>
                </c:pt>
                <c:pt idx="5">
                  <c:v>27</c:v>
                </c:pt>
                <c:pt idx="6">
                  <c:v>43</c:v>
                </c:pt>
                <c:pt idx="7">
                  <c:v>5</c:v>
                </c:pt>
                <c:pt idx="8">
                  <c:v>20</c:v>
                </c:pt>
                <c:pt idx="9">
                  <c:v>35</c:v>
                </c:pt>
                <c:pt idx="10">
                  <c:v>32</c:v>
                </c:pt>
              </c:numCache>
            </c:numRef>
          </c:val>
        </c:ser>
        <c:ser>
          <c:idx val="3"/>
          <c:order val="3"/>
          <c:tx>
            <c:strRef>
              <c:f>Evolution!$AG$5</c:f>
              <c:strCache>
                <c:ptCount val="1"/>
                <c:pt idx="0">
                  <c:v>Supérieur 2sem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[0]!VOLSUIVISUP3SEM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6173040"/>
        <c:axId val="206172648"/>
        <c:extLst>
          <c:ext xmlns:c15="http://schemas.microsoft.com/office/drawing/2012/chart" uri="{02D57815-91ED-43cb-92C2-25804820EDAC}">
            <c15:filteredBar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Evolution!$AJ$5</c15:sqref>
                        </c15:formulaRef>
                      </c:ext>
                    </c:extLst>
                    <c:strCache>
                      <c:ptCount val="1"/>
                      <c:pt idx="0">
                        <c:v>Tx Supérieur 3jrs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Evolution!$AJ$43:$AJ$54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0.25165332405151408</c:v>
                      </c:pt>
                      <c:pt idx="1">
                        <c:v>0.28388017118402281</c:v>
                      </c:pt>
                      <c:pt idx="2">
                        <c:v>0.27192982456140352</c:v>
                      </c:pt>
                      <c:pt idx="3">
                        <c:v>0.30950570342205325</c:v>
                      </c:pt>
                      <c:pt idx="4">
                        <c:v>0.20230547550432276</c:v>
                      </c:pt>
                      <c:pt idx="5">
                        <c:v>0.25564457392571011</c:v>
                      </c:pt>
                      <c:pt idx="6">
                        <c:v>0.28325123152709358</c:v>
                      </c:pt>
                      <c:pt idx="7">
                        <c:v>0.24250499666888742</c:v>
                      </c:pt>
                      <c:pt idx="8">
                        <c:v>0.28730822873082285</c:v>
                      </c:pt>
                      <c:pt idx="9">
                        <c:v>0.24301075268817204</c:v>
                      </c:pt>
                      <c:pt idx="10">
                        <c:v>0.25133057362507394</c:v>
                      </c:pt>
                      <c:pt idx="11">
                        <c:v>0.2884393063583815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Evolution!$AK$5</c15:sqref>
                        </c15:formulaRef>
                      </c:ext>
                    </c:extLst>
                    <c:strCache>
                      <c:ptCount val="1"/>
                      <c:pt idx="0">
                        <c:v>Tx Supérieur 1sem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Evolution!$AK$43:$AK$54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0.12321615036547164</c:v>
                      </c:pt>
                      <c:pt idx="1">
                        <c:v>0.13504517356157869</c:v>
                      </c:pt>
                      <c:pt idx="2">
                        <c:v>0.17139001349527666</c:v>
                      </c:pt>
                      <c:pt idx="3">
                        <c:v>0.11254752851711027</c:v>
                      </c:pt>
                      <c:pt idx="4">
                        <c:v>0.13025936599423632</c:v>
                      </c:pt>
                      <c:pt idx="5">
                        <c:v>0.16023306627822287</c:v>
                      </c:pt>
                      <c:pt idx="6">
                        <c:v>0.19211822660098521</c:v>
                      </c:pt>
                      <c:pt idx="7">
                        <c:v>0.14123917388407728</c:v>
                      </c:pt>
                      <c:pt idx="8">
                        <c:v>0.15760111576011157</c:v>
                      </c:pt>
                      <c:pt idx="9">
                        <c:v>0.13172043010752688</c:v>
                      </c:pt>
                      <c:pt idx="10">
                        <c:v>0.13246599645180368</c:v>
                      </c:pt>
                      <c:pt idx="11">
                        <c:v>0.17052023121387283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Evolution!$AL$5</c15:sqref>
                        </c15:formulaRef>
                      </c:ext>
                    </c:extLst>
                    <c:strCache>
                      <c:ptCount val="1"/>
                      <c:pt idx="0">
                        <c:v>Tx Supérieur 2sem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Evolution!$AL$43:$AL$54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0.11660285415941525</c:v>
                      </c:pt>
                      <c:pt idx="1">
                        <c:v>0.11412268188302425</c:v>
                      </c:pt>
                      <c:pt idx="2">
                        <c:v>0.11808367071524967</c:v>
                      </c:pt>
                      <c:pt idx="3">
                        <c:v>8.8973384030418254E-2</c:v>
                      </c:pt>
                      <c:pt idx="4">
                        <c:v>5.8213256484149857E-2</c:v>
                      </c:pt>
                      <c:pt idx="5">
                        <c:v>8.0844865258557899E-2</c:v>
                      </c:pt>
                      <c:pt idx="6">
                        <c:v>0.11658456486042693</c:v>
                      </c:pt>
                      <c:pt idx="7">
                        <c:v>0.11392405063291139</c:v>
                      </c:pt>
                      <c:pt idx="8">
                        <c:v>0.15411436541143655</c:v>
                      </c:pt>
                      <c:pt idx="9">
                        <c:v>0.11935483870967742</c:v>
                      </c:pt>
                      <c:pt idx="10">
                        <c:v>9.8166765227675937E-2</c:v>
                      </c:pt>
                      <c:pt idx="11">
                        <c:v>0.11791907514450867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65096"/>
        <c:axId val="206173432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Evolution!$AI$5</c15:sqref>
                        </c15:formulaRef>
                      </c:ext>
                    </c:extLst>
                    <c:strCache>
                      <c:ptCount val="1"/>
                      <c:pt idx="0">
                        <c:v>Tx Inférieur 3jrs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cat>
                  <c:strRef>
                    <c:extLst>
                      <c:ext uri="{02D57815-91ED-43cb-92C2-25804820EDAC}">
                        <c15:formulaRef>
                          <c15:sqref>Evolution!$AC$43:$AC$54</c15:sqref>
                        </c15:formulaRef>
                      </c:ext>
                    </c:extLst>
                    <c:strCache>
                      <c:ptCount val="12"/>
                      <c:pt idx="0">
                        <c:v>S37</c:v>
                      </c:pt>
                      <c:pt idx="1">
                        <c:v>S38</c:v>
                      </c:pt>
                      <c:pt idx="2">
                        <c:v>S39</c:v>
                      </c:pt>
                      <c:pt idx="3">
                        <c:v>S40</c:v>
                      </c:pt>
                      <c:pt idx="4">
                        <c:v>S41</c:v>
                      </c:pt>
                      <c:pt idx="5">
                        <c:v>S42</c:v>
                      </c:pt>
                      <c:pt idx="6">
                        <c:v>S43</c:v>
                      </c:pt>
                      <c:pt idx="7">
                        <c:v>S44</c:v>
                      </c:pt>
                      <c:pt idx="8">
                        <c:v>S45</c:v>
                      </c:pt>
                      <c:pt idx="9">
                        <c:v>S46</c:v>
                      </c:pt>
                      <c:pt idx="10">
                        <c:v>S47</c:v>
                      </c:pt>
                      <c:pt idx="11">
                        <c:v>S48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Evolution!$AI$43:$AI$54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0.508527671423599</c:v>
                      </c:pt>
                      <c:pt idx="1">
                        <c:v>0.46695197337137423</c:v>
                      </c:pt>
                      <c:pt idx="2">
                        <c:v>0.43859649122807015</c:v>
                      </c:pt>
                      <c:pt idx="3">
                        <c:v>0.48897338403041823</c:v>
                      </c:pt>
                      <c:pt idx="4">
                        <c:v>0.60922190201729109</c:v>
                      </c:pt>
                      <c:pt idx="5">
                        <c:v>0.50327749453750914</c:v>
                      </c:pt>
                      <c:pt idx="6">
                        <c:v>0.40804597701149425</c:v>
                      </c:pt>
                      <c:pt idx="7">
                        <c:v>0.50233177881412394</c:v>
                      </c:pt>
                      <c:pt idx="8">
                        <c:v>0.40097629009762903</c:v>
                      </c:pt>
                      <c:pt idx="9">
                        <c:v>0.50591397849462361</c:v>
                      </c:pt>
                      <c:pt idx="10">
                        <c:v>0.51803666469544651</c:v>
                      </c:pt>
                      <c:pt idx="11">
                        <c:v>0.423121387283237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Evolution!$AH$5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75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Evolution!$AH$43:$AH$54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2873</c:v>
                      </c:pt>
                      <c:pt idx="1">
                        <c:v>2103</c:v>
                      </c:pt>
                      <c:pt idx="2">
                        <c:v>1482</c:v>
                      </c:pt>
                      <c:pt idx="3">
                        <c:v>1315</c:v>
                      </c:pt>
                      <c:pt idx="4">
                        <c:v>1735</c:v>
                      </c:pt>
                      <c:pt idx="5">
                        <c:v>1373</c:v>
                      </c:pt>
                      <c:pt idx="6">
                        <c:v>1218</c:v>
                      </c:pt>
                      <c:pt idx="7">
                        <c:v>1501</c:v>
                      </c:pt>
                      <c:pt idx="8">
                        <c:v>1434</c:v>
                      </c:pt>
                      <c:pt idx="9">
                        <c:v>1860</c:v>
                      </c:pt>
                      <c:pt idx="10">
                        <c:v>1691</c:v>
                      </c:pt>
                      <c:pt idx="11">
                        <c:v>1730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valAx>
        <c:axId val="20617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73040"/>
        <c:crosses val="autoZero"/>
        <c:crossBetween val="between"/>
      </c:valAx>
      <c:catAx>
        <c:axId val="206173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72648"/>
        <c:crosses val="autoZero"/>
        <c:auto val="1"/>
        <c:lblAlgn val="ctr"/>
        <c:lblOffset val="100"/>
        <c:noMultiLvlLbl val="0"/>
      </c:catAx>
      <c:valAx>
        <c:axId val="20617343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5165096"/>
        <c:crosses val="max"/>
        <c:crossBetween val="between"/>
      </c:valAx>
      <c:catAx>
        <c:axId val="205165096"/>
        <c:scaling>
          <c:orientation val="minMax"/>
        </c:scaling>
        <c:delete val="1"/>
        <c:axPos val="b"/>
        <c:majorTickMark val="out"/>
        <c:minorTickMark val="none"/>
        <c:tickLblPos val="nextTo"/>
        <c:crossAx val="2061734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777007108729341"/>
          <c:y val="0.93702390041654182"/>
          <c:w val="0.64848760047192433"/>
          <c:h val="5.63031649874462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Tx  Backlog National</a:t>
            </a:r>
          </a:p>
        </c:rich>
      </c:tx>
      <c:layout>
        <c:manualLayout>
          <c:xMode val="edge"/>
          <c:yMode val="edge"/>
          <c:x val="2.1935247625463842E-2"/>
          <c:y val="1.22335246548261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09613312700306E-2"/>
          <c:y val="9.8110707275228942E-2"/>
          <c:w val="0.93959490399444212"/>
          <c:h val="0.76103811617818617"/>
        </c:manualLayout>
      </c:layout>
      <c:barChart>
        <c:barDir val="col"/>
        <c:grouping val="percentStacked"/>
        <c:varyColors val="0"/>
        <c:ser>
          <c:idx val="5"/>
          <c:order val="5"/>
          <c:tx>
            <c:strRef>
              <c:f>Evolution!$AI$5</c:f>
              <c:strCache>
                <c:ptCount val="1"/>
                <c:pt idx="0">
                  <c:v>Tx Inférieur 3jrs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[0]!TXSUIVIINF3JRS</c:f>
              <c:numCache>
                <c:formatCode>0%</c:formatCode>
                <c:ptCount val="11"/>
                <c:pt idx="0">
                  <c:v>0.84362934362934361</c:v>
                </c:pt>
                <c:pt idx="1">
                  <c:v>0.86611570247933889</c:v>
                </c:pt>
                <c:pt idx="2">
                  <c:v>0.88835725677830946</c:v>
                </c:pt>
                <c:pt idx="3">
                  <c:v>0.87311178247734134</c:v>
                </c:pt>
                <c:pt idx="4">
                  <c:v>0.84036697247706427</c:v>
                </c:pt>
                <c:pt idx="5">
                  <c:v>0.86659064994298751</c:v>
                </c:pt>
                <c:pt idx="6">
                  <c:v>0.7142857142857143</c:v>
                </c:pt>
                <c:pt idx="7">
                  <c:v>0.90161290322580645</c:v>
                </c:pt>
                <c:pt idx="8">
                  <c:v>0.81855955678670356</c:v>
                </c:pt>
                <c:pt idx="9">
                  <c:v>0.85774058577405854</c:v>
                </c:pt>
                <c:pt idx="10">
                  <c:v>0.81637717121588094</c:v>
                </c:pt>
              </c:numCache>
            </c:numRef>
          </c:val>
        </c:ser>
        <c:ser>
          <c:idx val="6"/>
          <c:order val="6"/>
          <c:tx>
            <c:strRef>
              <c:f>Evolution!$AJ$5</c:f>
              <c:strCache>
                <c:ptCount val="1"/>
                <c:pt idx="0">
                  <c:v>Tx Supérieur 3jrs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[0]!TXSUIVISUP3JRS</c:f>
              <c:numCache>
                <c:formatCode>0%</c:formatCode>
                <c:ptCount val="11"/>
                <c:pt idx="0">
                  <c:v>0.12741312741312741</c:v>
                </c:pt>
                <c:pt idx="1">
                  <c:v>0.11735537190082644</c:v>
                </c:pt>
                <c:pt idx="2">
                  <c:v>9.569377990430622E-2</c:v>
                </c:pt>
                <c:pt idx="3">
                  <c:v>9.6676737160120846E-2</c:v>
                </c:pt>
                <c:pt idx="4">
                  <c:v>0.11192660550458716</c:v>
                </c:pt>
                <c:pt idx="5">
                  <c:v>0.10262257696693272</c:v>
                </c:pt>
                <c:pt idx="6">
                  <c:v>0.20451127819548873</c:v>
                </c:pt>
                <c:pt idx="7">
                  <c:v>9.0322580645161285E-2</c:v>
                </c:pt>
                <c:pt idx="8">
                  <c:v>0.15373961218836565</c:v>
                </c:pt>
                <c:pt idx="9">
                  <c:v>0.11297071129707113</c:v>
                </c:pt>
                <c:pt idx="10">
                  <c:v>0.15715467328370555</c:v>
                </c:pt>
              </c:numCache>
            </c:numRef>
          </c:val>
        </c:ser>
        <c:ser>
          <c:idx val="7"/>
          <c:order val="7"/>
          <c:tx>
            <c:strRef>
              <c:f>Evolution!$AK$5</c:f>
              <c:strCache>
                <c:ptCount val="1"/>
                <c:pt idx="0">
                  <c:v>Tx Supérieur 1sem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[0]!TXSUIVISUP1SEM</c:f>
              <c:numCache>
                <c:formatCode>0%</c:formatCode>
                <c:ptCount val="11"/>
                <c:pt idx="0">
                  <c:v>2.7027027027027029E-2</c:v>
                </c:pt>
                <c:pt idx="1">
                  <c:v>1.3223140495867768E-2</c:v>
                </c:pt>
                <c:pt idx="2">
                  <c:v>1.4354066985645933E-2</c:v>
                </c:pt>
                <c:pt idx="3">
                  <c:v>3.0211480362537766E-2</c:v>
                </c:pt>
                <c:pt idx="4">
                  <c:v>4.7706422018348627E-2</c:v>
                </c:pt>
                <c:pt idx="5">
                  <c:v>3.0786773090079819E-2</c:v>
                </c:pt>
                <c:pt idx="6">
                  <c:v>6.4661654135338351E-2</c:v>
                </c:pt>
                <c:pt idx="7">
                  <c:v>8.0645161290322578E-3</c:v>
                </c:pt>
                <c:pt idx="8">
                  <c:v>2.7700831024930747E-2</c:v>
                </c:pt>
                <c:pt idx="9">
                  <c:v>2.9288702928870293E-2</c:v>
                </c:pt>
                <c:pt idx="10">
                  <c:v>2.6468155500413565E-2</c:v>
                </c:pt>
              </c:numCache>
            </c:numRef>
          </c:val>
        </c:ser>
        <c:ser>
          <c:idx val="8"/>
          <c:order val="8"/>
          <c:tx>
            <c:strRef>
              <c:f>Evolution!$AL$5</c:f>
              <c:strCache>
                <c:ptCount val="1"/>
                <c:pt idx="0">
                  <c:v>Tx Supérieur 2sem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[0]!TXSUIVISUP3SEM</c:f>
              <c:numCache>
                <c:formatCode>0%</c:formatCode>
                <c:ptCount val="11"/>
                <c:pt idx="0">
                  <c:v>1.9305019305019305E-3</c:v>
                </c:pt>
                <c:pt idx="1">
                  <c:v>3.3057851239669421E-3</c:v>
                </c:pt>
                <c:pt idx="2">
                  <c:v>1.594896331738437E-3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1.6541353383458645E-2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6170296"/>
        <c:axId val="2061675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Evolution!$AD$5</c15:sqref>
                        </c15:formulaRef>
                      </c:ext>
                    </c:extLst>
                    <c:strCache>
                      <c:ptCount val="1"/>
                      <c:pt idx="0">
                        <c:v>Inférieur 3jrs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Evolution!$AD$43:$AD$54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1461</c:v>
                      </c:pt>
                      <c:pt idx="1">
                        <c:v>982</c:v>
                      </c:pt>
                      <c:pt idx="2">
                        <c:v>650</c:v>
                      </c:pt>
                      <c:pt idx="3">
                        <c:v>643</c:v>
                      </c:pt>
                      <c:pt idx="4">
                        <c:v>1057</c:v>
                      </c:pt>
                      <c:pt idx="5">
                        <c:v>691</c:v>
                      </c:pt>
                      <c:pt idx="6">
                        <c:v>497</c:v>
                      </c:pt>
                      <c:pt idx="7">
                        <c:v>754</c:v>
                      </c:pt>
                      <c:pt idx="8">
                        <c:v>575</c:v>
                      </c:pt>
                      <c:pt idx="9">
                        <c:v>941</c:v>
                      </c:pt>
                      <c:pt idx="10">
                        <c:v>876</c:v>
                      </c:pt>
                      <c:pt idx="11">
                        <c:v>732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Evolution!$AE$5</c15:sqref>
                        </c15:formulaRef>
                      </c:ext>
                    </c:extLst>
                    <c:strCache>
                      <c:ptCount val="1"/>
                      <c:pt idx="0">
                        <c:v>Supérieur 3jrs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Evolution!$AE$43:$AE$54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723</c:v>
                      </c:pt>
                      <c:pt idx="1">
                        <c:v>597</c:v>
                      </c:pt>
                      <c:pt idx="2">
                        <c:v>403</c:v>
                      </c:pt>
                      <c:pt idx="3">
                        <c:v>407</c:v>
                      </c:pt>
                      <c:pt idx="4">
                        <c:v>351</c:v>
                      </c:pt>
                      <c:pt idx="5">
                        <c:v>351</c:v>
                      </c:pt>
                      <c:pt idx="6">
                        <c:v>345</c:v>
                      </c:pt>
                      <c:pt idx="7">
                        <c:v>364</c:v>
                      </c:pt>
                      <c:pt idx="8">
                        <c:v>412</c:v>
                      </c:pt>
                      <c:pt idx="9">
                        <c:v>452</c:v>
                      </c:pt>
                      <c:pt idx="10">
                        <c:v>425</c:v>
                      </c:pt>
                      <c:pt idx="11">
                        <c:v>499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Evolution!$AF$5</c15:sqref>
                        </c15:formulaRef>
                      </c:ext>
                    </c:extLst>
                    <c:strCache>
                      <c:ptCount val="1"/>
                      <c:pt idx="0">
                        <c:v>Supérieur 1sem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Evolution!$AF$43:$AF$54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354</c:v>
                      </c:pt>
                      <c:pt idx="1">
                        <c:v>284</c:v>
                      </c:pt>
                      <c:pt idx="2">
                        <c:v>254</c:v>
                      </c:pt>
                      <c:pt idx="3">
                        <c:v>148</c:v>
                      </c:pt>
                      <c:pt idx="4">
                        <c:v>226</c:v>
                      </c:pt>
                      <c:pt idx="5">
                        <c:v>220</c:v>
                      </c:pt>
                      <c:pt idx="6">
                        <c:v>234</c:v>
                      </c:pt>
                      <c:pt idx="7">
                        <c:v>212</c:v>
                      </c:pt>
                      <c:pt idx="8">
                        <c:v>226</c:v>
                      </c:pt>
                      <c:pt idx="9">
                        <c:v>245</c:v>
                      </c:pt>
                      <c:pt idx="10">
                        <c:v>224</c:v>
                      </c:pt>
                      <c:pt idx="11">
                        <c:v>295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Evolution!$AG$5</c15:sqref>
                        </c15:formulaRef>
                      </c:ext>
                    </c:extLst>
                    <c:strCache>
                      <c:ptCount val="1"/>
                      <c:pt idx="0">
                        <c:v>Supérieur 2sem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Evolution!$AG$43:$AG$54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335</c:v>
                      </c:pt>
                      <c:pt idx="1">
                        <c:v>240</c:v>
                      </c:pt>
                      <c:pt idx="2">
                        <c:v>175</c:v>
                      </c:pt>
                      <c:pt idx="3">
                        <c:v>117</c:v>
                      </c:pt>
                      <c:pt idx="4">
                        <c:v>101</c:v>
                      </c:pt>
                      <c:pt idx="5">
                        <c:v>111</c:v>
                      </c:pt>
                      <c:pt idx="6">
                        <c:v>142</c:v>
                      </c:pt>
                      <c:pt idx="7">
                        <c:v>171</c:v>
                      </c:pt>
                      <c:pt idx="8">
                        <c:v>221</c:v>
                      </c:pt>
                      <c:pt idx="9">
                        <c:v>222</c:v>
                      </c:pt>
                      <c:pt idx="10">
                        <c:v>166</c:v>
                      </c:pt>
                      <c:pt idx="11">
                        <c:v>204</c:v>
                      </c:pt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Evolution!$AH$5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Evolution!$AH$43:$AH$54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2873</c:v>
                      </c:pt>
                      <c:pt idx="1">
                        <c:v>2103</c:v>
                      </c:pt>
                      <c:pt idx="2">
                        <c:v>1482</c:v>
                      </c:pt>
                      <c:pt idx="3">
                        <c:v>1315</c:v>
                      </c:pt>
                      <c:pt idx="4">
                        <c:v>1735</c:v>
                      </c:pt>
                      <c:pt idx="5">
                        <c:v>1373</c:v>
                      </c:pt>
                      <c:pt idx="6">
                        <c:v>1218</c:v>
                      </c:pt>
                      <c:pt idx="7">
                        <c:v>1501</c:v>
                      </c:pt>
                      <c:pt idx="8">
                        <c:v>1434</c:v>
                      </c:pt>
                      <c:pt idx="9">
                        <c:v>1860</c:v>
                      </c:pt>
                      <c:pt idx="10">
                        <c:v>1691</c:v>
                      </c:pt>
                      <c:pt idx="11">
                        <c:v>1730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206170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67552"/>
        <c:crosses val="autoZero"/>
        <c:auto val="1"/>
        <c:lblAlgn val="ctr"/>
        <c:lblOffset val="100"/>
        <c:noMultiLvlLbl val="0"/>
      </c:catAx>
      <c:valAx>
        <c:axId val="20616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70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Tx </a:t>
            </a:r>
          </a:p>
        </c:rich>
      </c:tx>
      <c:layout>
        <c:manualLayout>
          <c:xMode val="edge"/>
          <c:yMode val="edge"/>
          <c:x val="4.5417914773496337E-3"/>
          <c:y val="1.2390748598784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4"/>
          <c:order val="4"/>
          <c:tx>
            <c:strRef>
              <c:f>Evolution!$AR$5</c:f>
              <c:strCache>
                <c:ptCount val="1"/>
                <c:pt idx="0">
                  <c:v>Inférieur 10jrs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Evolution!$AR$93:$AR$102</c:f>
              <c:numCache>
                <c:formatCode>0%</c:formatCode>
                <c:ptCount val="10"/>
                <c:pt idx="0">
                  <c:v>0.3611111111111111</c:v>
                </c:pt>
                <c:pt idx="1">
                  <c:v>0.25862068965517243</c:v>
                </c:pt>
                <c:pt idx="2">
                  <c:v>0.8356940509915014</c:v>
                </c:pt>
                <c:pt idx="3">
                  <c:v>0.80487804878048785</c:v>
                </c:pt>
                <c:pt idx="4">
                  <c:v>0.65789473684210531</c:v>
                </c:pt>
                <c:pt idx="5">
                  <c:v>8.3333333333333329E-2</c:v>
                </c:pt>
                <c:pt idx="6">
                  <c:v>0.42105263157894735</c:v>
                </c:pt>
                <c:pt idx="7">
                  <c:v>0.2807017543859649</c:v>
                </c:pt>
                <c:pt idx="8">
                  <c:v>0.234375</c:v>
                </c:pt>
                <c:pt idx="9">
                  <c:v>0.25</c:v>
                </c:pt>
              </c:numCache>
            </c:numRef>
          </c:val>
        </c:ser>
        <c:ser>
          <c:idx val="5"/>
          <c:order val="5"/>
          <c:tx>
            <c:strRef>
              <c:f>Evolution!$AS$5</c:f>
              <c:strCache>
                <c:ptCount val="1"/>
                <c:pt idx="0">
                  <c:v>Supérieur 10jrs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Evolution!$AS$93:$AS$102</c:f>
              <c:numCache>
                <c:formatCode>0%</c:formatCode>
                <c:ptCount val="10"/>
                <c:pt idx="0">
                  <c:v>0.31944444444444442</c:v>
                </c:pt>
                <c:pt idx="1">
                  <c:v>0.37931034482758619</c:v>
                </c:pt>
                <c:pt idx="2">
                  <c:v>0.10764872521246459</c:v>
                </c:pt>
                <c:pt idx="3">
                  <c:v>0.1402439024390244</c:v>
                </c:pt>
                <c:pt idx="4">
                  <c:v>0.21710526315789475</c:v>
                </c:pt>
                <c:pt idx="5">
                  <c:v>0.55000000000000004</c:v>
                </c:pt>
                <c:pt idx="6">
                  <c:v>0.21052631578947367</c:v>
                </c:pt>
                <c:pt idx="7">
                  <c:v>0.2807017543859649</c:v>
                </c:pt>
                <c:pt idx="8">
                  <c:v>0.265625</c:v>
                </c:pt>
                <c:pt idx="9">
                  <c:v>0.34523809523809523</c:v>
                </c:pt>
              </c:numCache>
            </c:numRef>
          </c:val>
        </c:ser>
        <c:ser>
          <c:idx val="6"/>
          <c:order val="6"/>
          <c:tx>
            <c:strRef>
              <c:f>Evolution!$AT$5</c:f>
              <c:strCache>
                <c:ptCount val="1"/>
                <c:pt idx="0">
                  <c:v>Supérieur 30jrs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[0]!SEMAINEEVOL</c:f>
              <c:strCache>
                <c:ptCount val="11"/>
                <c:pt idx="0">
                  <c:v>S13</c:v>
                </c:pt>
                <c:pt idx="1">
                  <c:v>S14</c:v>
                </c:pt>
                <c:pt idx="2">
                  <c:v>S15</c:v>
                </c:pt>
                <c:pt idx="3">
                  <c:v>S16</c:v>
                </c:pt>
                <c:pt idx="4">
                  <c:v>S17</c:v>
                </c:pt>
                <c:pt idx="5">
                  <c:v>S18</c:v>
                </c:pt>
                <c:pt idx="6">
                  <c:v>S19</c:v>
                </c:pt>
                <c:pt idx="7">
                  <c:v>S20</c:v>
                </c:pt>
                <c:pt idx="8">
                  <c:v>S21</c:v>
                </c:pt>
                <c:pt idx="9">
                  <c:v>S22</c:v>
                </c:pt>
                <c:pt idx="10">
                  <c:v>S23</c:v>
                </c:pt>
              </c:strCache>
            </c:strRef>
          </c:cat>
          <c:val>
            <c:numRef>
              <c:f>Evolution!$AT$93:$AT$102</c:f>
              <c:numCache>
                <c:formatCode>0%</c:formatCode>
                <c:ptCount val="10"/>
                <c:pt idx="0">
                  <c:v>0.31944444444444442</c:v>
                </c:pt>
                <c:pt idx="1">
                  <c:v>0.36206896551724138</c:v>
                </c:pt>
                <c:pt idx="2">
                  <c:v>5.6657223796033995E-2</c:v>
                </c:pt>
                <c:pt idx="3">
                  <c:v>5.4878048780487805E-2</c:v>
                </c:pt>
                <c:pt idx="4">
                  <c:v>0.125</c:v>
                </c:pt>
                <c:pt idx="5">
                  <c:v>0.36666666666666664</c:v>
                </c:pt>
                <c:pt idx="6">
                  <c:v>0.36842105263157893</c:v>
                </c:pt>
                <c:pt idx="7">
                  <c:v>0.43859649122807015</c:v>
                </c:pt>
                <c:pt idx="8">
                  <c:v>0.5</c:v>
                </c:pt>
                <c:pt idx="9">
                  <c:v>0.40476190476190477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6166768"/>
        <c:axId val="20616637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Evolution!$AN$5</c15:sqref>
                        </c15:formulaRef>
                      </c:ext>
                    </c:extLst>
                    <c:strCache>
                      <c:ptCount val="1"/>
                      <c:pt idx="0">
                        <c:v>Inférieur 10jrs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Evolution!$AN$93:$AN$102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52</c:v>
                      </c:pt>
                      <c:pt idx="1">
                        <c:v>15</c:v>
                      </c:pt>
                      <c:pt idx="2">
                        <c:v>295</c:v>
                      </c:pt>
                      <c:pt idx="3">
                        <c:v>264</c:v>
                      </c:pt>
                      <c:pt idx="4">
                        <c:v>100</c:v>
                      </c:pt>
                      <c:pt idx="5">
                        <c:v>5</c:v>
                      </c:pt>
                      <c:pt idx="6">
                        <c:v>32</c:v>
                      </c:pt>
                      <c:pt idx="7">
                        <c:v>16</c:v>
                      </c:pt>
                      <c:pt idx="8">
                        <c:v>15</c:v>
                      </c:pt>
                      <c:pt idx="9">
                        <c:v>21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Evolution!$AO$5</c15:sqref>
                        </c15:formulaRef>
                      </c:ext>
                    </c:extLst>
                    <c:strCache>
                      <c:ptCount val="1"/>
                      <c:pt idx="0">
                        <c:v>Supérieur 10jrs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Evolution!$AO$93:$AO$102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46</c:v>
                      </c:pt>
                      <c:pt idx="1">
                        <c:v>22</c:v>
                      </c:pt>
                      <c:pt idx="2">
                        <c:v>38</c:v>
                      </c:pt>
                      <c:pt idx="3">
                        <c:v>46</c:v>
                      </c:pt>
                      <c:pt idx="4">
                        <c:v>33</c:v>
                      </c:pt>
                      <c:pt idx="5">
                        <c:v>33</c:v>
                      </c:pt>
                      <c:pt idx="6">
                        <c:v>16</c:v>
                      </c:pt>
                      <c:pt idx="7">
                        <c:v>16</c:v>
                      </c:pt>
                      <c:pt idx="8">
                        <c:v>17</c:v>
                      </c:pt>
                      <c:pt idx="9">
                        <c:v>29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Evolution!$AP$5</c15:sqref>
                        </c15:formulaRef>
                      </c:ext>
                    </c:extLst>
                    <c:strCache>
                      <c:ptCount val="1"/>
                      <c:pt idx="0">
                        <c:v>Supérieur 30jrs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Evolution!$AP$93:$AP$102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46</c:v>
                      </c:pt>
                      <c:pt idx="1">
                        <c:v>21</c:v>
                      </c:pt>
                      <c:pt idx="2">
                        <c:v>20</c:v>
                      </c:pt>
                      <c:pt idx="3">
                        <c:v>18</c:v>
                      </c:pt>
                      <c:pt idx="4">
                        <c:v>19</c:v>
                      </c:pt>
                      <c:pt idx="5">
                        <c:v>22</c:v>
                      </c:pt>
                      <c:pt idx="6">
                        <c:v>28</c:v>
                      </c:pt>
                      <c:pt idx="7">
                        <c:v>25</c:v>
                      </c:pt>
                      <c:pt idx="8">
                        <c:v>32</c:v>
                      </c:pt>
                      <c:pt idx="9">
                        <c:v>34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Evolution!$AQ$5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[0]!SEMAINEEVOL</c15:sqref>
                        </c15:formulaRef>
                      </c:ext>
                    </c:extLst>
                    <c:strCache>
                      <c:ptCount val="11"/>
                      <c:pt idx="0">
                        <c:v>S13</c:v>
                      </c:pt>
                      <c:pt idx="1">
                        <c:v>S14</c:v>
                      </c:pt>
                      <c:pt idx="2">
                        <c:v>S15</c:v>
                      </c:pt>
                      <c:pt idx="3">
                        <c:v>S16</c:v>
                      </c:pt>
                      <c:pt idx="4">
                        <c:v>S17</c:v>
                      </c:pt>
                      <c:pt idx="5">
                        <c:v>S18</c:v>
                      </c:pt>
                      <c:pt idx="6">
                        <c:v>S19</c:v>
                      </c:pt>
                      <c:pt idx="7">
                        <c:v>S20</c:v>
                      </c:pt>
                      <c:pt idx="8">
                        <c:v>S21</c:v>
                      </c:pt>
                      <c:pt idx="9">
                        <c:v>S22</c:v>
                      </c:pt>
                      <c:pt idx="10">
                        <c:v>S23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Evolution!$AQ$93:$AQ$102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144</c:v>
                      </c:pt>
                      <c:pt idx="1">
                        <c:v>58</c:v>
                      </c:pt>
                      <c:pt idx="2">
                        <c:v>353</c:v>
                      </c:pt>
                      <c:pt idx="3">
                        <c:v>328</c:v>
                      </c:pt>
                      <c:pt idx="4">
                        <c:v>152</c:v>
                      </c:pt>
                      <c:pt idx="5">
                        <c:v>60</c:v>
                      </c:pt>
                      <c:pt idx="6">
                        <c:v>76</c:v>
                      </c:pt>
                      <c:pt idx="7">
                        <c:v>57</c:v>
                      </c:pt>
                      <c:pt idx="8">
                        <c:v>64</c:v>
                      </c:pt>
                      <c:pt idx="9">
                        <c:v>84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206166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66376"/>
        <c:crosses val="autoZero"/>
        <c:auto val="1"/>
        <c:lblAlgn val="ctr"/>
        <c:lblOffset val="100"/>
        <c:noMultiLvlLbl val="0"/>
      </c:catAx>
      <c:valAx>
        <c:axId val="206166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16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Volume</a:t>
            </a:r>
          </a:p>
        </c:rich>
      </c:tx>
      <c:layout>
        <c:manualLayout>
          <c:xMode val="edge"/>
          <c:yMode val="edge"/>
          <c:x val="1.124422430922606E-2"/>
          <c:y val="1.2390748598784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Evolution!$AN$5</c:f>
              <c:strCache>
                <c:ptCount val="1"/>
                <c:pt idx="0">
                  <c:v>Inférieur 10jrs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Evolution!$AN$123:$AN$132</c:f>
              <c:numCache>
                <c:formatCode>General</c:formatCode>
                <c:ptCount val="10"/>
                <c:pt idx="0">
                  <c:v>127</c:v>
                </c:pt>
                <c:pt idx="1">
                  <c:v>91</c:v>
                </c:pt>
                <c:pt idx="2">
                  <c:v>61</c:v>
                </c:pt>
                <c:pt idx="3">
                  <c:v>47</c:v>
                </c:pt>
                <c:pt idx="4">
                  <c:v>60</c:v>
                </c:pt>
                <c:pt idx="5">
                  <c:v>37</c:v>
                </c:pt>
                <c:pt idx="6">
                  <c:v>51</c:v>
                </c:pt>
                <c:pt idx="7">
                  <c:v>53</c:v>
                </c:pt>
                <c:pt idx="8">
                  <c:v>17</c:v>
                </c:pt>
                <c:pt idx="9">
                  <c:v>39</c:v>
                </c:pt>
              </c:numCache>
            </c:numRef>
          </c:val>
        </c:ser>
        <c:ser>
          <c:idx val="1"/>
          <c:order val="1"/>
          <c:tx>
            <c:strRef>
              <c:f>Evolution!$AO$5</c:f>
              <c:strCache>
                <c:ptCount val="1"/>
                <c:pt idx="0">
                  <c:v>Supérieur 10jrs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Evolution!$AO$123:$AO$132</c:f>
              <c:numCache>
                <c:formatCode>General</c:formatCode>
                <c:ptCount val="10"/>
                <c:pt idx="0">
                  <c:v>17</c:v>
                </c:pt>
                <c:pt idx="1">
                  <c:v>17</c:v>
                </c:pt>
                <c:pt idx="2">
                  <c:v>9</c:v>
                </c:pt>
                <c:pt idx="3">
                  <c:v>24</c:v>
                </c:pt>
                <c:pt idx="4">
                  <c:v>20</c:v>
                </c:pt>
                <c:pt idx="5">
                  <c:v>11</c:v>
                </c:pt>
                <c:pt idx="6">
                  <c:v>27</c:v>
                </c:pt>
                <c:pt idx="7">
                  <c:v>37</c:v>
                </c:pt>
                <c:pt idx="8">
                  <c:v>39</c:v>
                </c:pt>
                <c:pt idx="9">
                  <c:v>38</c:v>
                </c:pt>
              </c:numCache>
            </c:numRef>
          </c:val>
        </c:ser>
        <c:ser>
          <c:idx val="2"/>
          <c:order val="2"/>
          <c:tx>
            <c:strRef>
              <c:f>Evolution!$AP$5</c:f>
              <c:strCache>
                <c:ptCount val="1"/>
                <c:pt idx="0">
                  <c:v>Supérieur 30jrs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Evolution!$AP$123:$AP$132</c:f>
              <c:numCache>
                <c:formatCode>General</c:formatCode>
                <c:ptCount val="10"/>
                <c:pt idx="0">
                  <c:v>15</c:v>
                </c:pt>
                <c:pt idx="1">
                  <c:v>10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10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5166272"/>
        <c:axId val="205166664"/>
        <c:extLst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Evolution!$AQ$5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Evolution!$AQ$93:$AQ$102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144</c:v>
                      </c:pt>
                      <c:pt idx="1">
                        <c:v>58</c:v>
                      </c:pt>
                      <c:pt idx="2">
                        <c:v>353</c:v>
                      </c:pt>
                      <c:pt idx="3">
                        <c:v>328</c:v>
                      </c:pt>
                      <c:pt idx="4">
                        <c:v>152</c:v>
                      </c:pt>
                      <c:pt idx="5">
                        <c:v>60</c:v>
                      </c:pt>
                      <c:pt idx="6">
                        <c:v>76</c:v>
                      </c:pt>
                      <c:pt idx="7">
                        <c:v>57</c:v>
                      </c:pt>
                      <c:pt idx="8">
                        <c:v>64</c:v>
                      </c:pt>
                      <c:pt idx="9">
                        <c:v>84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167448"/>
        <c:axId val="205167056"/>
        <c:extLst>
          <c:ext xmlns:c15="http://schemas.microsoft.com/office/drawing/2012/chart" uri="{02D57815-91ED-43cb-92C2-25804820EDAC}">
            <c15:filteredLine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Evolution!$AR$5</c15:sqref>
                        </c15:formulaRef>
                      </c:ext>
                    </c:extLst>
                    <c:strCache>
                      <c:ptCount val="1"/>
                      <c:pt idx="0">
                        <c:v>Inférieur 10jrs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Evolution!$AC$93:$AC$102</c15:sqref>
                        </c15:formulaRef>
                      </c:ext>
                    </c:extLst>
                    <c:strCache>
                      <c:ptCount val="10"/>
                      <c:pt idx="0">
                        <c:v>S35</c:v>
                      </c:pt>
                      <c:pt idx="1">
                        <c:v>S36</c:v>
                      </c:pt>
                      <c:pt idx="2">
                        <c:v>S37</c:v>
                      </c:pt>
                      <c:pt idx="3">
                        <c:v>S38</c:v>
                      </c:pt>
                      <c:pt idx="4">
                        <c:v>S39</c:v>
                      </c:pt>
                      <c:pt idx="5">
                        <c:v>S40</c:v>
                      </c:pt>
                      <c:pt idx="6">
                        <c:v>S41</c:v>
                      </c:pt>
                      <c:pt idx="7">
                        <c:v>S42</c:v>
                      </c:pt>
                      <c:pt idx="8">
                        <c:v>S43</c:v>
                      </c:pt>
                      <c:pt idx="9">
                        <c:v>S44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Evolution!$AR$93:$AR$102</c15:sqref>
                        </c15:formulaRef>
                      </c:ext>
                    </c:extLst>
                    <c:numCache>
                      <c:formatCode>0%</c:formatCode>
                      <c:ptCount val="10"/>
                      <c:pt idx="0">
                        <c:v>0.3611111111111111</c:v>
                      </c:pt>
                      <c:pt idx="1">
                        <c:v>0.25862068965517243</c:v>
                      </c:pt>
                      <c:pt idx="2">
                        <c:v>0.8356940509915014</c:v>
                      </c:pt>
                      <c:pt idx="3">
                        <c:v>0.80487804878048785</c:v>
                      </c:pt>
                      <c:pt idx="4">
                        <c:v>0.65789473684210531</c:v>
                      </c:pt>
                      <c:pt idx="5">
                        <c:v>8.3333333333333329E-2</c:v>
                      </c:pt>
                      <c:pt idx="6">
                        <c:v>0.42105263157894735</c:v>
                      </c:pt>
                      <c:pt idx="7">
                        <c:v>0.2807017543859649</c:v>
                      </c:pt>
                      <c:pt idx="8">
                        <c:v>0.234375</c:v>
                      </c:pt>
                      <c:pt idx="9">
                        <c:v>0.25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Evolution!$AS$5</c15:sqref>
                        </c15:formulaRef>
                      </c:ext>
                    </c:extLst>
                    <c:strCache>
                      <c:ptCount val="1"/>
                      <c:pt idx="0">
                        <c:v>Supérieur 10jrs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Evolution!$AC$93:$AC$102</c15:sqref>
                        </c15:formulaRef>
                      </c:ext>
                    </c:extLst>
                    <c:strCache>
                      <c:ptCount val="10"/>
                      <c:pt idx="0">
                        <c:v>S35</c:v>
                      </c:pt>
                      <c:pt idx="1">
                        <c:v>S36</c:v>
                      </c:pt>
                      <c:pt idx="2">
                        <c:v>S37</c:v>
                      </c:pt>
                      <c:pt idx="3">
                        <c:v>S38</c:v>
                      </c:pt>
                      <c:pt idx="4">
                        <c:v>S39</c:v>
                      </c:pt>
                      <c:pt idx="5">
                        <c:v>S40</c:v>
                      </c:pt>
                      <c:pt idx="6">
                        <c:v>S41</c:v>
                      </c:pt>
                      <c:pt idx="7">
                        <c:v>S42</c:v>
                      </c:pt>
                      <c:pt idx="8">
                        <c:v>S43</c:v>
                      </c:pt>
                      <c:pt idx="9">
                        <c:v>S44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Evolution!$AS$93:$AS$102</c15:sqref>
                        </c15:formulaRef>
                      </c:ext>
                    </c:extLst>
                    <c:numCache>
                      <c:formatCode>0%</c:formatCode>
                      <c:ptCount val="10"/>
                      <c:pt idx="0">
                        <c:v>0.31944444444444442</c:v>
                      </c:pt>
                      <c:pt idx="1">
                        <c:v>0.37931034482758619</c:v>
                      </c:pt>
                      <c:pt idx="2">
                        <c:v>0.10764872521246459</c:v>
                      </c:pt>
                      <c:pt idx="3">
                        <c:v>0.1402439024390244</c:v>
                      </c:pt>
                      <c:pt idx="4">
                        <c:v>0.21710526315789475</c:v>
                      </c:pt>
                      <c:pt idx="5">
                        <c:v>0.55000000000000004</c:v>
                      </c:pt>
                      <c:pt idx="6">
                        <c:v>0.21052631578947367</c:v>
                      </c:pt>
                      <c:pt idx="7">
                        <c:v>0.2807017543859649</c:v>
                      </c:pt>
                      <c:pt idx="8">
                        <c:v>0.265625</c:v>
                      </c:pt>
                      <c:pt idx="9">
                        <c:v>0.34523809523809523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Evolution!$AT$5</c15:sqref>
                        </c15:formulaRef>
                      </c:ext>
                    </c:extLst>
                    <c:strCache>
                      <c:ptCount val="1"/>
                      <c:pt idx="0">
                        <c:v>Supérieur 30jrs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Evolution!$AC$93:$AC$102</c15:sqref>
                        </c15:formulaRef>
                      </c:ext>
                    </c:extLst>
                    <c:strCache>
                      <c:ptCount val="10"/>
                      <c:pt idx="0">
                        <c:v>S35</c:v>
                      </c:pt>
                      <c:pt idx="1">
                        <c:v>S36</c:v>
                      </c:pt>
                      <c:pt idx="2">
                        <c:v>S37</c:v>
                      </c:pt>
                      <c:pt idx="3">
                        <c:v>S38</c:v>
                      </c:pt>
                      <c:pt idx="4">
                        <c:v>S39</c:v>
                      </c:pt>
                      <c:pt idx="5">
                        <c:v>S40</c:v>
                      </c:pt>
                      <c:pt idx="6">
                        <c:v>S41</c:v>
                      </c:pt>
                      <c:pt idx="7">
                        <c:v>S42</c:v>
                      </c:pt>
                      <c:pt idx="8">
                        <c:v>S43</c:v>
                      </c:pt>
                      <c:pt idx="9">
                        <c:v>S44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Evolution!$AT$93:$AT$102</c15:sqref>
                        </c15:formulaRef>
                      </c:ext>
                    </c:extLst>
                    <c:numCache>
                      <c:formatCode>0%</c:formatCode>
                      <c:ptCount val="10"/>
                      <c:pt idx="0">
                        <c:v>0.31944444444444442</c:v>
                      </c:pt>
                      <c:pt idx="1">
                        <c:v>0.36206896551724138</c:v>
                      </c:pt>
                      <c:pt idx="2">
                        <c:v>5.6657223796033995E-2</c:v>
                      </c:pt>
                      <c:pt idx="3">
                        <c:v>5.4878048780487805E-2</c:v>
                      </c:pt>
                      <c:pt idx="4">
                        <c:v>0.125</c:v>
                      </c:pt>
                      <c:pt idx="5">
                        <c:v>0.36666666666666664</c:v>
                      </c:pt>
                      <c:pt idx="6">
                        <c:v>0.36842105263157893</c:v>
                      </c:pt>
                      <c:pt idx="7">
                        <c:v>0.43859649122807015</c:v>
                      </c:pt>
                      <c:pt idx="8">
                        <c:v>0.5</c:v>
                      </c:pt>
                      <c:pt idx="9">
                        <c:v>0.40476190476190477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20516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66664"/>
        <c:crosses val="autoZero"/>
        <c:auto val="1"/>
        <c:lblAlgn val="ctr"/>
        <c:lblOffset val="100"/>
        <c:noMultiLvlLbl val="0"/>
      </c:catAx>
      <c:valAx>
        <c:axId val="205166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66272"/>
        <c:crosses val="autoZero"/>
        <c:crossBetween val="between"/>
      </c:valAx>
      <c:valAx>
        <c:axId val="20516705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67448"/>
        <c:crosses val="max"/>
        <c:crossBetween val="between"/>
      </c:valAx>
      <c:catAx>
        <c:axId val="2051674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51670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Volume</a:t>
            </a:r>
          </a:p>
        </c:rich>
      </c:tx>
      <c:layout>
        <c:manualLayout>
          <c:xMode val="edge"/>
          <c:yMode val="edge"/>
          <c:x val="5.2215023400882946E-3"/>
          <c:y val="2.895852819534556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Evolution!$AV$5</c:f>
              <c:strCache>
                <c:ptCount val="1"/>
                <c:pt idx="0">
                  <c:v>Inférieur 2mois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Evolution!$AV$123:$AV$132</c:f>
              <c:numCache>
                <c:formatCode>General</c:formatCode>
                <c:ptCount val="10"/>
                <c:pt idx="0">
                  <c:v>1030</c:v>
                </c:pt>
                <c:pt idx="1">
                  <c:v>980</c:v>
                </c:pt>
                <c:pt idx="2">
                  <c:v>897</c:v>
                </c:pt>
                <c:pt idx="3">
                  <c:v>916</c:v>
                </c:pt>
                <c:pt idx="4">
                  <c:v>961</c:v>
                </c:pt>
                <c:pt idx="5">
                  <c:v>1117</c:v>
                </c:pt>
                <c:pt idx="6">
                  <c:v>1213</c:v>
                </c:pt>
                <c:pt idx="7">
                  <c:v>1392</c:v>
                </c:pt>
                <c:pt idx="8">
                  <c:v>1426</c:v>
                </c:pt>
                <c:pt idx="9">
                  <c:v>1485</c:v>
                </c:pt>
              </c:numCache>
            </c:numRef>
          </c:val>
        </c:ser>
        <c:ser>
          <c:idx val="1"/>
          <c:order val="1"/>
          <c:tx>
            <c:strRef>
              <c:f>Evolution!$AW$5</c:f>
              <c:strCache>
                <c:ptCount val="1"/>
                <c:pt idx="0">
                  <c:v>Supérieur 2mois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Evolution!$AW$123:$AW$132</c:f>
              <c:numCache>
                <c:formatCode>General</c:formatCode>
                <c:ptCount val="10"/>
                <c:pt idx="0">
                  <c:v>520</c:v>
                </c:pt>
                <c:pt idx="1">
                  <c:v>556</c:v>
                </c:pt>
                <c:pt idx="2">
                  <c:v>525</c:v>
                </c:pt>
                <c:pt idx="3">
                  <c:v>498</c:v>
                </c:pt>
                <c:pt idx="4">
                  <c:v>520</c:v>
                </c:pt>
                <c:pt idx="5">
                  <c:v>520</c:v>
                </c:pt>
                <c:pt idx="6">
                  <c:v>535</c:v>
                </c:pt>
                <c:pt idx="7">
                  <c:v>541</c:v>
                </c:pt>
                <c:pt idx="8">
                  <c:v>536</c:v>
                </c:pt>
                <c:pt idx="9">
                  <c:v>519</c:v>
                </c:pt>
              </c:numCache>
            </c:numRef>
          </c:val>
        </c:ser>
        <c:ser>
          <c:idx val="2"/>
          <c:order val="2"/>
          <c:tx>
            <c:strRef>
              <c:f>Evolution!$AX$5</c:f>
              <c:strCache>
                <c:ptCount val="1"/>
                <c:pt idx="0">
                  <c:v>Supérieur 6mois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Evolution!$AX$123:$AX$132</c:f>
              <c:numCache>
                <c:formatCode>General</c:formatCode>
                <c:ptCount val="10"/>
                <c:pt idx="0">
                  <c:v>227</c:v>
                </c:pt>
                <c:pt idx="1">
                  <c:v>240</c:v>
                </c:pt>
                <c:pt idx="2">
                  <c:v>238</c:v>
                </c:pt>
                <c:pt idx="3">
                  <c:v>234</c:v>
                </c:pt>
                <c:pt idx="4">
                  <c:v>232</c:v>
                </c:pt>
                <c:pt idx="5">
                  <c:v>240</c:v>
                </c:pt>
                <c:pt idx="6">
                  <c:v>248</c:v>
                </c:pt>
                <c:pt idx="7">
                  <c:v>248</c:v>
                </c:pt>
                <c:pt idx="8">
                  <c:v>250</c:v>
                </c:pt>
                <c:pt idx="9">
                  <c:v>251</c:v>
                </c:pt>
              </c:numCache>
            </c:numRef>
          </c:val>
        </c:ser>
        <c:ser>
          <c:idx val="3"/>
          <c:order val="3"/>
          <c:tx>
            <c:strRef>
              <c:f>Evolution!$AY$5</c:f>
              <c:strCache>
                <c:ptCount val="1"/>
                <c:pt idx="0">
                  <c:v>Supérieur 1an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Evolution!$AY$123:$AY$132</c:f>
              <c:numCache>
                <c:formatCode>General</c:formatCode>
                <c:ptCount val="10"/>
                <c:pt idx="0">
                  <c:v>188</c:v>
                </c:pt>
                <c:pt idx="1">
                  <c:v>190</c:v>
                </c:pt>
                <c:pt idx="2">
                  <c:v>186</c:v>
                </c:pt>
                <c:pt idx="3">
                  <c:v>184</c:v>
                </c:pt>
                <c:pt idx="4">
                  <c:v>185</c:v>
                </c:pt>
                <c:pt idx="5">
                  <c:v>179</c:v>
                </c:pt>
                <c:pt idx="6">
                  <c:v>180</c:v>
                </c:pt>
                <c:pt idx="7">
                  <c:v>177</c:v>
                </c:pt>
                <c:pt idx="8">
                  <c:v>181</c:v>
                </c:pt>
                <c:pt idx="9">
                  <c:v>187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5168232"/>
        <c:axId val="205168624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Evolution!$AZ$5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Evolution!$AZ$93:$AZ$102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3558</c:v>
                      </c:pt>
                      <c:pt idx="1">
                        <c:v>1710</c:v>
                      </c:pt>
                      <c:pt idx="2">
                        <c:v>1659</c:v>
                      </c:pt>
                      <c:pt idx="3">
                        <c:v>1690</c:v>
                      </c:pt>
                      <c:pt idx="4">
                        <c:v>1789</c:v>
                      </c:pt>
                      <c:pt idx="5">
                        <c:v>1928</c:v>
                      </c:pt>
                      <c:pt idx="6">
                        <c:v>1945</c:v>
                      </c:pt>
                      <c:pt idx="7">
                        <c:v>1986</c:v>
                      </c:pt>
                      <c:pt idx="8">
                        <c:v>2073</c:v>
                      </c:pt>
                      <c:pt idx="9">
                        <c:v>2052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Evolution!$BA$5</c15:sqref>
                        </c15:formulaRef>
                      </c:ext>
                    </c:extLst>
                    <c:strCache>
                      <c:ptCount val="1"/>
                      <c:pt idx="0">
                        <c:v>Inférieur 2mois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Evolution!$BA$93:$BA$102</c15:sqref>
                        </c15:formulaRef>
                      </c:ext>
                    </c:extLst>
                    <c:numCache>
                      <c:formatCode>0%</c:formatCode>
                      <c:ptCount val="10"/>
                      <c:pt idx="0">
                        <c:v>0.52388982574480047</c:v>
                      </c:pt>
                      <c:pt idx="1">
                        <c:v>0.48479532163742689</c:v>
                      </c:pt>
                      <c:pt idx="2">
                        <c:v>0.45690174804098854</c:v>
                      </c:pt>
                      <c:pt idx="3">
                        <c:v>0.45798816568047335</c:v>
                      </c:pt>
                      <c:pt idx="4">
                        <c:v>0.4907769703745109</c:v>
                      </c:pt>
                      <c:pt idx="5">
                        <c:v>0.52541493775933612</c:v>
                      </c:pt>
                      <c:pt idx="6">
                        <c:v>0.54087403598971717</c:v>
                      </c:pt>
                      <c:pt idx="7">
                        <c:v>0.56596173212487411</c:v>
                      </c:pt>
                      <c:pt idx="8">
                        <c:v>0.59093101784852875</c:v>
                      </c:pt>
                      <c:pt idx="9">
                        <c:v>0.56140350877192979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Evolution!$BB$5</c15:sqref>
                        </c15:formulaRef>
                      </c:ext>
                    </c:extLst>
                    <c:strCache>
                      <c:ptCount val="1"/>
                      <c:pt idx="0">
                        <c:v>Supérieur 2mois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Evolution!$BB$93:$BB$102</c15:sqref>
                        </c15:formulaRef>
                      </c:ext>
                    </c:extLst>
                    <c:numCache>
                      <c:formatCode>0%</c:formatCode>
                      <c:ptCount val="10"/>
                      <c:pt idx="0">
                        <c:v>0.28442945474985948</c:v>
                      </c:pt>
                      <c:pt idx="1">
                        <c:v>0.31169590643274853</c:v>
                      </c:pt>
                      <c:pt idx="2">
                        <c:v>0.33333333333333331</c:v>
                      </c:pt>
                      <c:pt idx="3">
                        <c:v>0.3366863905325444</c:v>
                      </c:pt>
                      <c:pt idx="4">
                        <c:v>0.31861375069871439</c:v>
                      </c:pt>
                      <c:pt idx="5">
                        <c:v>0.29564315352697096</c:v>
                      </c:pt>
                      <c:pt idx="6">
                        <c:v>0.27043701799485859</c:v>
                      </c:pt>
                      <c:pt idx="7">
                        <c:v>0.23313192346424974</c:v>
                      </c:pt>
                      <c:pt idx="8">
                        <c:v>0.21273516642547033</c:v>
                      </c:pt>
                      <c:pt idx="9">
                        <c:v>0.24512670565302144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Evolution!$BC$5</c15:sqref>
                        </c15:formulaRef>
                      </c:ext>
                    </c:extLst>
                    <c:strCache>
                      <c:ptCount val="1"/>
                      <c:pt idx="0">
                        <c:v>Supérieur 6mois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Evolution!$BC$93:$BC$102</c15:sqref>
                        </c15:formulaRef>
                      </c:ext>
                    </c:extLst>
                    <c:numCache>
                      <c:formatCode>0%</c:formatCode>
                      <c:ptCount val="10"/>
                      <c:pt idx="0">
                        <c:v>8.2068577852726254E-2</c:v>
                      </c:pt>
                      <c:pt idx="1">
                        <c:v>8.8304093567251468E-2</c:v>
                      </c:pt>
                      <c:pt idx="2">
                        <c:v>9.2827004219409287E-2</c:v>
                      </c:pt>
                      <c:pt idx="3">
                        <c:v>9.4082840236686394E-2</c:v>
                      </c:pt>
                      <c:pt idx="4">
                        <c:v>8.8317495807713808E-2</c:v>
                      </c:pt>
                      <c:pt idx="5">
                        <c:v>8.5062240663900418E-2</c:v>
                      </c:pt>
                      <c:pt idx="6">
                        <c:v>8.32904884318766E-2</c:v>
                      </c:pt>
                      <c:pt idx="7">
                        <c:v>0.10020140986908359</c:v>
                      </c:pt>
                      <c:pt idx="8">
                        <c:v>9.9855282199710571E-2</c:v>
                      </c:pt>
                      <c:pt idx="9">
                        <c:v>9.6491228070175433E-2</c:v>
                      </c:pt>
                    </c:numCache>
                  </c:numRef>
                </c:val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Evolution!$BD$5</c15:sqref>
                        </c15:formulaRef>
                      </c:ext>
                    </c:extLst>
                    <c:strCache>
                      <c:ptCount val="1"/>
                      <c:pt idx="0">
                        <c:v>Supérieur 1an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Evolution!$BD$93:$BD$102</c15:sqref>
                        </c15:formulaRef>
                      </c:ext>
                    </c:extLst>
                    <c:numCache>
                      <c:formatCode>0%</c:formatCode>
                      <c:ptCount val="10"/>
                      <c:pt idx="0">
                        <c:v>0.10961214165261383</c:v>
                      </c:pt>
                      <c:pt idx="1">
                        <c:v>0.1152046783625731</c:v>
                      </c:pt>
                      <c:pt idx="2">
                        <c:v>0.11693791440626884</c:v>
                      </c:pt>
                      <c:pt idx="3">
                        <c:v>0.11124260355029586</c:v>
                      </c:pt>
                      <c:pt idx="4">
                        <c:v>0.10229178311906093</c:v>
                      </c:pt>
                      <c:pt idx="5">
                        <c:v>9.3879668049792531E-2</c:v>
                      </c:pt>
                      <c:pt idx="6">
                        <c:v>0.10539845758354756</c:v>
                      </c:pt>
                      <c:pt idx="7">
                        <c:v>0.10070493454179255</c:v>
                      </c:pt>
                      <c:pt idx="8">
                        <c:v>9.6478533526290405E-2</c:v>
                      </c:pt>
                      <c:pt idx="9">
                        <c:v>9.6978557504873289E-2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205168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68624"/>
        <c:crosses val="autoZero"/>
        <c:auto val="1"/>
        <c:lblAlgn val="ctr"/>
        <c:lblOffset val="100"/>
        <c:noMultiLvlLbl val="0"/>
      </c:catAx>
      <c:valAx>
        <c:axId val="205168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68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Tx</a:t>
            </a:r>
          </a:p>
        </c:rich>
      </c:tx>
      <c:layout>
        <c:manualLayout>
          <c:xMode val="edge"/>
          <c:yMode val="edge"/>
          <c:x val="4.0281163179884151E-3"/>
          <c:y val="5.79170563906911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5"/>
          <c:order val="5"/>
          <c:tx>
            <c:strRef>
              <c:f>Evolution!$BA$5</c:f>
              <c:strCache>
                <c:ptCount val="1"/>
                <c:pt idx="0">
                  <c:v>Inférieur 2mois</c:v>
                </c:pt>
              </c:strCache>
              <c:extLst xmlns:c15="http://schemas.microsoft.com/office/drawing/2012/chart"/>
            </c:strRef>
          </c:tx>
          <c:spPr>
            <a:solidFill>
              <a:schemeClr val="accent3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Evolution!$BA$123:$BA$132</c:f>
              <c:numCache>
                <c:formatCode>0%</c:formatCode>
                <c:ptCount val="10"/>
                <c:pt idx="0">
                  <c:v>0.5241730279898219</c:v>
                </c:pt>
                <c:pt idx="1">
                  <c:v>0.49847405900305186</c:v>
                </c:pt>
                <c:pt idx="2">
                  <c:v>0.4859154929577465</c:v>
                </c:pt>
                <c:pt idx="3">
                  <c:v>0.5</c:v>
                </c:pt>
                <c:pt idx="4">
                  <c:v>0.5063224446786091</c:v>
                </c:pt>
                <c:pt idx="5">
                  <c:v>0.54328793774319062</c:v>
                </c:pt>
                <c:pt idx="6">
                  <c:v>0.55744485294117652</c:v>
                </c:pt>
                <c:pt idx="7">
                  <c:v>0.59033078880407119</c:v>
                </c:pt>
                <c:pt idx="8">
                  <c:v>0.59590472210614287</c:v>
                </c:pt>
                <c:pt idx="9">
                  <c:v>0.60810810810810811</c:v>
                </c:pt>
              </c:numCache>
            </c:numRef>
          </c:val>
        </c:ser>
        <c:ser>
          <c:idx val="6"/>
          <c:order val="6"/>
          <c:tx>
            <c:strRef>
              <c:f>Evolution!$BB$5</c:f>
              <c:strCache>
                <c:ptCount val="1"/>
                <c:pt idx="0">
                  <c:v>Supérieur 2mois</c:v>
                </c:pt>
              </c:strCache>
              <c:extLst xmlns:c15="http://schemas.microsoft.com/office/drawing/2012/chart"/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Evolution!$BB$123:$BB$132</c:f>
              <c:numCache>
                <c:formatCode>0%</c:formatCode>
                <c:ptCount val="10"/>
                <c:pt idx="0">
                  <c:v>0.26463104325699743</c:v>
                </c:pt>
                <c:pt idx="1">
                  <c:v>0.28280773143438453</c:v>
                </c:pt>
                <c:pt idx="2">
                  <c:v>0.28439869989165761</c:v>
                </c:pt>
                <c:pt idx="3">
                  <c:v>0.27183406113537117</c:v>
                </c:pt>
                <c:pt idx="4">
                  <c:v>0.27397260273972601</c:v>
                </c:pt>
                <c:pt idx="5">
                  <c:v>0.25291828793774318</c:v>
                </c:pt>
                <c:pt idx="6">
                  <c:v>0.24586397058823528</c:v>
                </c:pt>
                <c:pt idx="7">
                  <c:v>0.22943172179813401</c:v>
                </c:pt>
                <c:pt idx="8">
                  <c:v>0.22398662766402005</c:v>
                </c:pt>
                <c:pt idx="9">
                  <c:v>0.21253071253071254</c:v>
                </c:pt>
              </c:numCache>
            </c:numRef>
          </c:val>
        </c:ser>
        <c:ser>
          <c:idx val="7"/>
          <c:order val="7"/>
          <c:tx>
            <c:strRef>
              <c:f>Evolution!$BC$5</c:f>
              <c:strCache>
                <c:ptCount val="1"/>
                <c:pt idx="0">
                  <c:v>Supérieur 6mois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Evolution!$BC$123:$BC$132</c:f>
              <c:numCache>
                <c:formatCode>0%</c:formatCode>
                <c:ptCount val="10"/>
                <c:pt idx="0">
                  <c:v>0.11552162849872774</c:v>
                </c:pt>
                <c:pt idx="1">
                  <c:v>0.12207527975584945</c:v>
                </c:pt>
                <c:pt idx="2">
                  <c:v>0.12892741061755147</c:v>
                </c:pt>
                <c:pt idx="3">
                  <c:v>0.12772925764192139</c:v>
                </c:pt>
                <c:pt idx="4">
                  <c:v>0.12223393045310854</c:v>
                </c:pt>
                <c:pt idx="5">
                  <c:v>0.11673151750972763</c:v>
                </c:pt>
                <c:pt idx="6">
                  <c:v>0.11397058823529412</c:v>
                </c:pt>
                <c:pt idx="7">
                  <c:v>0.10517387616624257</c:v>
                </c:pt>
                <c:pt idx="8">
                  <c:v>0.10447137484329294</c:v>
                </c:pt>
                <c:pt idx="9">
                  <c:v>0.10278460278460279</c:v>
                </c:pt>
              </c:numCache>
            </c:numRef>
          </c:val>
        </c:ser>
        <c:ser>
          <c:idx val="8"/>
          <c:order val="8"/>
          <c:tx>
            <c:strRef>
              <c:f>Evolution!$BD$5</c:f>
              <c:strCache>
                <c:ptCount val="1"/>
                <c:pt idx="0">
                  <c:v>Supérieur 1an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Evolution!$AC$122:$AC$132</c:f>
              <c:strCache>
                <c:ptCount val="11"/>
                <c:pt idx="0">
                  <c:v>S12</c:v>
                </c:pt>
                <c:pt idx="1">
                  <c:v>S13</c:v>
                </c:pt>
                <c:pt idx="2">
                  <c:v>S14</c:v>
                </c:pt>
                <c:pt idx="3">
                  <c:v>S15</c:v>
                </c:pt>
                <c:pt idx="4">
                  <c:v>S16</c:v>
                </c:pt>
                <c:pt idx="5">
                  <c:v>S17</c:v>
                </c:pt>
                <c:pt idx="6">
                  <c:v>S18</c:v>
                </c:pt>
                <c:pt idx="7">
                  <c:v>S19</c:v>
                </c:pt>
                <c:pt idx="8">
                  <c:v>S20</c:v>
                </c:pt>
                <c:pt idx="9">
                  <c:v>S21</c:v>
                </c:pt>
                <c:pt idx="10">
                  <c:v>S22</c:v>
                </c:pt>
              </c:strCache>
            </c:strRef>
          </c:cat>
          <c:val>
            <c:numRef>
              <c:f>Evolution!$BD$123:$BD$132</c:f>
              <c:numCache>
                <c:formatCode>0%</c:formatCode>
                <c:ptCount val="10"/>
                <c:pt idx="0">
                  <c:v>9.5674300254452921E-2</c:v>
                </c:pt>
                <c:pt idx="1">
                  <c:v>9.6642929806714142E-2</c:v>
                </c:pt>
                <c:pt idx="2">
                  <c:v>0.10075839653304441</c:v>
                </c:pt>
                <c:pt idx="3">
                  <c:v>0.10043668122270742</c:v>
                </c:pt>
                <c:pt idx="4">
                  <c:v>9.7471022128556378E-2</c:v>
                </c:pt>
                <c:pt idx="5">
                  <c:v>8.7062256809338517E-2</c:v>
                </c:pt>
                <c:pt idx="6">
                  <c:v>8.2720588235294115E-2</c:v>
                </c:pt>
                <c:pt idx="7">
                  <c:v>7.5063613231552168E-2</c:v>
                </c:pt>
                <c:pt idx="8">
                  <c:v>7.5637275386544092E-2</c:v>
                </c:pt>
                <c:pt idx="9">
                  <c:v>7.6576576576576572E-2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5169408"/>
        <c:axId val="2051698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Evolution!$AV$5</c15:sqref>
                        </c15:formulaRef>
                      </c:ext>
                    </c:extLst>
                    <c:strCache>
                      <c:ptCount val="1"/>
                      <c:pt idx="0">
                        <c:v>Inférieur 2mois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Evolution!$AV$93:$AV$102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1864</c:v>
                      </c:pt>
                      <c:pt idx="1">
                        <c:v>829</c:v>
                      </c:pt>
                      <c:pt idx="2">
                        <c:v>758</c:v>
                      </c:pt>
                      <c:pt idx="3">
                        <c:v>774</c:v>
                      </c:pt>
                      <c:pt idx="4">
                        <c:v>878</c:v>
                      </c:pt>
                      <c:pt idx="5">
                        <c:v>1013</c:v>
                      </c:pt>
                      <c:pt idx="6">
                        <c:v>1052</c:v>
                      </c:pt>
                      <c:pt idx="7">
                        <c:v>1124</c:v>
                      </c:pt>
                      <c:pt idx="8">
                        <c:v>1225</c:v>
                      </c:pt>
                      <c:pt idx="9">
                        <c:v>1152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Evolution!$AW$5</c15:sqref>
                        </c15:formulaRef>
                      </c:ext>
                    </c:extLst>
                    <c:strCache>
                      <c:ptCount val="1"/>
                      <c:pt idx="0">
                        <c:v>Supérieur 2mois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Evolution!$AW$93:$AW$102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1012</c:v>
                      </c:pt>
                      <c:pt idx="1">
                        <c:v>533</c:v>
                      </c:pt>
                      <c:pt idx="2">
                        <c:v>553</c:v>
                      </c:pt>
                      <c:pt idx="3">
                        <c:v>569</c:v>
                      </c:pt>
                      <c:pt idx="4">
                        <c:v>570</c:v>
                      </c:pt>
                      <c:pt idx="5">
                        <c:v>570</c:v>
                      </c:pt>
                      <c:pt idx="6">
                        <c:v>526</c:v>
                      </c:pt>
                      <c:pt idx="7">
                        <c:v>463</c:v>
                      </c:pt>
                      <c:pt idx="8">
                        <c:v>441</c:v>
                      </c:pt>
                      <c:pt idx="9">
                        <c:v>503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Evolution!$AX$5</c15:sqref>
                        </c15:formulaRef>
                      </c:ext>
                    </c:extLst>
                    <c:strCache>
                      <c:ptCount val="1"/>
                      <c:pt idx="0">
                        <c:v>Supérieur 6mois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Evolution!$AX$93:$AX$102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292</c:v>
                      </c:pt>
                      <c:pt idx="1">
                        <c:v>151</c:v>
                      </c:pt>
                      <c:pt idx="2">
                        <c:v>154</c:v>
                      </c:pt>
                      <c:pt idx="3">
                        <c:v>159</c:v>
                      </c:pt>
                      <c:pt idx="4">
                        <c:v>158</c:v>
                      </c:pt>
                      <c:pt idx="5">
                        <c:v>164</c:v>
                      </c:pt>
                      <c:pt idx="6">
                        <c:v>162</c:v>
                      </c:pt>
                      <c:pt idx="7">
                        <c:v>199</c:v>
                      </c:pt>
                      <c:pt idx="8">
                        <c:v>207</c:v>
                      </c:pt>
                      <c:pt idx="9">
                        <c:v>198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Evolution!$AY$5</c15:sqref>
                        </c15:formulaRef>
                      </c:ext>
                    </c:extLst>
                    <c:strCache>
                      <c:ptCount val="1"/>
                      <c:pt idx="0">
                        <c:v>Supérieur 1an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Evolution!$AY$93:$AY$102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390</c:v>
                      </c:pt>
                      <c:pt idx="1">
                        <c:v>197</c:v>
                      </c:pt>
                      <c:pt idx="2">
                        <c:v>194</c:v>
                      </c:pt>
                      <c:pt idx="3">
                        <c:v>188</c:v>
                      </c:pt>
                      <c:pt idx="4">
                        <c:v>183</c:v>
                      </c:pt>
                      <c:pt idx="5">
                        <c:v>181</c:v>
                      </c:pt>
                      <c:pt idx="6">
                        <c:v>205</c:v>
                      </c:pt>
                      <c:pt idx="7">
                        <c:v>200</c:v>
                      </c:pt>
                      <c:pt idx="8">
                        <c:v>200</c:v>
                      </c:pt>
                      <c:pt idx="9">
                        <c:v>199</c:v>
                      </c:pt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Evolution!$AZ$5</c15:sqref>
                        </c15:formulaRef>
                      </c:ext>
                    </c:extLst>
                    <c:strCache>
                      <c:ptCount val="1"/>
                      <c:pt idx="0">
                        <c:v>Total Semaine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Evolution!$AC$122:$AC$132</c15:sqref>
                        </c15:formulaRef>
                      </c:ext>
                    </c:extLst>
                    <c:strCache>
                      <c:ptCount val="11"/>
                      <c:pt idx="0">
                        <c:v>S12</c:v>
                      </c:pt>
                      <c:pt idx="1">
                        <c:v>S13</c:v>
                      </c:pt>
                      <c:pt idx="2">
                        <c:v>S14</c:v>
                      </c:pt>
                      <c:pt idx="3">
                        <c:v>S15</c:v>
                      </c:pt>
                      <c:pt idx="4">
                        <c:v>S16</c:v>
                      </c:pt>
                      <c:pt idx="5">
                        <c:v>S17</c:v>
                      </c:pt>
                      <c:pt idx="6">
                        <c:v>S18</c:v>
                      </c:pt>
                      <c:pt idx="7">
                        <c:v>S19</c:v>
                      </c:pt>
                      <c:pt idx="8">
                        <c:v>S20</c:v>
                      </c:pt>
                      <c:pt idx="9">
                        <c:v>S21</c:v>
                      </c:pt>
                      <c:pt idx="10">
                        <c:v>S22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Evolution!$AZ$93:$AZ$102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3558</c:v>
                      </c:pt>
                      <c:pt idx="1">
                        <c:v>1710</c:v>
                      </c:pt>
                      <c:pt idx="2">
                        <c:v>1659</c:v>
                      </c:pt>
                      <c:pt idx="3">
                        <c:v>1690</c:v>
                      </c:pt>
                      <c:pt idx="4">
                        <c:v>1789</c:v>
                      </c:pt>
                      <c:pt idx="5">
                        <c:v>1928</c:v>
                      </c:pt>
                      <c:pt idx="6">
                        <c:v>1945</c:v>
                      </c:pt>
                      <c:pt idx="7">
                        <c:v>1986</c:v>
                      </c:pt>
                      <c:pt idx="8">
                        <c:v>2073</c:v>
                      </c:pt>
                      <c:pt idx="9">
                        <c:v>2052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205169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69800"/>
        <c:crosses val="autoZero"/>
        <c:auto val="1"/>
        <c:lblAlgn val="ctr"/>
        <c:lblOffset val="100"/>
        <c:noMultiLvlLbl val="0"/>
      </c:catAx>
      <c:valAx>
        <c:axId val="205169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169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Focus alerteur</a:t>
            </a:r>
            <a:r>
              <a:rPr lang="fr-FR" baseline="0"/>
              <a:t>  Zero TCH 2G</a:t>
            </a:r>
            <a:r>
              <a:rPr lang="fr-FR"/>
              <a:t>- SUIVI</a:t>
            </a:r>
          </a:p>
        </c:rich>
      </c:tx>
      <c:layout>
        <c:manualLayout>
          <c:xMode val="edge"/>
          <c:yMode val="edge"/>
          <c:x val="3.902668416447944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[1]Board!$Z$105</c:f>
              <c:strCache>
                <c:ptCount val="1"/>
                <c:pt idx="0">
                  <c:v>Suivi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EAF95D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1"/>
              <c:layout>
                <c:manualLayout>
                  <c:x val="-0.14444444444444446"/>
                  <c:y val="0.1527777777777778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12500000000000006"/>
                  <c:y val="4.6296296296296294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4166666666666655"/>
                  <c:y val="4.6296296296296294E-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[1]Board!$AA$104:$AD$104</c:f>
              <c:strCache>
                <c:ptCount val="4"/>
                <c:pt idx="0">
                  <c:v>Inférieur 3jrs</c:v>
                </c:pt>
                <c:pt idx="1">
                  <c:v>Supérieur 3jrs</c:v>
                </c:pt>
                <c:pt idx="2">
                  <c:v>Supérieur 1sem</c:v>
                </c:pt>
                <c:pt idx="3">
                  <c:v>Supérieur 2sem</c:v>
                </c:pt>
              </c:strCache>
            </c:strRef>
          </c:cat>
          <c:val>
            <c:numRef>
              <c:f>[1]Board!$AA$105:$AD$105</c:f>
              <c:numCache>
                <c:formatCode>General</c:formatCode>
                <c:ptCount val="4"/>
                <c:pt idx="0">
                  <c:v>200</c:v>
                </c:pt>
                <c:pt idx="1">
                  <c:v>30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Focus alerteur Zero RRC 3G - SUIVI</a:t>
            </a:r>
          </a:p>
        </c:rich>
      </c:tx>
      <c:layout>
        <c:manualLayout>
          <c:xMode val="edge"/>
          <c:yMode val="edge"/>
          <c:x val="1.1248906386701666E-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[1]Board!$Z$109</c:f>
              <c:strCache>
                <c:ptCount val="1"/>
                <c:pt idx="0">
                  <c:v>Suivi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EAF95D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1"/>
              <c:layout>
                <c:manualLayout>
                  <c:x val="-0.16111111111111115"/>
                  <c:y val="0.10185185185185185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20277777777777778"/>
                  <c:y val="3.7037037037037035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[1]Board!$AA$104:$AD$104</c:f>
              <c:strCache>
                <c:ptCount val="4"/>
                <c:pt idx="0">
                  <c:v>Inférieur 3jrs</c:v>
                </c:pt>
                <c:pt idx="1">
                  <c:v>Supérieur 3jrs</c:v>
                </c:pt>
                <c:pt idx="2">
                  <c:v>Supérieur 1sem</c:v>
                </c:pt>
                <c:pt idx="3">
                  <c:v>Supérieur 2sem</c:v>
                </c:pt>
              </c:strCache>
            </c:strRef>
          </c:cat>
          <c:val>
            <c:numRef>
              <c:f>[1]Board!$AA$109:$AD$109</c:f>
              <c:numCache>
                <c:formatCode>General</c:formatCode>
                <c:ptCount val="4"/>
                <c:pt idx="0">
                  <c:v>142</c:v>
                </c:pt>
                <c:pt idx="1">
                  <c:v>28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Focus alerteur Dispo 4G - SUIVI</a:t>
            </a:r>
          </a:p>
        </c:rich>
      </c:tx>
      <c:layout>
        <c:manualLayout>
          <c:xMode val="edge"/>
          <c:yMode val="edge"/>
          <c:x val="3.902668416447944E-3"/>
          <c:y val="4.629629629629629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1"/>
              <c:layout>
                <c:manualLayout>
                  <c:x val="-9.1666666666666688E-2"/>
                  <c:y val="4.6296296296296315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7222222222222211"/>
                  <c:y val="2.7777777777777776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[1]Board!$AA$120:$AD$120</c:f>
              <c:strCache>
                <c:ptCount val="4"/>
                <c:pt idx="0">
                  <c:v>Inférieur 3jrs</c:v>
                </c:pt>
                <c:pt idx="1">
                  <c:v>Supérieur 3jrs</c:v>
                </c:pt>
                <c:pt idx="2">
                  <c:v>Supérieur 1sem</c:v>
                </c:pt>
                <c:pt idx="3">
                  <c:v>Supérieur 2sem</c:v>
                </c:pt>
              </c:strCache>
            </c:strRef>
          </c:cat>
          <c:val>
            <c:numRef>
              <c:f>[1]Board!$AA$121:$AD$121</c:f>
              <c:numCache>
                <c:formatCode>General</c:formatCode>
                <c:ptCount val="4"/>
                <c:pt idx="0">
                  <c:v>369</c:v>
                </c:pt>
                <c:pt idx="1">
                  <c:v>30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145710</xdr:colOff>
      <xdr:row>122</xdr:row>
      <xdr:rowOff>120364</xdr:rowOff>
    </xdr:from>
    <xdr:to>
      <xdr:col>8</xdr:col>
      <xdr:colOff>1905000</xdr:colOff>
      <xdr:row>142</xdr:row>
      <xdr:rowOff>116793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29483</xdr:colOff>
      <xdr:row>122</xdr:row>
      <xdr:rowOff>111691</xdr:rowOff>
    </xdr:from>
    <xdr:to>
      <xdr:col>4</xdr:col>
      <xdr:colOff>1864178</xdr:colOff>
      <xdr:row>142</xdr:row>
      <xdr:rowOff>108120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138342</xdr:colOff>
      <xdr:row>101</xdr:row>
      <xdr:rowOff>105456</xdr:rowOff>
    </xdr:from>
    <xdr:to>
      <xdr:col>8</xdr:col>
      <xdr:colOff>1905000</xdr:colOff>
      <xdr:row>121</xdr:row>
      <xdr:rowOff>101885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12474</xdr:colOff>
      <xdr:row>101</xdr:row>
      <xdr:rowOff>109992</xdr:rowOff>
    </xdr:from>
    <xdr:to>
      <xdr:col>4</xdr:col>
      <xdr:colOff>1850572</xdr:colOff>
      <xdr:row>121</xdr:row>
      <xdr:rowOff>106421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52162</xdr:colOff>
      <xdr:row>76</xdr:row>
      <xdr:rowOff>39687</xdr:rowOff>
    </xdr:from>
    <xdr:to>
      <xdr:col>4</xdr:col>
      <xdr:colOff>1850572</xdr:colOff>
      <xdr:row>97</xdr:row>
      <xdr:rowOff>124732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115763</xdr:colOff>
      <xdr:row>76</xdr:row>
      <xdr:rowOff>43708</xdr:rowOff>
    </xdr:from>
    <xdr:to>
      <xdr:col>9</xdr:col>
      <xdr:colOff>2268</xdr:colOff>
      <xdr:row>97</xdr:row>
      <xdr:rowOff>138957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111125</xdr:colOff>
      <xdr:row>29</xdr:row>
      <xdr:rowOff>45356</xdr:rowOff>
    </xdr:from>
    <xdr:to>
      <xdr:col>6</xdr:col>
      <xdr:colOff>1802946</xdr:colOff>
      <xdr:row>50</xdr:row>
      <xdr:rowOff>183696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113392</xdr:colOff>
      <xdr:row>5</xdr:row>
      <xdr:rowOff>184150</xdr:rowOff>
    </xdr:from>
    <xdr:to>
      <xdr:col>6</xdr:col>
      <xdr:colOff>1778000</xdr:colOff>
      <xdr:row>27</xdr:row>
      <xdr:rowOff>149679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111125</xdr:colOff>
      <xdr:row>9</xdr:row>
      <xdr:rowOff>111125</xdr:rowOff>
    </xdr:from>
    <xdr:to>
      <xdr:col>7</xdr:col>
      <xdr:colOff>1666875</xdr:colOff>
      <xdr:row>11</xdr:row>
      <xdr:rowOff>43089</xdr:rowOff>
    </xdr:to>
    <xdr:sp macro="" textlink="">
      <xdr:nvSpPr>
        <xdr:cNvPr id="3" name="Rectangle 2"/>
        <xdr:cNvSpPr/>
      </xdr:nvSpPr>
      <xdr:spPr>
        <a:xfrm>
          <a:off x="12239625" y="1968500"/>
          <a:ext cx="1555750" cy="312964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Objectifs Backlog</a:t>
          </a:r>
          <a:r>
            <a:rPr lang="fr-FR" sz="1100">
              <a:solidFill>
                <a:schemeClr val="bg1"/>
              </a:solidFill>
            </a:rPr>
            <a:t>:</a:t>
          </a:r>
        </a:p>
      </xdr:txBody>
    </xdr:sp>
    <xdr:clientData/>
  </xdr:twoCellAnchor>
  <xdr:twoCellAnchor>
    <xdr:from>
      <xdr:col>7</xdr:col>
      <xdr:colOff>242660</xdr:colOff>
      <xdr:row>22</xdr:row>
      <xdr:rowOff>77108</xdr:rowOff>
    </xdr:from>
    <xdr:to>
      <xdr:col>7</xdr:col>
      <xdr:colOff>1510392</xdr:colOff>
      <xdr:row>23</xdr:row>
      <xdr:rowOff>185964</xdr:rowOff>
    </xdr:to>
    <xdr:sp macro="" textlink="">
      <xdr:nvSpPr>
        <xdr:cNvPr id="13" name="Rectangle 12"/>
        <xdr:cNvSpPr/>
      </xdr:nvSpPr>
      <xdr:spPr>
        <a:xfrm>
          <a:off x="12371160" y="4410983"/>
          <a:ext cx="1267732" cy="299356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&lt;</a:t>
          </a:r>
          <a:r>
            <a:rPr lang="fr-FR" sz="1600" b="1" baseline="0">
              <a:solidFill>
                <a:schemeClr val="tx1"/>
              </a:solidFill>
            </a:rPr>
            <a:t> 70 %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226786</xdr:colOff>
      <xdr:row>15</xdr:row>
      <xdr:rowOff>174624</xdr:rowOff>
    </xdr:from>
    <xdr:to>
      <xdr:col>7</xdr:col>
      <xdr:colOff>1494518</xdr:colOff>
      <xdr:row>17</xdr:row>
      <xdr:rowOff>92982</xdr:rowOff>
    </xdr:to>
    <xdr:sp macro="" textlink="">
      <xdr:nvSpPr>
        <xdr:cNvPr id="16" name="Rectangle 15"/>
        <xdr:cNvSpPr/>
      </xdr:nvSpPr>
      <xdr:spPr>
        <a:xfrm>
          <a:off x="12355286" y="3174999"/>
          <a:ext cx="1267732" cy="299358"/>
        </a:xfrm>
        <a:prstGeom prst="rect">
          <a:avLst/>
        </a:prstGeom>
        <a:solidFill>
          <a:srgbClr val="F4822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&lt; 5 %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244928</xdr:colOff>
      <xdr:row>19</xdr:row>
      <xdr:rowOff>15876</xdr:rowOff>
    </xdr:from>
    <xdr:to>
      <xdr:col>7</xdr:col>
      <xdr:colOff>1508125</xdr:colOff>
      <xdr:row>20</xdr:row>
      <xdr:rowOff>156484</xdr:rowOff>
    </xdr:to>
    <xdr:sp macro="" textlink="">
      <xdr:nvSpPr>
        <xdr:cNvPr id="17" name="Rectangle 16"/>
        <xdr:cNvSpPr/>
      </xdr:nvSpPr>
      <xdr:spPr>
        <a:xfrm>
          <a:off x="12373428" y="3778251"/>
          <a:ext cx="1263197" cy="331108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&gt; 25 %</a:t>
          </a:r>
        </a:p>
      </xdr:txBody>
    </xdr:sp>
    <xdr:clientData/>
  </xdr:twoCellAnchor>
  <xdr:twoCellAnchor>
    <xdr:from>
      <xdr:col>7</xdr:col>
      <xdr:colOff>229053</xdr:colOff>
      <xdr:row>12</xdr:row>
      <xdr:rowOff>104321</xdr:rowOff>
    </xdr:from>
    <xdr:to>
      <xdr:col>7</xdr:col>
      <xdr:colOff>1510393</xdr:colOff>
      <xdr:row>14</xdr:row>
      <xdr:rowOff>9070</xdr:rowOff>
    </xdr:to>
    <xdr:sp macro="" textlink="">
      <xdr:nvSpPr>
        <xdr:cNvPr id="18" name="Rectangle 17"/>
        <xdr:cNvSpPr/>
      </xdr:nvSpPr>
      <xdr:spPr>
        <a:xfrm>
          <a:off x="12357553" y="2533196"/>
          <a:ext cx="1281340" cy="285749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chemeClr val="tx1"/>
              </a:solidFill>
            </a:rPr>
            <a:t>0 %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889000</xdr:colOff>
      <xdr:row>0</xdr:row>
      <xdr:rowOff>47625</xdr:rowOff>
    </xdr:from>
    <xdr:to>
      <xdr:col>8</xdr:col>
      <xdr:colOff>1063625</xdr:colOff>
      <xdr:row>1</xdr:row>
      <xdr:rowOff>158750</xdr:rowOff>
    </xdr:to>
    <xdr:grpSp>
      <xdr:nvGrpSpPr>
        <xdr:cNvPr id="24" name="Groupe 23"/>
        <xdr:cNvGrpSpPr/>
      </xdr:nvGrpSpPr>
      <xdr:grpSpPr>
        <a:xfrm>
          <a:off x="12836071" y="47625"/>
          <a:ext cx="2093233" cy="315232"/>
          <a:chOff x="15906750" y="31750"/>
          <a:chExt cx="2095500" cy="317500"/>
        </a:xfrm>
      </xdr:grpSpPr>
      <xdr:sp macro="[0]!EnvoiSTAT" textlink="">
        <xdr:nvSpPr>
          <xdr:cNvPr id="22" name="Rectangle à coins arrondis 21"/>
          <xdr:cNvSpPr/>
        </xdr:nvSpPr>
        <xdr:spPr>
          <a:xfrm>
            <a:off x="15906750" y="47625"/>
            <a:ext cx="2095500" cy="301625"/>
          </a:xfrm>
          <a:prstGeom prst="roundRect">
            <a:avLst/>
          </a:prstGeom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nvoiSTAT" textlink="">
        <xdr:nvSpPr>
          <xdr:cNvPr id="23" name="ZoneTexte 22"/>
          <xdr:cNvSpPr txBox="1"/>
        </xdr:nvSpPr>
        <xdr:spPr>
          <a:xfrm>
            <a:off x="16208376" y="31750"/>
            <a:ext cx="1460500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Envoyer mail</a:t>
            </a:r>
          </a:p>
        </xdr:txBody>
      </xdr:sp>
    </xdr:grpSp>
    <xdr:clientData/>
  </xdr:twoCellAnchor>
  <xdr:twoCellAnchor>
    <xdr:from>
      <xdr:col>8</xdr:col>
      <xdr:colOff>1841500</xdr:colOff>
      <xdr:row>0</xdr:row>
      <xdr:rowOff>47624</xdr:rowOff>
    </xdr:from>
    <xdr:to>
      <xdr:col>9</xdr:col>
      <xdr:colOff>1746250</xdr:colOff>
      <xdr:row>1</xdr:row>
      <xdr:rowOff>206374</xdr:rowOff>
    </xdr:to>
    <xdr:grpSp>
      <xdr:nvGrpSpPr>
        <xdr:cNvPr id="30" name="Groupe 29"/>
        <xdr:cNvGrpSpPr/>
      </xdr:nvGrpSpPr>
      <xdr:grpSpPr>
        <a:xfrm>
          <a:off x="15707179" y="47624"/>
          <a:ext cx="1823357" cy="353332"/>
          <a:chOff x="15890875" y="47625"/>
          <a:chExt cx="2095500" cy="349250"/>
        </a:xfrm>
      </xdr:grpSpPr>
      <xdr:sp macro="[0]!EnvoiSTAT" textlink="">
        <xdr:nvSpPr>
          <xdr:cNvPr id="26" name="Rectangle à coins arrondis 25"/>
          <xdr:cNvSpPr/>
        </xdr:nvSpPr>
        <xdr:spPr>
          <a:xfrm>
            <a:off x="15890875" y="63500"/>
            <a:ext cx="2095500" cy="301625"/>
          </a:xfrm>
          <a:prstGeom prst="roundRect">
            <a:avLst/>
          </a:prstGeom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ecalerPlageBAS" textlink="">
        <xdr:nvSpPr>
          <xdr:cNvPr id="27" name="ZoneTexte 26"/>
          <xdr:cNvSpPr txBox="1"/>
        </xdr:nvSpPr>
        <xdr:spPr>
          <a:xfrm>
            <a:off x="16049625" y="47625"/>
            <a:ext cx="1936749" cy="349250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Décaler sem + 1</a:t>
            </a:r>
          </a:p>
        </xdr:txBody>
      </xdr:sp>
    </xdr:grpSp>
    <xdr:clientData/>
  </xdr:twoCellAnchor>
  <xdr:twoCellAnchor>
    <xdr:from>
      <xdr:col>10</xdr:col>
      <xdr:colOff>206375</xdr:colOff>
      <xdr:row>0</xdr:row>
      <xdr:rowOff>47625</xdr:rowOff>
    </xdr:from>
    <xdr:to>
      <xdr:col>11</xdr:col>
      <xdr:colOff>63500</xdr:colOff>
      <xdr:row>1</xdr:row>
      <xdr:rowOff>190500</xdr:rowOff>
    </xdr:to>
    <xdr:grpSp>
      <xdr:nvGrpSpPr>
        <xdr:cNvPr id="12" name="Groupe 11"/>
        <xdr:cNvGrpSpPr/>
      </xdr:nvGrpSpPr>
      <xdr:grpSpPr>
        <a:xfrm>
          <a:off x="17882054" y="47625"/>
          <a:ext cx="1775732" cy="346982"/>
          <a:chOff x="15875000" y="762000"/>
          <a:chExt cx="2095500" cy="349250"/>
        </a:xfrm>
      </xdr:grpSpPr>
      <xdr:sp macro="[0]!DecalerPlageHAUT" textlink="">
        <xdr:nvSpPr>
          <xdr:cNvPr id="28" name="Rectangle à coins arrondis 27"/>
          <xdr:cNvSpPr/>
        </xdr:nvSpPr>
        <xdr:spPr>
          <a:xfrm>
            <a:off x="15875000" y="777875"/>
            <a:ext cx="2095500" cy="301625"/>
          </a:xfrm>
          <a:prstGeom prst="round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ecalerPlageHAUT" textlink="">
        <xdr:nvSpPr>
          <xdr:cNvPr id="29" name="ZoneTexte 28"/>
          <xdr:cNvSpPr txBox="1"/>
        </xdr:nvSpPr>
        <xdr:spPr>
          <a:xfrm>
            <a:off x="16033750" y="762000"/>
            <a:ext cx="1936749" cy="349250"/>
          </a:xfrm>
          <a:prstGeom prst="rect">
            <a:avLst/>
          </a:prstGeom>
          <a:noFill/>
          <a:ln>
            <a:noFill/>
          </a:ln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Décaler sem - 1</a:t>
            </a:r>
          </a:p>
        </xdr:txBody>
      </xdr:sp>
    </xdr:grpSp>
    <xdr:clientData/>
  </xdr:twoCellAnchor>
  <xdr:twoCellAnchor>
    <xdr:from>
      <xdr:col>1</xdr:col>
      <xdr:colOff>13606</xdr:colOff>
      <xdr:row>146</xdr:row>
      <xdr:rowOff>131989</xdr:rowOff>
    </xdr:from>
    <xdr:to>
      <xdr:col>4</xdr:col>
      <xdr:colOff>1891394</xdr:colOff>
      <xdr:row>168</xdr:row>
      <xdr:rowOff>40822</xdr:rowOff>
    </xdr:to>
    <xdr:graphicFrame macro="">
      <xdr:nvGraphicFramePr>
        <xdr:cNvPr id="31" name="Graphique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95250</xdr:colOff>
      <xdr:row>146</xdr:row>
      <xdr:rowOff>149679</xdr:rowOff>
    </xdr:from>
    <xdr:to>
      <xdr:col>9</xdr:col>
      <xdr:colOff>1</xdr:colOff>
      <xdr:row>168</xdr:row>
      <xdr:rowOff>58512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13607</xdr:colOff>
      <xdr:row>172</xdr:row>
      <xdr:rowOff>145598</xdr:rowOff>
    </xdr:from>
    <xdr:to>
      <xdr:col>9</xdr:col>
      <xdr:colOff>0</xdr:colOff>
      <xdr:row>195</xdr:row>
      <xdr:rowOff>149680</xdr:rowOff>
    </xdr:to>
    <xdr:graphicFrame macro="">
      <xdr:nvGraphicFramePr>
        <xdr:cNvPr id="33" name="Graphique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13608</xdr:colOff>
      <xdr:row>172</xdr:row>
      <xdr:rowOff>176892</xdr:rowOff>
    </xdr:from>
    <xdr:to>
      <xdr:col>4</xdr:col>
      <xdr:colOff>1823357</xdr:colOff>
      <xdr:row>195</xdr:row>
      <xdr:rowOff>180974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421822</xdr:colOff>
      <xdr:row>57</xdr:row>
      <xdr:rowOff>0</xdr:rowOff>
    </xdr:from>
    <xdr:to>
      <xdr:col>3</xdr:col>
      <xdr:colOff>721179</xdr:colOff>
      <xdr:row>71</xdr:row>
      <xdr:rowOff>76200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40821</xdr:colOff>
      <xdr:row>58</xdr:row>
      <xdr:rowOff>27215</xdr:rowOff>
    </xdr:from>
    <xdr:to>
      <xdr:col>3</xdr:col>
      <xdr:colOff>721178</xdr:colOff>
      <xdr:row>58</xdr:row>
      <xdr:rowOff>27215</xdr:rowOff>
    </xdr:to>
    <xdr:cxnSp macro="">
      <xdr:nvCxnSpPr>
        <xdr:cNvPr id="36" name="Connecteur droit 35"/>
        <xdr:cNvCxnSpPr/>
      </xdr:nvCxnSpPr>
      <xdr:spPr>
        <a:xfrm>
          <a:off x="476250" y="11212286"/>
          <a:ext cx="451757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1905000</xdr:colOff>
      <xdr:row>57</xdr:row>
      <xdr:rowOff>0</xdr:rowOff>
    </xdr:from>
    <xdr:to>
      <xdr:col>6</xdr:col>
      <xdr:colOff>721179</xdr:colOff>
      <xdr:row>71</xdr:row>
      <xdr:rowOff>76200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1891393</xdr:colOff>
      <xdr:row>58</xdr:row>
      <xdr:rowOff>36740</xdr:rowOff>
    </xdr:from>
    <xdr:to>
      <xdr:col>6</xdr:col>
      <xdr:colOff>721179</xdr:colOff>
      <xdr:row>58</xdr:row>
      <xdr:rowOff>54430</xdr:rowOff>
    </xdr:to>
    <xdr:cxnSp macro="">
      <xdr:nvCxnSpPr>
        <xdr:cNvPr id="39" name="Connecteur droit 38"/>
        <xdr:cNvCxnSpPr/>
      </xdr:nvCxnSpPr>
      <xdr:spPr>
        <a:xfrm>
          <a:off x="6164036" y="11221811"/>
          <a:ext cx="4585607" cy="1769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13607</xdr:colOff>
      <xdr:row>56</xdr:row>
      <xdr:rowOff>176894</xdr:rowOff>
    </xdr:from>
    <xdr:to>
      <xdr:col>9</xdr:col>
      <xdr:colOff>748392</xdr:colOff>
      <xdr:row>71</xdr:row>
      <xdr:rowOff>62594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0.09788</cdr:y>
    </cdr:from>
    <cdr:to>
      <cdr:x>1</cdr:x>
      <cdr:y>0.09788</cdr:y>
    </cdr:to>
    <cdr:cxnSp macro="">
      <cdr:nvCxnSpPr>
        <cdr:cNvPr id="2" name="Connecteur droit 1"/>
        <cdr:cNvCxnSpPr/>
      </cdr:nvCxnSpPr>
      <cdr:spPr>
        <a:xfrm xmlns:a="http://schemas.openxmlformats.org/drawingml/2006/main">
          <a:off x="0" y="268507"/>
          <a:ext cx="4572000" cy="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iane\Ariane_001\Echanges\DO_NORD\ALTEN\02%20-%20REPORTING\01%20-%20REPORTING%20HEBDO\01%20-%20SUIVI%20BACKLOG\Monitoring_Backlog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ard"/>
      <sheetName val="Brut"/>
      <sheetName val="Options"/>
      <sheetName val="JoursF"/>
    </sheetNames>
    <sheetDataSet>
      <sheetData sheetId="0">
        <row r="104">
          <cell r="AA104" t="str">
            <v>Inférieur 3jrs</v>
          </cell>
          <cell r="AB104" t="str">
            <v>Supérieur 3jrs</v>
          </cell>
          <cell r="AC104" t="str">
            <v>Supérieur 1sem</v>
          </cell>
          <cell r="AD104" t="str">
            <v>Supérieur 2sem</v>
          </cell>
        </row>
        <row r="105">
          <cell r="Z105" t="str">
            <v>Suivi</v>
          </cell>
          <cell r="AA105">
            <v>200</v>
          </cell>
          <cell r="AB105">
            <v>30</v>
          </cell>
          <cell r="AC105">
            <v>1</v>
          </cell>
          <cell r="AD105">
            <v>0</v>
          </cell>
        </row>
        <row r="109">
          <cell r="Z109" t="str">
            <v>Suivi</v>
          </cell>
          <cell r="AA109">
            <v>142</v>
          </cell>
          <cell r="AB109">
            <v>28</v>
          </cell>
          <cell r="AC109">
            <v>0</v>
          </cell>
          <cell r="AD109">
            <v>0</v>
          </cell>
        </row>
        <row r="120">
          <cell r="AA120" t="str">
            <v>Inférieur 3jrs</v>
          </cell>
          <cell r="AB120" t="str">
            <v>Supérieur 3jrs</v>
          </cell>
          <cell r="AC120" t="str">
            <v>Supérieur 1sem</v>
          </cell>
          <cell r="AD120" t="str">
            <v>Supérieur 2sem</v>
          </cell>
        </row>
        <row r="121">
          <cell r="AA121">
            <v>369</v>
          </cell>
          <cell r="AB121">
            <v>30</v>
          </cell>
          <cell r="AC121">
            <v>0</v>
          </cell>
          <cell r="AD121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salimata.traore.prestataire@sf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DL187"/>
  <sheetViews>
    <sheetView showGridLines="0" tabSelected="1" zoomScale="70" zoomScaleNormal="70" workbookViewId="0">
      <pane ySplit="2" topLeftCell="A3" activePane="bottomLeft" state="frozen"/>
      <selection pane="bottomLeft" activeCell="I31" sqref="I31"/>
    </sheetView>
  </sheetViews>
  <sheetFormatPr baseColWidth="10" defaultColWidth="9.140625" defaultRowHeight="15" x14ac:dyDescent="0.25"/>
  <cols>
    <col min="1" max="1" width="6.42578125" customWidth="1"/>
    <col min="2" max="9" width="28.85546875" customWidth="1"/>
    <col min="10" max="10" width="28.42578125" customWidth="1"/>
    <col min="11" max="17" width="28.85546875" customWidth="1"/>
    <col min="30" max="30" width="13.140625" bestFit="1" customWidth="1"/>
    <col min="31" max="31" width="13.28515625" bestFit="1" customWidth="1"/>
    <col min="32" max="33" width="14.85546875" bestFit="1" customWidth="1"/>
    <col min="34" max="34" width="13.42578125" customWidth="1"/>
    <col min="35" max="35" width="11.85546875" customWidth="1"/>
    <col min="36" max="36" width="13.42578125" bestFit="1" customWidth="1"/>
    <col min="37" max="38" width="14.28515625" bestFit="1" customWidth="1"/>
    <col min="39" max="39" width="3.5703125" customWidth="1"/>
    <col min="40" max="40" width="16" customWidth="1"/>
    <col min="41" max="42" width="15.42578125" bestFit="1" customWidth="1"/>
    <col min="43" max="43" width="13.28515625" bestFit="1" customWidth="1"/>
    <col min="46" max="46" width="10.28515625" customWidth="1"/>
    <col min="47" max="47" width="3.28515625" customWidth="1"/>
    <col min="54" max="54" width="13.7109375" customWidth="1"/>
  </cols>
  <sheetData>
    <row r="1" spans="2:116" s="5" customFormat="1" ht="15.75" thickBot="1" x14ac:dyDescent="0.3">
      <c r="B1" s="37" t="s">
        <v>133</v>
      </c>
      <c r="C1" s="37"/>
      <c r="E1" s="12" t="s">
        <v>146</v>
      </c>
      <c r="F1" s="12" t="s">
        <v>147</v>
      </c>
      <c r="G1" s="12" t="s">
        <v>22</v>
      </c>
    </row>
    <row r="2" spans="2:116" s="5" customFormat="1" ht="15.75" thickBot="1" x14ac:dyDescent="0.3">
      <c r="B2" s="37"/>
      <c r="C2" s="37"/>
      <c r="D2" s="12" t="s">
        <v>148</v>
      </c>
      <c r="E2" s="13" t="s">
        <v>149</v>
      </c>
      <c r="F2" s="13" t="s">
        <v>149</v>
      </c>
      <c r="G2" s="13" t="s">
        <v>149</v>
      </c>
    </row>
    <row r="3" spans="2:116" ht="23.25" x14ac:dyDescent="0.25">
      <c r="BG3" s="31" t="s">
        <v>134</v>
      </c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K3" s="31" t="s">
        <v>135</v>
      </c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</row>
    <row r="4" spans="2:116" x14ac:dyDescent="0.25">
      <c r="B4" s="32" t="s">
        <v>203</v>
      </c>
      <c r="C4" s="32"/>
      <c r="D4" s="32"/>
      <c r="E4" s="22"/>
      <c r="F4" s="22"/>
      <c r="G4" s="22"/>
      <c r="H4" s="22"/>
      <c r="AD4" s="8" t="s">
        <v>12</v>
      </c>
      <c r="AI4" s="8" t="s">
        <v>125</v>
      </c>
      <c r="AN4" s="8" t="s">
        <v>14</v>
      </c>
      <c r="AR4" s="8" t="s">
        <v>126</v>
      </c>
      <c r="AV4" s="8" t="s">
        <v>16</v>
      </c>
      <c r="BA4" s="8" t="s">
        <v>127</v>
      </c>
      <c r="BH4" s="8" t="s">
        <v>12</v>
      </c>
      <c r="BM4" s="8" t="s">
        <v>125</v>
      </c>
      <c r="BR4" s="8" t="s">
        <v>14</v>
      </c>
      <c r="BV4" s="8" t="s">
        <v>126</v>
      </c>
      <c r="BZ4" s="8" t="s">
        <v>16</v>
      </c>
      <c r="CE4" s="8" t="s">
        <v>127</v>
      </c>
      <c r="CL4" s="8" t="s">
        <v>12</v>
      </c>
      <c r="CQ4" s="8" t="s">
        <v>125</v>
      </c>
      <c r="CV4" s="8" t="s">
        <v>14</v>
      </c>
      <c r="CZ4" s="8" t="s">
        <v>126</v>
      </c>
      <c r="DD4" s="8" t="s">
        <v>16</v>
      </c>
      <c r="DI4" s="8" t="s">
        <v>127</v>
      </c>
    </row>
    <row r="5" spans="2:116" x14ac:dyDescent="0.25">
      <c r="B5" s="32"/>
      <c r="C5" s="32"/>
      <c r="D5" s="32"/>
      <c r="E5" s="22"/>
      <c r="F5" s="22"/>
      <c r="G5" s="22"/>
      <c r="H5" s="22"/>
      <c r="AB5" s="9" t="s">
        <v>157</v>
      </c>
      <c r="AC5" s="9" t="s">
        <v>18</v>
      </c>
      <c r="AD5" s="6" t="s">
        <v>0</v>
      </c>
      <c r="AE5" s="6" t="s">
        <v>1</v>
      </c>
      <c r="AF5" s="6" t="s">
        <v>2</v>
      </c>
      <c r="AG5" s="6" t="s">
        <v>3</v>
      </c>
      <c r="AH5" s="6" t="s">
        <v>132</v>
      </c>
      <c r="AI5" s="6" t="s">
        <v>128</v>
      </c>
      <c r="AJ5" s="6" t="s">
        <v>129</v>
      </c>
      <c r="AK5" s="6" t="s">
        <v>130</v>
      </c>
      <c r="AL5" s="6" t="s">
        <v>131</v>
      </c>
      <c r="AN5" s="6" t="s">
        <v>5</v>
      </c>
      <c r="AO5" s="6" t="s">
        <v>6</v>
      </c>
      <c r="AP5" s="6" t="s">
        <v>7</v>
      </c>
      <c r="AQ5" s="6" t="s">
        <v>132</v>
      </c>
      <c r="AR5" s="6" t="s">
        <v>5</v>
      </c>
      <c r="AS5" s="6" t="s">
        <v>6</v>
      </c>
      <c r="AT5" s="6" t="s">
        <v>7</v>
      </c>
      <c r="AV5" s="6" t="s">
        <v>8</v>
      </c>
      <c r="AW5" s="6" t="s">
        <v>9</v>
      </c>
      <c r="AX5" s="6" t="s">
        <v>10</v>
      </c>
      <c r="AY5" s="6" t="s">
        <v>11</v>
      </c>
      <c r="AZ5" s="6" t="s">
        <v>132</v>
      </c>
      <c r="BA5" s="6" t="s">
        <v>8</v>
      </c>
      <c r="BB5" s="6" t="s">
        <v>9</v>
      </c>
      <c r="BC5" s="6" t="s">
        <v>10</v>
      </c>
      <c r="BD5" s="6" t="s">
        <v>11</v>
      </c>
      <c r="BG5" s="9" t="s">
        <v>18</v>
      </c>
      <c r="BH5" s="6" t="s">
        <v>0</v>
      </c>
      <c r="BI5" s="6" t="s">
        <v>1</v>
      </c>
      <c r="BJ5" s="6" t="s">
        <v>2</v>
      </c>
      <c r="BK5" s="6" t="s">
        <v>3</v>
      </c>
      <c r="BL5" s="6" t="s">
        <v>132</v>
      </c>
      <c r="BM5" s="6" t="s">
        <v>128</v>
      </c>
      <c r="BN5" s="6" t="s">
        <v>129</v>
      </c>
      <c r="BO5" s="6" t="s">
        <v>130</v>
      </c>
      <c r="BP5" s="6" t="s">
        <v>131</v>
      </c>
      <c r="BR5" s="6" t="s">
        <v>5</v>
      </c>
      <c r="BS5" s="6" t="s">
        <v>6</v>
      </c>
      <c r="BT5" s="6" t="s">
        <v>7</v>
      </c>
      <c r="BU5" s="6" t="s">
        <v>132</v>
      </c>
      <c r="BV5" s="6" t="s">
        <v>5</v>
      </c>
      <c r="BW5" s="6" t="s">
        <v>6</v>
      </c>
      <c r="BX5" s="6" t="s">
        <v>7</v>
      </c>
      <c r="BZ5" s="6" t="s">
        <v>8</v>
      </c>
      <c r="CA5" s="6" t="s">
        <v>9</v>
      </c>
      <c r="CB5" s="6" t="s">
        <v>10</v>
      </c>
      <c r="CC5" s="6" t="s">
        <v>11</v>
      </c>
      <c r="CD5" s="6" t="s">
        <v>132</v>
      </c>
      <c r="CE5" s="6" t="s">
        <v>8</v>
      </c>
      <c r="CF5" s="6" t="s">
        <v>9</v>
      </c>
      <c r="CG5" s="6" t="s">
        <v>10</v>
      </c>
      <c r="CH5" s="6" t="s">
        <v>11</v>
      </c>
      <c r="CK5" s="9" t="s">
        <v>18</v>
      </c>
      <c r="CL5" s="6" t="s">
        <v>0</v>
      </c>
      <c r="CM5" s="6" t="s">
        <v>1</v>
      </c>
      <c r="CN5" s="6" t="s">
        <v>2</v>
      </c>
      <c r="CO5" s="6" t="s">
        <v>3</v>
      </c>
      <c r="CP5" s="6" t="s">
        <v>132</v>
      </c>
      <c r="CQ5" s="6" t="s">
        <v>128</v>
      </c>
      <c r="CR5" s="6" t="s">
        <v>129</v>
      </c>
      <c r="CS5" s="6" t="s">
        <v>130</v>
      </c>
      <c r="CT5" s="6" t="s">
        <v>131</v>
      </c>
      <c r="CV5" s="6" t="s">
        <v>5</v>
      </c>
      <c r="CW5" s="6" t="s">
        <v>6</v>
      </c>
      <c r="CX5" s="6" t="s">
        <v>7</v>
      </c>
      <c r="CY5" s="6" t="s">
        <v>132</v>
      </c>
      <c r="CZ5" s="6" t="s">
        <v>5</v>
      </c>
      <c r="DA5" s="6" t="s">
        <v>6</v>
      </c>
      <c r="DB5" s="6" t="s">
        <v>7</v>
      </c>
      <c r="DD5" s="6" t="s">
        <v>8</v>
      </c>
      <c r="DE5" s="6" t="s">
        <v>9</v>
      </c>
      <c r="DF5" s="6" t="s">
        <v>10</v>
      </c>
      <c r="DG5" s="6" t="s">
        <v>11</v>
      </c>
      <c r="DH5" s="6" t="s">
        <v>132</v>
      </c>
      <c r="DI5" s="6" t="s">
        <v>8</v>
      </c>
      <c r="DJ5" s="6" t="s">
        <v>9</v>
      </c>
      <c r="DK5" s="6" t="s">
        <v>10</v>
      </c>
      <c r="DL5" s="6" t="s">
        <v>11</v>
      </c>
    </row>
    <row r="6" spans="2:116" x14ac:dyDescent="0.25">
      <c r="AB6" s="14">
        <v>2015</v>
      </c>
      <c r="AC6" s="10" t="s">
        <v>73</v>
      </c>
      <c r="AD6" s="10">
        <f>SUMIFS(GLOBAL!$C:$C,GLOBAL!$AP:$AP,Evolution!AC6,GLOBAL!$AQ:$AQ,$E$2,GLOBAL!$AR:$AR,Evolution!AB6)</f>
        <v>319</v>
      </c>
      <c r="AE6" s="10">
        <f>SUMIFS(GLOBAL!$D:$D,GLOBAL!$AP:$AP,Evolution!AC6,GLOBAL!$AQ:$AQ,$E$2,GLOBAL!$AR:$AR,Evolution!AB6)</f>
        <v>190</v>
      </c>
      <c r="AF6" s="10">
        <f>SUMIFS(GLOBAL!$E:$E,GLOBAL!$AP:$AP,Evolution!AC6,GLOBAL!$AQ:$AQ,$E$2,GLOBAL!$AR:$AR,Evolution!AB6)</f>
        <v>30</v>
      </c>
      <c r="AG6" s="10">
        <f>SUMIFS(GLOBAL!$F:$F,GLOBAL!$AP:$AP,Evolution!AC6,GLOBAL!$AQ:$AQ,$E$2,GLOBAL!$AR:$AR,Evolution!AB6)</f>
        <v>0</v>
      </c>
      <c r="AH6" s="11">
        <f t="shared" ref="AH6:AH14" si="0">SUM(AD6:AG6)</f>
        <v>539</v>
      </c>
      <c r="AI6" s="7">
        <f t="shared" ref="AI6:AI14" si="1">IFERROR(AD6/SUM(AD6:AG6)," -")</f>
        <v>0.59183673469387754</v>
      </c>
      <c r="AJ6" s="7">
        <f t="shared" ref="AJ6:AJ14" si="2">IFERROR(AE6/SUM(AD6:AG6)," -")</f>
        <v>0.35250463821892392</v>
      </c>
      <c r="AK6" s="7">
        <f t="shared" ref="AK6:AK14" si="3">IFERROR(AF6/SUM(AD6:AG6)," -")</f>
        <v>5.5658627087198514E-2</v>
      </c>
      <c r="AL6" s="7">
        <f t="shared" ref="AL6:AL14" si="4">IFERROR(AG6/SUM(AD6:AG6)," -")</f>
        <v>0</v>
      </c>
      <c r="AN6" s="10">
        <f>SUMIFS(GLOBAL!$Q:$Q,GLOBAL!$AP:$AP,Evolution!AC6,GLOBAL!$AQ:$AQ,$F$2,GLOBAL!$AR:$AR,Evolution!AB6)</f>
        <v>111</v>
      </c>
      <c r="AO6" s="10">
        <f>SUMIFS(GLOBAL!$R:$R,GLOBAL!$AP:$AP,Evolution!AC6,GLOBAL!$AQ:$AQ,$F$2,GLOBAL!$AR:$AR,Evolution!AB6)</f>
        <v>145</v>
      </c>
      <c r="AP6" s="10">
        <f>SUMIFS(GLOBAL!$S:$S,GLOBAL!$AP:$AP,Evolution!AC6,GLOBAL!$AQ:$AQ,$F$2,GLOBAL!$AR:$AR,Evolution!AB6)</f>
        <v>97</v>
      </c>
      <c r="AQ6" s="11">
        <f t="shared" ref="AQ6:AQ14" si="5">SUM(AN6:AP6)</f>
        <v>353</v>
      </c>
      <c r="AR6" s="7">
        <f t="shared" ref="AR6:AR14" si="6">IFERROR(AN6/SUM(AN6:AP6)," -")</f>
        <v>0.31444759206798867</v>
      </c>
      <c r="AS6" s="7">
        <f t="shared" ref="AS6:AS14" si="7">IFERROR(AO6/SUM(AN6:AP6)," -")</f>
        <v>0.41076487252124644</v>
      </c>
      <c r="AT6" s="7">
        <f t="shared" ref="AT6:AT14" si="8">IFERROR(AP6/SUM(AN6:AP6)," -")</f>
        <v>0.27478753541076489</v>
      </c>
      <c r="AU6" s="3"/>
      <c r="AV6" s="10">
        <f>SUMIFS(GLOBAL!$AC:$AC,GLOBAL!$AP:$AP,Evolution!AC6,GLOBAL!$AQ:$AQ,$G$2,GLOBAL!$AR:$AR,Evolution!AB6)</f>
        <v>1541</v>
      </c>
      <c r="AW6" s="10">
        <f>SUMIFS(GLOBAL!$AD:$AD,GLOBAL!$AP:$AP,Evolution!AC6,GLOBAL!$AQ:$AQ,$G$2,GLOBAL!$AR:$AR,Evolution!AB6)</f>
        <v>631</v>
      </c>
      <c r="AX6" s="10">
        <f>SUMIFS(GLOBAL!$AE:$AE,GLOBAL!$AP:$AP,Evolution!AC6,GLOBAL!$AQ:$AQ,$G$2,GLOBAL!$AR:$AR,Evolution!AB6)</f>
        <v>344</v>
      </c>
      <c r="AY6" s="10">
        <f>SUMIFS(GLOBAL!$AF:$AF,GLOBAL!$AP:$AP,Evolution!AC6,GLOBAL!$AQ:$AQ,$G$2,GLOBAL!$AR:$AR,Evolution!AB6)</f>
        <v>244</v>
      </c>
      <c r="AZ6" s="11">
        <f t="shared" ref="AZ6:AZ14" si="9">SUM(AV6:AY6)</f>
        <v>2760</v>
      </c>
      <c r="BA6" s="7">
        <f t="shared" ref="BA6:BA14" si="10">IFERROR(AV6/SUM(AV6:AY6)," -")</f>
        <v>0.55833333333333335</v>
      </c>
      <c r="BB6" s="7">
        <f t="shared" ref="BB6:BB14" si="11">IFERROR(AW6/SUM(AV6:AY6)," -")</f>
        <v>0.2286231884057971</v>
      </c>
      <c r="BC6" s="7">
        <f t="shared" ref="BC6:BC14" si="12">IFERROR(AX6/SUM(AV6:AY6)," -")</f>
        <v>0.1246376811594203</v>
      </c>
      <c r="BD6" s="7">
        <f t="shared" ref="BD6:BD14" si="13">IFERROR(AY6/SUM(AV6:AY6)," -")</f>
        <v>8.8405797101449274E-2</v>
      </c>
      <c r="BE6" s="2"/>
      <c r="BG6" s="10" t="s">
        <v>73</v>
      </c>
      <c r="BH6" s="10">
        <f>SUMIFS(Nord!$C:$C,Nord!$AP:$AP,Evolution!BG6,Nord!$AQ:$AQ,$E$2,GLOBAL!AR:AR,Evolution!AB6)</f>
        <v>0</v>
      </c>
      <c r="BI6" s="10">
        <f>SUMIFS(Nord!$D:$D,Nord!$AP:$AP,Evolution!BG6,Nord!$AQ:$AQ,$E$2,GLOBAL!AR:AR,Evolution!AB6)</f>
        <v>0</v>
      </c>
      <c r="BJ6" s="10">
        <f>SUMIFS(Nord!$E:$E,Nord!$AP:$AP,Evolution!BG6,Nord!$AQ:$AQ,$E$2,GLOBAL!AR:AR,Evolution!AB6)</f>
        <v>0</v>
      </c>
      <c r="BK6" s="10">
        <f>SUMIFS(Nord!$F:$F,Nord!$AP:$AP,Evolution!BG6,Nord!$AQ:$AQ,$E$2,GLOBAL!AR:AR,Evolution!AB6)</f>
        <v>0</v>
      </c>
      <c r="BL6" s="11">
        <f t="shared" ref="BL6:BL14" si="14">SUM(BH6:BK6)</f>
        <v>0</v>
      </c>
      <c r="BM6" s="7" t="str">
        <f t="shared" ref="BM6:BM14" si="15">IFERROR(BH6/SUM(BH6:BK6)," -")</f>
        <v xml:space="preserve"> -</v>
      </c>
      <c r="BN6" s="7" t="str">
        <f t="shared" ref="BN6:BN14" si="16">IFERROR(BI6/SUM(BH6:BK6)," -")</f>
        <v xml:space="preserve"> -</v>
      </c>
      <c r="BO6" s="7" t="str">
        <f t="shared" ref="BO6:BO14" si="17">IFERROR(BJ6/SUM(BH6:BK6)," -")</f>
        <v xml:space="preserve"> -</v>
      </c>
      <c r="BP6" s="7" t="str">
        <f t="shared" ref="BP6:BP14" si="18">IFERROR(BK6/SUM(BH6:BK6)," -")</f>
        <v xml:space="preserve"> -</v>
      </c>
      <c r="BR6" s="10">
        <f>SUMIFS(Nord!$Q:$Q,Nord!$AP:$AP,Evolution!BG6,Nord!$AQ:$AQ,$F$2,GLOBAL!AR:AR,Evolution!AB6)</f>
        <v>0</v>
      </c>
      <c r="BS6" s="10">
        <f>SUMIFS(Nord!$R:$R,Nord!$AP:$AP,Evolution!BG6,Nord!$AQ:$AQ,$F$2,GLOBAL!AR:AR,Evolution!AB6)</f>
        <v>0</v>
      </c>
      <c r="BT6" s="10">
        <f>SUMIFS(Nord!$S:$S,Nord!$AP:$AP,Evolution!BG6,Nord!$AQ:$AQ,$F$2,GLOBAL!AR:AR,Evolution!AB6)</f>
        <v>0</v>
      </c>
      <c r="BU6" s="11">
        <f t="shared" ref="BU6:BU14" si="19">SUM(BR6:BT6)</f>
        <v>0</v>
      </c>
      <c r="BV6" s="7" t="str">
        <f t="shared" ref="BV6:BV14" si="20">IFERROR(BR6/SUM(BR6:BT6)," -")</f>
        <v xml:space="preserve"> -</v>
      </c>
      <c r="BW6" s="7" t="str">
        <f t="shared" ref="BW6:BW14" si="21">IFERROR(BS6/SUM(BR6:BT6)," -")</f>
        <v xml:space="preserve"> -</v>
      </c>
      <c r="BX6" s="7" t="str">
        <f t="shared" ref="BX6:BX14" si="22">IFERROR(BT6/SUM(BR6:BT6)," -")</f>
        <v xml:space="preserve"> -</v>
      </c>
      <c r="BY6" s="3"/>
      <c r="BZ6" s="10">
        <f>SUMIFS(Nord!$AC:$AC,Nord!$AP:$AP,Evolution!BG6,Nord!$AQ:$AQ,$G$2,GLOBAL!AR:AR,Evolution!AB6)</f>
        <v>0</v>
      </c>
      <c r="CA6" s="10">
        <f>SUMIFS(Nord!$AD:$AD,Nord!$AP:$AP,Evolution!BG6,Nord!$AQ:$AQ,$G$2,GLOBAL!AR:AR,Evolution!AB6)</f>
        <v>0</v>
      </c>
      <c r="CB6" s="10">
        <f>SUMIFS(Nord!$AE:$AE,Nord!$AP:$AP,Evolution!BG6,Nord!$AQ:$AQ,$G$2,GLOBAL!AR:AR,Evolution!AB6)</f>
        <v>0</v>
      </c>
      <c r="CC6" s="10">
        <f>SUMIFS(Nord!$AF:$AF,Nord!$AP:$AP,Evolution!BG6,Nord!$AQ:$AQ,$G$2,GLOBAL!AR:AR,Evolution!AB6)</f>
        <v>0</v>
      </c>
      <c r="CD6" s="11">
        <f t="shared" ref="CD6:CD14" si="23">SUM(BZ6:CC6)</f>
        <v>0</v>
      </c>
      <c r="CE6" s="7" t="str">
        <f t="shared" ref="CE6:CE14" si="24">IFERROR(BZ6/SUM(BZ6:CC6)," -")</f>
        <v xml:space="preserve"> -</v>
      </c>
      <c r="CF6" s="7" t="str">
        <f t="shared" ref="CF6:CF14" si="25">IFERROR(CA6/SUM(BZ6:CC6)," -")</f>
        <v xml:space="preserve"> -</v>
      </c>
      <c r="CG6" s="7" t="str">
        <f t="shared" ref="CG6:CG14" si="26">IFERROR(CB6/SUM(BZ6:CC6)," -")</f>
        <v xml:space="preserve"> -</v>
      </c>
      <c r="CH6" s="7" t="str">
        <f t="shared" ref="CH6:CH14" si="27">IFERROR(CC6/SUM(BZ6:CC6)," -")</f>
        <v xml:space="preserve"> -</v>
      </c>
      <c r="CK6" s="10" t="s">
        <v>73</v>
      </c>
      <c r="CL6" s="10">
        <f>SUMIFS(Sud!$C:$C,Sud!$AP:$AP,Evolution!CK6,Sud!$AQ:$AQ,$E$2,GLOBAL!AR:AR,Evolution!AB6)</f>
        <v>66</v>
      </c>
      <c r="CM6" s="10">
        <f>SUMIFS(Sud!$D:$D,Sud!$AP:$AP,Evolution!CK6,Sud!$AQ:$AQ,$E$2,GLOBAL!AR:AR,Evolution!AB6)</f>
        <v>116</v>
      </c>
      <c r="CN6" s="10">
        <f>SUMIFS(Sud!$E:$E,Sud!$AP:$AP,Evolution!CK6,Sud!$AQ:$AQ,$E$2,GLOBAL!AR:AR,Evolution!AB6)</f>
        <v>28</v>
      </c>
      <c r="CO6" s="10">
        <f>SUMIFS(Sud!$F:$F,Sud!$AP:$AP,Evolution!CK6,Sud!$AQ:$AQ,$E$2,GLOBAL!AR:AR,Evolution!AB6)</f>
        <v>0</v>
      </c>
      <c r="CP6" s="11">
        <f>SUM(CL6:CO6)</f>
        <v>210</v>
      </c>
      <c r="CQ6" s="7">
        <f t="shared" ref="CQ6:CQ14" si="28">IFERROR(CL6/SUM(CL6:CO6)," -")</f>
        <v>0.31428571428571428</v>
      </c>
      <c r="CR6" s="7">
        <f t="shared" ref="CR6:CR14" si="29">IFERROR(CM6/SUM(CL6:CO6)," -")</f>
        <v>0.55238095238095242</v>
      </c>
      <c r="CS6" s="7">
        <f t="shared" ref="CS6:CS14" si="30">IFERROR(CN6/SUM(CL6:CO6)," -")</f>
        <v>0.13333333333333333</v>
      </c>
      <c r="CT6" s="7">
        <f t="shared" ref="CT6:CT14" si="31">IFERROR(CO6/SUM(CL6:CO6)," -")</f>
        <v>0</v>
      </c>
      <c r="CU6" s="3"/>
      <c r="CV6" s="10">
        <f>SUMIFS(Sud!$Q:$Q,Sud!$AP:$AP,Evolution!CK6,Sud!$AQ:$AQ,$F$2,GLOBAL!AR:AR,Evolution!AB6)</f>
        <v>73</v>
      </c>
      <c r="CW6" s="10">
        <f>SUMIFS(Sud!$R:$R,Sud!$AP:$AP,Evolution!CK6,Sud!$AQ:$AQ,$F$2,GLOBAL!AR:AR,Evolution!AB6)</f>
        <v>90</v>
      </c>
      <c r="CX6" s="10">
        <f>SUMIFS(Sud!$S:$S,Sud!$AP:$AP,Evolution!CK6,Sud!$AQ:$AQ,$F$2,GLOBAL!AR:AR,Evolution!AB6)</f>
        <v>32</v>
      </c>
      <c r="CY6" s="11">
        <f t="shared" ref="CY6:CY14" si="32">SUM(CV6:CX6)</f>
        <v>195</v>
      </c>
      <c r="CZ6" s="7">
        <f t="shared" ref="CZ6:CZ14" si="33">IFERROR(CV6/SUM(CV6:CX6)," -")</f>
        <v>0.37435897435897436</v>
      </c>
      <c r="DA6" s="7">
        <f t="shared" ref="DA6:DA14" si="34">IFERROR(CW6/SUM(CV6:CX6)," -")</f>
        <v>0.46153846153846156</v>
      </c>
      <c r="DB6" s="7">
        <f t="shared" ref="DB6:DB14" si="35">IFERROR(CX6/SUM(CV6:CX6)," -")</f>
        <v>0.1641025641025641</v>
      </c>
      <c r="DC6" s="3"/>
      <c r="DD6" s="10">
        <f>SUMIFS(Sud!$AC:$AC,Sud!$AP:$AP,Evolution!CK6,Sud!$AQ:$AQ,$G$2,GLOBAL!AR:AR,Evolution!AB6)</f>
        <v>922</v>
      </c>
      <c r="DE6" s="10">
        <f>SUMIFS(Sud!$AD:$AD,Sud!$AP:$AP,Evolution!CK6,Sud!$AQ:$AQ,$G$2,GLOBAL!AR:AR,Evolution!AB6)</f>
        <v>500</v>
      </c>
      <c r="DF6" s="10">
        <f>SUMIFS(Sud!$AE:$AE,Sud!$AP:$AP,Evolution!CK6,Sud!$AQ:$AQ,$G$2,GLOBAL!AR:AR,Evolution!AB6)</f>
        <v>184</v>
      </c>
      <c r="DG6" s="10">
        <f>SUMIFS(Sud!$AF:$AF,Sud!$AP:$AP,Evolution!CK6,Sud!$AQ:$AQ,$G$2,GLOBAL!AR:AR,Evolution!AB6)</f>
        <v>160</v>
      </c>
      <c r="DH6" s="11">
        <f t="shared" ref="DH6:DH14" si="36">SUM(DD6:DG6)</f>
        <v>1766</v>
      </c>
      <c r="DI6" s="7">
        <f t="shared" ref="DI6:DI14" si="37">IFERROR(DD6/SUM(DD6:DG6)," -")</f>
        <v>0.52208380520951303</v>
      </c>
      <c r="DJ6" s="7">
        <f t="shared" ref="DJ6:DJ14" si="38">IFERROR(DE6/SUM(DD6:DG6)," -")</f>
        <v>0.28312570781426954</v>
      </c>
      <c r="DK6" s="7">
        <f t="shared" ref="DK6:DK14" si="39">IFERROR(DF6/SUM(DD6:DG6)," -")</f>
        <v>0.10419026047565119</v>
      </c>
      <c r="DL6" s="7">
        <f t="shared" ref="DL6:DL14" si="40">IFERROR(DG6/SUM(DD6:DG6)," -")</f>
        <v>9.0600226500566247E-2</v>
      </c>
    </row>
    <row r="7" spans="2:116" x14ac:dyDescent="0.25">
      <c r="AB7" s="10">
        <v>2016</v>
      </c>
      <c r="AC7" s="10" t="s">
        <v>74</v>
      </c>
      <c r="AD7" s="10">
        <f>SUMIFS(GLOBAL!$C:$C,GLOBAL!$AP:$AP,Evolution!AC7,GLOBAL!$AQ:$AQ,$E$2,GLOBAL!$AR:$AR,Evolution!AB7)</f>
        <v>293</v>
      </c>
      <c r="AE7" s="10">
        <f>SUMIFS(GLOBAL!$D:$D,GLOBAL!$AP:$AP,Evolution!AC7,GLOBAL!$AQ:$AQ,$E$2,GLOBAL!$AR:$AR,Evolution!AB7)</f>
        <v>200</v>
      </c>
      <c r="AF7" s="10">
        <f>SUMIFS(GLOBAL!$E:$E,GLOBAL!$AP:$AP,Evolution!AC7,GLOBAL!$AQ:$AQ,$E$2,GLOBAL!$AR:$AR,Evolution!AB7)</f>
        <v>25</v>
      </c>
      <c r="AG7" s="10">
        <f>SUMIFS(GLOBAL!$F:$F,GLOBAL!$AP:$AP,Evolution!AC7,GLOBAL!$AQ:$AQ,$E$2,GLOBAL!$AR:$AR,Evolution!AB7)</f>
        <v>0</v>
      </c>
      <c r="AH7" s="11">
        <f t="shared" si="0"/>
        <v>518</v>
      </c>
      <c r="AI7" s="7">
        <f t="shared" si="1"/>
        <v>0.56563706563706562</v>
      </c>
      <c r="AJ7" s="7">
        <f t="shared" si="2"/>
        <v>0.38610038610038611</v>
      </c>
      <c r="AK7" s="7">
        <f t="shared" si="3"/>
        <v>4.8262548262548263E-2</v>
      </c>
      <c r="AL7" s="7">
        <f t="shared" si="4"/>
        <v>0</v>
      </c>
      <c r="AN7" s="10">
        <f>SUMIFS(GLOBAL!$Q:$Q,GLOBAL!$AP:$AP,Evolution!AC7,GLOBAL!$AQ:$AQ,$F$2,GLOBAL!$AR:$AR,Evolution!AB7)</f>
        <v>86</v>
      </c>
      <c r="AO7" s="10">
        <f>SUMIFS(GLOBAL!$R:$R,GLOBAL!$AP:$AP,Evolution!AC7,GLOBAL!$AQ:$AQ,$F$2,GLOBAL!$AR:$AR,Evolution!AB7)</f>
        <v>121</v>
      </c>
      <c r="AP7" s="10">
        <f>SUMIFS(GLOBAL!$S:$S,GLOBAL!$AP:$AP,Evolution!AC7,GLOBAL!$AQ:$AQ,$F$2,GLOBAL!$AR:$AR,Evolution!AB7)</f>
        <v>97</v>
      </c>
      <c r="AQ7" s="11">
        <f t="shared" si="5"/>
        <v>304</v>
      </c>
      <c r="AR7" s="7">
        <f t="shared" si="6"/>
        <v>0.28289473684210525</v>
      </c>
      <c r="AS7" s="7">
        <f t="shared" si="7"/>
        <v>0.39802631578947367</v>
      </c>
      <c r="AT7" s="7">
        <f t="shared" si="8"/>
        <v>0.31907894736842107</v>
      </c>
      <c r="AU7" s="3"/>
      <c r="AV7" s="10">
        <f>SUMIFS(GLOBAL!$AC:$AC,GLOBAL!$AP:$AP,Evolution!AC7,GLOBAL!$AQ:$AQ,$G$2,GLOBAL!$AR:$AR,Evolution!AB7)</f>
        <v>1376</v>
      </c>
      <c r="AW7" s="10">
        <f>SUMIFS(GLOBAL!$AD:$AD,GLOBAL!$AP:$AP,Evolution!AC7,GLOBAL!$AQ:$AQ,$G$2,GLOBAL!$AR:$AR,Evolution!AB7)</f>
        <v>631</v>
      </c>
      <c r="AX7" s="10">
        <f>SUMIFS(GLOBAL!$AE:$AE,GLOBAL!$AP:$AP,Evolution!AC7,GLOBAL!$AQ:$AQ,$G$2,GLOBAL!$AR:$AR,Evolution!AB7)</f>
        <v>309</v>
      </c>
      <c r="AY7" s="10">
        <f>SUMIFS(GLOBAL!$AF:$AF,GLOBAL!$AP:$AP,Evolution!AC7,GLOBAL!$AQ:$AQ,$G$2,GLOBAL!$AR:$AR,Evolution!AB7)</f>
        <v>263</v>
      </c>
      <c r="AZ7" s="11">
        <f t="shared" si="9"/>
        <v>2579</v>
      </c>
      <c r="BA7" s="7">
        <f t="shared" si="10"/>
        <v>0.53354013183404425</v>
      </c>
      <c r="BB7" s="7">
        <f t="shared" si="11"/>
        <v>0.24466847615354789</v>
      </c>
      <c r="BC7" s="7">
        <f t="shared" si="12"/>
        <v>0.11981388134936022</v>
      </c>
      <c r="BD7" s="7">
        <f t="shared" si="13"/>
        <v>0.10197751066304769</v>
      </c>
      <c r="BE7" s="2"/>
      <c r="BG7" s="10" t="s">
        <v>74</v>
      </c>
      <c r="BH7" s="10">
        <f>SUMIFS(Nord!$C:$C,Nord!$AP:$AP,Evolution!BG7,Nord!$AQ:$AQ,$E$2,GLOBAL!AR:AR,Evolution!AB7)</f>
        <v>190</v>
      </c>
      <c r="BI7" s="10">
        <f>SUMIFS(Nord!$D:$D,Nord!$AP:$AP,Evolution!BG7,Nord!$AQ:$AQ,$E$2,GLOBAL!AR:AR,Evolution!AB7)</f>
        <v>87</v>
      </c>
      <c r="BJ7" s="10">
        <f>SUMIFS(Nord!$E:$E,Nord!$AP:$AP,Evolution!BG7,Nord!$AQ:$AQ,$E$2,GLOBAL!AR:AR,Evolution!AB7)</f>
        <v>2</v>
      </c>
      <c r="BK7" s="10">
        <f>SUMIFS(Nord!$F:$F,Nord!$AP:$AP,Evolution!BG7,Nord!$AQ:$AQ,$E$2,GLOBAL!AR:AR,Evolution!AB7)</f>
        <v>0</v>
      </c>
      <c r="BL7" s="11">
        <f t="shared" si="14"/>
        <v>279</v>
      </c>
      <c r="BM7" s="7">
        <f t="shared" si="15"/>
        <v>0.68100358422939067</v>
      </c>
      <c r="BN7" s="7">
        <f t="shared" si="16"/>
        <v>0.31182795698924731</v>
      </c>
      <c r="BO7" s="7">
        <f t="shared" si="17"/>
        <v>7.1684587813620072E-3</v>
      </c>
      <c r="BP7" s="7">
        <f t="shared" si="18"/>
        <v>0</v>
      </c>
      <c r="BR7" s="10">
        <f>SUMIFS(Nord!$Q:$Q,Nord!$AP:$AP,Evolution!BG7,Nord!$AQ:$AQ,$F$2,GLOBAL!AR:AR,Evolution!AB7)</f>
        <v>25</v>
      </c>
      <c r="BS7" s="10">
        <f>SUMIFS(Nord!$R:$R,Nord!$AP:$AP,Evolution!BG7,Nord!$AQ:$AQ,$F$2,GLOBAL!AR:AR,Evolution!AB7)</f>
        <v>50</v>
      </c>
      <c r="BT7" s="10">
        <f>SUMIFS(Nord!$S:$S,Nord!$AP:$AP,Evolution!BG7,Nord!$AQ:$AQ,$F$2,GLOBAL!AR:AR,Evolution!AB7)</f>
        <v>65</v>
      </c>
      <c r="BU7" s="11">
        <f t="shared" si="19"/>
        <v>140</v>
      </c>
      <c r="BV7" s="7">
        <f t="shared" si="20"/>
        <v>0.17857142857142858</v>
      </c>
      <c r="BW7" s="7">
        <f t="shared" si="21"/>
        <v>0.35714285714285715</v>
      </c>
      <c r="BX7" s="7">
        <f t="shared" si="22"/>
        <v>0.4642857142857143</v>
      </c>
      <c r="BY7" s="3"/>
      <c r="BZ7" s="10">
        <f>SUMIFS(Nord!$AC:$AC,Nord!$AP:$AP,Evolution!BG7,Nord!$AQ:$AQ,$G$2,GLOBAL!AR:AR,Evolution!AB7)</f>
        <v>559</v>
      </c>
      <c r="CA7" s="10">
        <f>SUMIFS(Nord!$AD:$AD,Nord!$AP:$AP,Evolution!BG7,Nord!$AQ:$AQ,$G$2,GLOBAL!AR:AR,Evolution!AB7)</f>
        <v>141</v>
      </c>
      <c r="CB7" s="10">
        <f>SUMIFS(Nord!$AE:$AE,Nord!$AP:$AP,Evolution!BG7,Nord!$AQ:$AQ,$G$2,GLOBAL!AR:AR,Evolution!AB7)</f>
        <v>151</v>
      </c>
      <c r="CC7" s="10">
        <f>SUMIFS(Nord!$AF:$AF,Nord!$AP:$AP,Evolution!BG7,Nord!$AQ:$AQ,$G$2,GLOBAL!AR:AR,Evolution!AB7)</f>
        <v>90</v>
      </c>
      <c r="CD7" s="11">
        <f t="shared" si="23"/>
        <v>941</v>
      </c>
      <c r="CE7" s="7">
        <f t="shared" si="24"/>
        <v>0.59404888416578105</v>
      </c>
      <c r="CF7" s="7">
        <f t="shared" si="25"/>
        <v>0.14984059511158343</v>
      </c>
      <c r="CG7" s="7">
        <f t="shared" si="26"/>
        <v>0.16046758767268862</v>
      </c>
      <c r="CH7" s="7">
        <f t="shared" si="27"/>
        <v>9.5642933049946866E-2</v>
      </c>
      <c r="CK7" s="10" t="s">
        <v>74</v>
      </c>
      <c r="CL7" s="10">
        <f>SUMIFS(Sud!$C:$C,Sud!$AP:$AP,Evolution!CK7,Sud!$AQ:$AQ,$E$2,GLOBAL!AR:AR,Evolution!AB7)</f>
        <v>103</v>
      </c>
      <c r="CM7" s="10">
        <f>SUMIFS(Sud!$D:$D,Sud!$AP:$AP,Evolution!CK7,Sud!$AQ:$AQ,$E$2,GLOBAL!AR:AR,Evolution!AB7)</f>
        <v>113</v>
      </c>
      <c r="CN7" s="10">
        <f>SUMIFS(Sud!$E:$E,Sud!$AP:$AP,Evolution!CK7,Sud!$AQ:$AQ,$E$2,GLOBAL!AR:AR,Evolution!AB7)</f>
        <v>23</v>
      </c>
      <c r="CO7" s="10">
        <f>SUMIFS(Sud!$F:$F,Sud!$AP:$AP,Evolution!CK7,Sud!$AQ:$AQ,$E$2,GLOBAL!AR:AR,Evolution!AB7)</f>
        <v>0</v>
      </c>
      <c r="CP7" s="11">
        <f t="shared" ref="CP7:CP57" si="41">SUM(CL7:CO7)</f>
        <v>239</v>
      </c>
      <c r="CQ7" s="7">
        <f t="shared" si="28"/>
        <v>0.43096234309623432</v>
      </c>
      <c r="CR7" s="7">
        <f t="shared" si="29"/>
        <v>0.47280334728033474</v>
      </c>
      <c r="CS7" s="7">
        <f t="shared" si="30"/>
        <v>9.6234309623430964E-2</v>
      </c>
      <c r="CT7" s="7">
        <f t="shared" si="31"/>
        <v>0</v>
      </c>
      <c r="CU7" s="3"/>
      <c r="CV7" s="10">
        <f>SUMIFS(Sud!$Q:$Q,Sud!$AP:$AP,Evolution!CK7,Sud!$AQ:$AQ,$F$2,GLOBAL!AR:AR,Evolution!AB7)</f>
        <v>61</v>
      </c>
      <c r="CW7" s="10">
        <f>SUMIFS(Sud!$R:$R,Sud!$AP:$AP,Evolution!CK7,Sud!$AQ:$AQ,$F$2,GLOBAL!AR:AR,Evolution!AB7)</f>
        <v>71</v>
      </c>
      <c r="CX7" s="10">
        <f>SUMIFS(Sud!$S:$S,Sud!$AP:$AP,Evolution!CK7,Sud!$AQ:$AQ,$F$2,GLOBAL!AR:AR,Evolution!AB7)</f>
        <v>32</v>
      </c>
      <c r="CY7" s="11">
        <f t="shared" si="32"/>
        <v>164</v>
      </c>
      <c r="CZ7" s="7">
        <f t="shared" si="33"/>
        <v>0.37195121951219512</v>
      </c>
      <c r="DA7" s="7">
        <f t="shared" si="34"/>
        <v>0.43292682926829268</v>
      </c>
      <c r="DB7" s="7">
        <f t="shared" si="35"/>
        <v>0.1951219512195122</v>
      </c>
      <c r="DC7" s="3"/>
      <c r="DD7" s="10">
        <f>SUMIFS(Sud!$AC:$AC,Sud!$AP:$AP,Evolution!CK7,Sud!$AQ:$AQ,$G$2,GLOBAL!AR:AR,Evolution!AB7)</f>
        <v>817</v>
      </c>
      <c r="DE7" s="10">
        <f>SUMIFS(Sud!$AD:$AD,Sud!$AP:$AP,Evolution!CK7,Sud!$AQ:$AQ,$G$2,GLOBAL!AR:AR,Evolution!AB7)</f>
        <v>490</v>
      </c>
      <c r="DF7" s="10">
        <f>SUMIFS(Sud!$AE:$AE,Sud!$AP:$AP,Evolution!CK7,Sud!$AQ:$AQ,$G$2,GLOBAL!AR:AR,Evolution!AB7)</f>
        <v>158</v>
      </c>
      <c r="DG7" s="10">
        <f>SUMIFS(Sud!$AF:$AF,Sud!$AP:$AP,Evolution!CK7,Sud!$AQ:$AQ,$G$2,GLOBAL!AR:AR,Evolution!AB7)</f>
        <v>173</v>
      </c>
      <c r="DH7" s="11">
        <f t="shared" si="36"/>
        <v>1638</v>
      </c>
      <c r="DI7" s="7">
        <f t="shared" si="37"/>
        <v>0.49877899877899878</v>
      </c>
      <c r="DJ7" s="7">
        <f t="shared" si="38"/>
        <v>0.29914529914529914</v>
      </c>
      <c r="DK7" s="7">
        <f t="shared" si="39"/>
        <v>9.6459096459096463E-2</v>
      </c>
      <c r="DL7" s="7">
        <f t="shared" si="40"/>
        <v>0.10561660561660562</v>
      </c>
    </row>
    <row r="8" spans="2:116" x14ac:dyDescent="0.25">
      <c r="AB8" s="10">
        <v>2016</v>
      </c>
      <c r="AC8" s="10" t="s">
        <v>75</v>
      </c>
      <c r="AD8" s="10">
        <f>SUMIFS(GLOBAL!$C:$C,GLOBAL!$AP:$AP,Evolution!AC8,GLOBAL!$AQ:$AQ,$E$2,GLOBAL!$AR:$AR,Evolution!AB8)</f>
        <v>595</v>
      </c>
      <c r="AE8" s="10">
        <f>SUMIFS(GLOBAL!$D:$D,GLOBAL!$AP:$AP,Evolution!AC8,GLOBAL!$AQ:$AQ,$E$2,GLOBAL!$AR:$AR,Evolution!AB8)</f>
        <v>238</v>
      </c>
      <c r="AF8" s="10">
        <f>SUMIFS(GLOBAL!$E:$E,GLOBAL!$AP:$AP,Evolution!AC8,GLOBAL!$AQ:$AQ,$E$2,GLOBAL!$AR:$AR,Evolution!AB8)</f>
        <v>41</v>
      </c>
      <c r="AG8" s="10">
        <f>SUMIFS(GLOBAL!$F:$F,GLOBAL!$AP:$AP,Evolution!AC8,GLOBAL!$AQ:$AQ,$E$2,GLOBAL!$AR:$AR,Evolution!AB8)</f>
        <v>11</v>
      </c>
      <c r="AH8" s="11">
        <f t="shared" si="0"/>
        <v>885</v>
      </c>
      <c r="AI8" s="7">
        <f t="shared" si="1"/>
        <v>0.67231638418079098</v>
      </c>
      <c r="AJ8" s="7">
        <f t="shared" si="2"/>
        <v>0.26892655367231638</v>
      </c>
      <c r="AK8" s="7">
        <f t="shared" si="3"/>
        <v>4.632768361581921E-2</v>
      </c>
      <c r="AL8" s="7">
        <f t="shared" si="4"/>
        <v>1.2429378531073447E-2</v>
      </c>
      <c r="AN8" s="10">
        <f>SUMIFS(GLOBAL!$Q:$Q,GLOBAL!$AP:$AP,Evolution!AC8,GLOBAL!$AQ:$AQ,$F$2,GLOBAL!$AR:$AR,Evolution!AB8)</f>
        <v>77</v>
      </c>
      <c r="AO8" s="10">
        <f>SUMIFS(GLOBAL!$R:$R,GLOBAL!$AP:$AP,Evolution!AC8,GLOBAL!$AQ:$AQ,$F$2,GLOBAL!$AR:$AR,Evolution!AB8)</f>
        <v>132</v>
      </c>
      <c r="AP8" s="10">
        <f>SUMIFS(GLOBAL!$S:$S,GLOBAL!$AP:$AP,Evolution!AC8,GLOBAL!$AQ:$AQ,$F$2,GLOBAL!$AR:$AR,Evolution!AB8)</f>
        <v>91</v>
      </c>
      <c r="AQ8" s="11">
        <f t="shared" si="5"/>
        <v>300</v>
      </c>
      <c r="AR8" s="7">
        <f t="shared" si="6"/>
        <v>0.25666666666666665</v>
      </c>
      <c r="AS8" s="7">
        <f t="shared" si="7"/>
        <v>0.44</v>
      </c>
      <c r="AT8" s="7">
        <f t="shared" si="8"/>
        <v>0.30333333333333334</v>
      </c>
      <c r="AU8" s="3"/>
      <c r="AV8" s="10">
        <f>SUMIFS(GLOBAL!$AC:$AC,GLOBAL!$AP:$AP,Evolution!AC8,GLOBAL!$AQ:$AQ,$G$2,GLOBAL!$AR:$AR,Evolution!AB8)</f>
        <v>1326</v>
      </c>
      <c r="AW8" s="10">
        <f>SUMIFS(GLOBAL!$AD:$AD,GLOBAL!$AP:$AP,Evolution!AC8,GLOBAL!$AQ:$AQ,$G$2,GLOBAL!$AR:$AR,Evolution!AB8)</f>
        <v>634</v>
      </c>
      <c r="AX8" s="10">
        <f>SUMIFS(GLOBAL!$AE:$AE,GLOBAL!$AP:$AP,Evolution!AC8,GLOBAL!$AQ:$AQ,$G$2,GLOBAL!$AR:$AR,Evolution!AB8)</f>
        <v>282</v>
      </c>
      <c r="AY8" s="10">
        <f>SUMIFS(GLOBAL!$AF:$AF,GLOBAL!$AP:$AP,Evolution!AC8,GLOBAL!$AQ:$AQ,$G$2,GLOBAL!$AR:$AR,Evolution!AB8)</f>
        <v>267</v>
      </c>
      <c r="AZ8" s="11">
        <f t="shared" si="9"/>
        <v>2509</v>
      </c>
      <c r="BA8" s="7">
        <f t="shared" si="10"/>
        <v>0.52849740932642486</v>
      </c>
      <c r="BB8" s="7">
        <f t="shared" si="11"/>
        <v>0.25269031486648069</v>
      </c>
      <c r="BC8" s="7">
        <f t="shared" si="12"/>
        <v>0.11239537664408131</v>
      </c>
      <c r="BD8" s="7">
        <f t="shared" si="13"/>
        <v>0.10641689916301315</v>
      </c>
      <c r="BE8" s="2"/>
      <c r="BG8" s="10" t="s">
        <v>75</v>
      </c>
      <c r="BH8" s="10">
        <f>SUMIFS(Nord!$C:$C,Nord!$AP:$AP,Evolution!BG8,Nord!$AQ:$AQ,$E$2,GLOBAL!AR:AR,Evolution!AB8)</f>
        <v>352</v>
      </c>
      <c r="BI8" s="10">
        <f>SUMIFS(Nord!$D:$D,Nord!$AP:$AP,Evolution!BG8,Nord!$AQ:$AQ,$E$2,GLOBAL!AR:AR,Evolution!AB8)</f>
        <v>130</v>
      </c>
      <c r="BJ8" s="10">
        <f>SUMIFS(Nord!$E:$E,Nord!$AP:$AP,Evolution!BG8,Nord!$AQ:$AQ,$E$2,GLOBAL!AR:AR,Evolution!AB8)</f>
        <v>7</v>
      </c>
      <c r="BK8" s="10">
        <f>SUMIFS(Nord!$F:$F,Nord!$AP:$AP,Evolution!BG8,Nord!$AQ:$AQ,$E$2,GLOBAL!AR:AR,Evolution!AB8)</f>
        <v>0</v>
      </c>
      <c r="BL8" s="11">
        <f t="shared" si="14"/>
        <v>489</v>
      </c>
      <c r="BM8" s="7">
        <f t="shared" si="15"/>
        <v>0.71983640081799594</v>
      </c>
      <c r="BN8" s="7">
        <f t="shared" si="16"/>
        <v>0.2658486707566462</v>
      </c>
      <c r="BO8" s="7">
        <f t="shared" si="17"/>
        <v>1.4314928425357873E-2</v>
      </c>
      <c r="BP8" s="7">
        <f t="shared" si="18"/>
        <v>0</v>
      </c>
      <c r="BR8" s="10">
        <f>SUMIFS(Nord!$Q:$Q,Nord!$AP:$AP,Evolution!BG8,Nord!$AQ:$AQ,$F$2,GLOBAL!AR:AR,Evolution!AB8)</f>
        <v>40</v>
      </c>
      <c r="BS8" s="10">
        <f>SUMIFS(Nord!$R:$R,Nord!$AP:$AP,Evolution!BG8,Nord!$AQ:$AQ,$F$2,GLOBAL!AR:AR,Evolution!AB8)</f>
        <v>52</v>
      </c>
      <c r="BT8" s="10">
        <f>SUMIFS(Nord!$S:$S,Nord!$AP:$AP,Evolution!BG8,Nord!$AQ:$AQ,$F$2,GLOBAL!AR:AR,Evolution!AB8)</f>
        <v>66</v>
      </c>
      <c r="BU8" s="11">
        <f t="shared" si="19"/>
        <v>158</v>
      </c>
      <c r="BV8" s="7">
        <f t="shared" si="20"/>
        <v>0.25316455696202533</v>
      </c>
      <c r="BW8" s="7">
        <f t="shared" si="21"/>
        <v>0.32911392405063289</v>
      </c>
      <c r="BX8" s="7">
        <f t="shared" si="22"/>
        <v>0.41772151898734178</v>
      </c>
      <c r="BY8" s="3"/>
      <c r="BZ8" s="10">
        <f>SUMIFS(Nord!$AC:$AC,Nord!$AP:$AP,Evolution!BG8,Nord!$AQ:$AQ,$G$2,GLOBAL!AR:AR,Evolution!AB8)</f>
        <v>543</v>
      </c>
      <c r="CA8" s="10">
        <f>SUMIFS(Nord!$AD:$AD,Nord!$AP:$AP,Evolution!BG8,Nord!$AQ:$AQ,$G$2,GLOBAL!AR:AR,Evolution!AB8)</f>
        <v>142</v>
      </c>
      <c r="CB8" s="10">
        <f>SUMIFS(Nord!$AE:$AE,Nord!$AP:$AP,Evolution!BG8,Nord!$AQ:$AQ,$G$2,GLOBAL!AR:AR,Evolution!AB8)</f>
        <v>139</v>
      </c>
      <c r="CC8" s="10">
        <f>SUMIFS(Nord!$AF:$AF,Nord!$AP:$AP,Evolution!BG8,Nord!$AQ:$AQ,$G$2,GLOBAL!AR:AR,Evolution!AB8)</f>
        <v>93</v>
      </c>
      <c r="CD8" s="11">
        <f t="shared" si="23"/>
        <v>917</v>
      </c>
      <c r="CE8" s="7">
        <f t="shared" si="24"/>
        <v>0.59214830970556165</v>
      </c>
      <c r="CF8" s="7">
        <f t="shared" si="25"/>
        <v>0.15485278080697928</v>
      </c>
      <c r="CG8" s="7">
        <f t="shared" si="26"/>
        <v>0.15158124318429661</v>
      </c>
      <c r="CH8" s="7">
        <f t="shared" si="27"/>
        <v>0.10141766630316248</v>
      </c>
      <c r="CK8" s="10" t="s">
        <v>75</v>
      </c>
      <c r="CL8" s="10">
        <f>SUMIFS(Sud!$C:$C,Sud!$AP:$AP,Evolution!CK8,Sud!$AQ:$AQ,$E$2,GLOBAL!AR:AR,Evolution!AB8)</f>
        <v>243</v>
      </c>
      <c r="CM8" s="10">
        <f>SUMIFS(Sud!$D:$D,Sud!$AP:$AP,Evolution!CK8,Sud!$AQ:$AQ,$E$2,GLOBAL!AR:AR,Evolution!AB8)</f>
        <v>108</v>
      </c>
      <c r="CN8" s="10">
        <f>SUMIFS(Sud!$E:$E,Sud!$AP:$AP,Evolution!CK8,Sud!$AQ:$AQ,$E$2,GLOBAL!AR:AR,Evolution!AB8)</f>
        <v>34</v>
      </c>
      <c r="CO8" s="10">
        <f>SUMIFS(Sud!$F:$F,Sud!$AP:$AP,Evolution!CK8,Sud!$AQ:$AQ,$E$2,GLOBAL!AR:AR,Evolution!AB8)</f>
        <v>11</v>
      </c>
      <c r="CP8" s="11">
        <f t="shared" si="41"/>
        <v>396</v>
      </c>
      <c r="CQ8" s="7">
        <f t="shared" si="28"/>
        <v>0.61363636363636365</v>
      </c>
      <c r="CR8" s="7">
        <f t="shared" si="29"/>
        <v>0.27272727272727271</v>
      </c>
      <c r="CS8" s="7">
        <f t="shared" si="30"/>
        <v>8.5858585858585856E-2</v>
      </c>
      <c r="CT8" s="7">
        <f t="shared" si="31"/>
        <v>2.7777777777777776E-2</v>
      </c>
      <c r="CU8" s="3"/>
      <c r="CV8" s="10">
        <f>SUMIFS(Sud!$Q:$Q,Sud!$AP:$AP,Evolution!CK8,Sud!$AQ:$AQ,$F$2,GLOBAL!AR:AR,Evolution!AB8)</f>
        <v>37</v>
      </c>
      <c r="CW8" s="10">
        <f>SUMIFS(Sud!$R:$R,Sud!$AP:$AP,Evolution!CK8,Sud!$AQ:$AQ,$F$2,GLOBAL!AR:AR,Evolution!AB8)</f>
        <v>80</v>
      </c>
      <c r="CX8" s="10">
        <f>SUMIFS(Sud!$S:$S,Sud!$AP:$AP,Evolution!CK8,Sud!$AQ:$AQ,$F$2,GLOBAL!AR:AR,Evolution!AB8)</f>
        <v>25</v>
      </c>
      <c r="CY8" s="11">
        <f t="shared" si="32"/>
        <v>142</v>
      </c>
      <c r="CZ8" s="7">
        <f t="shared" si="33"/>
        <v>0.26056338028169013</v>
      </c>
      <c r="DA8" s="7">
        <f t="shared" si="34"/>
        <v>0.56338028169014087</v>
      </c>
      <c r="DB8" s="7">
        <f t="shared" si="35"/>
        <v>0.176056338028169</v>
      </c>
      <c r="DC8" s="3"/>
      <c r="DD8" s="10">
        <f>SUMIFS(Sud!$AC:$AC,Sud!$AP:$AP,Evolution!CK8,Sud!$AQ:$AQ,$G$2,GLOBAL!AR:AR,Evolution!AB8)</f>
        <v>783</v>
      </c>
      <c r="DE8" s="10">
        <f>SUMIFS(Sud!$AD:$AD,Sud!$AP:$AP,Evolution!CK8,Sud!$AQ:$AQ,$G$2,GLOBAL!AR:AR,Evolution!AB8)</f>
        <v>492</v>
      </c>
      <c r="DF8" s="10">
        <f>SUMIFS(Sud!$AE:$AE,Sud!$AP:$AP,Evolution!CK8,Sud!$AQ:$AQ,$G$2,GLOBAL!AR:AR,Evolution!AB8)</f>
        <v>143</v>
      </c>
      <c r="DG8" s="10">
        <f>SUMIFS(Sud!$AF:$AF,Sud!$AP:$AP,Evolution!CK8,Sud!$AQ:$AQ,$G$2,GLOBAL!AR:AR,Evolution!AB8)</f>
        <v>174</v>
      </c>
      <c r="DH8" s="11">
        <f t="shared" si="36"/>
        <v>1592</v>
      </c>
      <c r="DI8" s="7">
        <f t="shared" si="37"/>
        <v>0.49183417085427134</v>
      </c>
      <c r="DJ8" s="7">
        <f t="shared" si="38"/>
        <v>0.30904522613065327</v>
      </c>
      <c r="DK8" s="7">
        <f t="shared" si="39"/>
        <v>8.9824120603015076E-2</v>
      </c>
      <c r="DL8" s="7">
        <f t="shared" si="40"/>
        <v>0.1092964824120603</v>
      </c>
    </row>
    <row r="9" spans="2:116" x14ac:dyDescent="0.25">
      <c r="AB9" s="10">
        <v>2016</v>
      </c>
      <c r="AC9" s="10" t="s">
        <v>76</v>
      </c>
      <c r="AD9" s="10">
        <f>SUMIFS(GLOBAL!$C:$C,GLOBAL!$AP:$AP,Evolution!AC9,GLOBAL!$AQ:$AQ,$E$2,GLOBAL!$AR:$AR,Evolution!AB9)</f>
        <v>725</v>
      </c>
      <c r="AE9" s="10">
        <f>SUMIFS(GLOBAL!$D:$D,GLOBAL!$AP:$AP,Evolution!AC9,GLOBAL!$AQ:$AQ,$E$2,GLOBAL!$AR:$AR,Evolution!AB9)</f>
        <v>247</v>
      </c>
      <c r="AF9" s="10">
        <f>SUMIFS(GLOBAL!$E:$E,GLOBAL!$AP:$AP,Evolution!AC9,GLOBAL!$AQ:$AQ,$E$2,GLOBAL!$AR:$AR,Evolution!AB9)</f>
        <v>84</v>
      </c>
      <c r="AG9" s="10">
        <f>SUMIFS(GLOBAL!$F:$F,GLOBAL!$AP:$AP,Evolution!AC9,GLOBAL!$AQ:$AQ,$E$2,GLOBAL!$AR:$AR,Evolution!AB9)</f>
        <v>10</v>
      </c>
      <c r="AH9" s="11">
        <f t="shared" si="0"/>
        <v>1066</v>
      </c>
      <c r="AI9" s="7">
        <f t="shared" si="1"/>
        <v>0.68011257035647277</v>
      </c>
      <c r="AJ9" s="7">
        <f t="shared" si="2"/>
        <v>0.23170731707317074</v>
      </c>
      <c r="AK9" s="7">
        <f t="shared" si="3"/>
        <v>7.879924953095685E-2</v>
      </c>
      <c r="AL9" s="7">
        <f t="shared" si="4"/>
        <v>9.3808630393996256E-3</v>
      </c>
      <c r="AN9" s="10">
        <f>SUMIFS(GLOBAL!$Q:$Q,GLOBAL!$AP:$AP,Evolution!AC9,GLOBAL!$AQ:$AQ,$F$2,GLOBAL!$AR:$AR,Evolution!AB9)</f>
        <v>138</v>
      </c>
      <c r="AO9" s="10">
        <f>SUMIFS(GLOBAL!$R:$R,GLOBAL!$AP:$AP,Evolution!AC9,GLOBAL!$AQ:$AQ,$F$2,GLOBAL!$AR:$AR,Evolution!AB9)</f>
        <v>80</v>
      </c>
      <c r="AP9" s="10">
        <f>SUMIFS(GLOBAL!$S:$S,GLOBAL!$AP:$AP,Evolution!AC9,GLOBAL!$AQ:$AQ,$F$2,GLOBAL!$AR:$AR,Evolution!AB9)</f>
        <v>96</v>
      </c>
      <c r="AQ9" s="11">
        <f t="shared" si="5"/>
        <v>314</v>
      </c>
      <c r="AR9" s="7">
        <f t="shared" si="6"/>
        <v>0.43949044585987262</v>
      </c>
      <c r="AS9" s="7">
        <f t="shared" si="7"/>
        <v>0.25477707006369427</v>
      </c>
      <c r="AT9" s="7">
        <f t="shared" si="8"/>
        <v>0.30573248407643311</v>
      </c>
      <c r="AU9" s="3"/>
      <c r="AV9" s="10">
        <f>SUMIFS(GLOBAL!$AC:$AC,GLOBAL!$AP:$AP,Evolution!AC9,GLOBAL!$AQ:$AQ,$G$2,GLOBAL!$AR:$AR,Evolution!AB9)</f>
        <v>1157</v>
      </c>
      <c r="AW9" s="10">
        <f>SUMIFS(GLOBAL!$AD:$AD,GLOBAL!$AP:$AP,Evolution!AC9,GLOBAL!$AQ:$AQ,$G$2,GLOBAL!$AR:$AR,Evolution!AB9)</f>
        <v>647</v>
      </c>
      <c r="AX9" s="10">
        <f>SUMIFS(GLOBAL!$AE:$AE,GLOBAL!$AP:$AP,Evolution!AC9,GLOBAL!$AQ:$AQ,$G$2,GLOBAL!$AR:$AR,Evolution!AB9)</f>
        <v>264</v>
      </c>
      <c r="AY9" s="10">
        <f>SUMIFS(GLOBAL!$AF:$AF,GLOBAL!$AP:$AP,Evolution!AC9,GLOBAL!$AQ:$AQ,$G$2,GLOBAL!$AR:$AR,Evolution!AB9)</f>
        <v>266</v>
      </c>
      <c r="AZ9" s="11">
        <f t="shared" si="9"/>
        <v>2334</v>
      </c>
      <c r="BA9" s="7">
        <f t="shared" si="10"/>
        <v>0.49571550985432733</v>
      </c>
      <c r="BB9" s="7">
        <f t="shared" si="11"/>
        <v>0.27720651242502142</v>
      </c>
      <c r="BC9" s="7">
        <f t="shared" si="12"/>
        <v>0.11311053984575835</v>
      </c>
      <c r="BD9" s="7">
        <f t="shared" si="13"/>
        <v>0.11396743787489289</v>
      </c>
      <c r="BE9" s="2"/>
      <c r="BG9" s="10" t="s">
        <v>76</v>
      </c>
      <c r="BH9" s="10">
        <f>SUMIFS(Nord!$C:$C,Nord!$AP:$AP,Evolution!BG9,Nord!$AQ:$AQ,$E$2,GLOBAL!AR:AR,Evolution!AB9)</f>
        <v>449</v>
      </c>
      <c r="BI9" s="10">
        <f>SUMIFS(Nord!$D:$D,Nord!$AP:$AP,Evolution!BG9,Nord!$AQ:$AQ,$E$2,GLOBAL!AR:AR,Evolution!AB9)</f>
        <v>122</v>
      </c>
      <c r="BJ9" s="10">
        <f>SUMIFS(Nord!$E:$E,Nord!$AP:$AP,Evolution!BG9,Nord!$AQ:$AQ,$E$2,GLOBAL!AR:AR,Evolution!AB9)</f>
        <v>9</v>
      </c>
      <c r="BK9" s="10">
        <f>SUMIFS(Nord!$F:$F,Nord!$AP:$AP,Evolution!BG9,Nord!$AQ:$AQ,$E$2,GLOBAL!AR:AR,Evolution!AB9)</f>
        <v>0</v>
      </c>
      <c r="BL9" s="11">
        <f t="shared" si="14"/>
        <v>580</v>
      </c>
      <c r="BM9" s="7">
        <f t="shared" si="15"/>
        <v>0.77413793103448281</v>
      </c>
      <c r="BN9" s="7">
        <f t="shared" si="16"/>
        <v>0.2103448275862069</v>
      </c>
      <c r="BO9" s="7">
        <f t="shared" si="17"/>
        <v>1.5517241379310345E-2</v>
      </c>
      <c r="BP9" s="7">
        <f t="shared" si="18"/>
        <v>0</v>
      </c>
      <c r="BR9" s="10">
        <f>SUMIFS(Nord!$Q:$Q,Nord!$AP:$AP,Evolution!BG9,Nord!$AQ:$AQ,$F$2,GLOBAL!AR:AR,Evolution!AB9)</f>
        <v>122</v>
      </c>
      <c r="BS9" s="10">
        <f>SUMIFS(Nord!$R:$R,Nord!$AP:$AP,Evolution!BG9,Nord!$AQ:$AQ,$F$2,GLOBAL!AR:AR,Evolution!AB9)</f>
        <v>45</v>
      </c>
      <c r="BT9" s="10">
        <f>SUMIFS(Nord!$S:$S,Nord!$AP:$AP,Evolution!BG9,Nord!$AQ:$AQ,$F$2,GLOBAL!AR:AR,Evolution!AB9)</f>
        <v>66</v>
      </c>
      <c r="BU9" s="11">
        <f t="shared" si="19"/>
        <v>233</v>
      </c>
      <c r="BV9" s="7">
        <f t="shared" si="20"/>
        <v>0.52360515021459231</v>
      </c>
      <c r="BW9" s="7">
        <f t="shared" si="21"/>
        <v>0.19313304721030042</v>
      </c>
      <c r="BX9" s="7">
        <f t="shared" si="22"/>
        <v>0.2832618025751073</v>
      </c>
      <c r="BY9" s="3"/>
      <c r="BZ9" s="10">
        <f>SUMIFS(Nord!$AC:$AC,Nord!$AP:$AP,Evolution!BG9,Nord!$AQ:$AQ,$G$2,GLOBAL!AR:AR,Evolution!AB9)</f>
        <v>567</v>
      </c>
      <c r="CA9" s="10">
        <f>SUMIFS(Nord!$AD:$AD,Nord!$AP:$AP,Evolution!BG9,Nord!$AQ:$AQ,$G$2,GLOBAL!AR:AR,Evolution!AB9)</f>
        <v>148</v>
      </c>
      <c r="CB9" s="10">
        <f>SUMIFS(Nord!$AE:$AE,Nord!$AP:$AP,Evolution!BG9,Nord!$AQ:$AQ,$G$2,GLOBAL!AR:AR,Evolution!AB9)</f>
        <v>133</v>
      </c>
      <c r="CC9" s="10">
        <f>SUMIFS(Nord!$AF:$AF,Nord!$AP:$AP,Evolution!BG9,Nord!$AQ:$AQ,$G$2,GLOBAL!AR:AR,Evolution!AB9)</f>
        <v>91</v>
      </c>
      <c r="CD9" s="11">
        <f t="shared" si="23"/>
        <v>939</v>
      </c>
      <c r="CE9" s="7">
        <f t="shared" si="24"/>
        <v>0.60383386581469645</v>
      </c>
      <c r="CF9" s="7">
        <f t="shared" si="25"/>
        <v>0.15761448349307774</v>
      </c>
      <c r="CG9" s="7">
        <f t="shared" si="26"/>
        <v>0.14164004259850904</v>
      </c>
      <c r="CH9" s="7">
        <f t="shared" si="27"/>
        <v>9.6911608093716725E-2</v>
      </c>
      <c r="CK9" s="10" t="s">
        <v>76</v>
      </c>
      <c r="CL9" s="10">
        <f>SUMIFS(Sud!$C:$C,Sud!$AP:$AP,Evolution!CK9,Sud!$AQ:$AQ,$E$2,GLOBAL!AR:AR,Evolution!AB9)</f>
        <v>276</v>
      </c>
      <c r="CM9" s="10">
        <f>SUMIFS(Sud!$D:$D,Sud!$AP:$AP,Evolution!CK9,Sud!$AQ:$AQ,$E$2,GLOBAL!AR:AR,Evolution!AB9)</f>
        <v>125</v>
      </c>
      <c r="CN9" s="10">
        <f>SUMIFS(Sud!$E:$E,Sud!$AP:$AP,Evolution!CK9,Sud!$AQ:$AQ,$E$2,GLOBAL!AR:AR,Evolution!AB9)</f>
        <v>75</v>
      </c>
      <c r="CO9" s="10">
        <f>SUMIFS(Sud!$F:$F,Sud!$AP:$AP,Evolution!CK9,Sud!$AQ:$AQ,$E$2,GLOBAL!AR:AR,Evolution!AB9)</f>
        <v>10</v>
      </c>
      <c r="CP9" s="11">
        <f t="shared" si="41"/>
        <v>486</v>
      </c>
      <c r="CQ9" s="7">
        <f t="shared" si="28"/>
        <v>0.5679012345679012</v>
      </c>
      <c r="CR9" s="7">
        <f t="shared" si="29"/>
        <v>0.25720164609053497</v>
      </c>
      <c r="CS9" s="7">
        <f t="shared" si="30"/>
        <v>0.15432098765432098</v>
      </c>
      <c r="CT9" s="7">
        <f t="shared" si="31"/>
        <v>2.0576131687242798E-2</v>
      </c>
      <c r="CU9" s="3"/>
      <c r="CV9" s="10">
        <f>SUMIFS(Sud!$Q:$Q,Sud!$AP:$AP,Evolution!CK9,Sud!$AQ:$AQ,$F$2,GLOBAL!AR:AR,Evolution!AB9)</f>
        <v>16</v>
      </c>
      <c r="CW9" s="10">
        <f>SUMIFS(Sud!$R:$R,Sud!$AP:$AP,Evolution!CK9,Sud!$AQ:$AQ,$F$2,GLOBAL!AR:AR,Evolution!AB9)</f>
        <v>35</v>
      </c>
      <c r="CX9" s="10">
        <f>SUMIFS(Sud!$S:$S,Sud!$AP:$AP,Evolution!CK9,Sud!$AQ:$AQ,$F$2,GLOBAL!AR:AR,Evolution!AB9)</f>
        <v>30</v>
      </c>
      <c r="CY9" s="11">
        <f t="shared" si="32"/>
        <v>81</v>
      </c>
      <c r="CZ9" s="7">
        <f t="shared" si="33"/>
        <v>0.19753086419753085</v>
      </c>
      <c r="DA9" s="7">
        <f t="shared" si="34"/>
        <v>0.43209876543209874</v>
      </c>
      <c r="DB9" s="7">
        <f t="shared" si="35"/>
        <v>0.37037037037037035</v>
      </c>
      <c r="DC9" s="3"/>
      <c r="DD9" s="10">
        <f>SUMIFS(Sud!$AC:$AC,Sud!$AP:$AP,Evolution!CK9,Sud!$AQ:$AQ,$G$2,GLOBAL!AR:AR,Evolution!AB9)</f>
        <v>590</v>
      </c>
      <c r="DE9" s="10">
        <f>SUMIFS(Sud!$AD:$AD,Sud!$AP:$AP,Evolution!CK9,Sud!$AQ:$AQ,$G$2,GLOBAL!AR:AR,Evolution!AB9)</f>
        <v>499</v>
      </c>
      <c r="DF9" s="10">
        <f>SUMIFS(Sud!$AE:$AE,Sud!$AP:$AP,Evolution!CK9,Sud!$AQ:$AQ,$G$2,GLOBAL!AR:AR,Evolution!AB9)</f>
        <v>131</v>
      </c>
      <c r="DG9" s="10">
        <f>SUMIFS(Sud!$AF:$AF,Sud!$AP:$AP,Evolution!CK9,Sud!$AQ:$AQ,$G$2,GLOBAL!AR:AR,Evolution!AB9)</f>
        <v>175</v>
      </c>
      <c r="DH9" s="11">
        <f t="shared" si="36"/>
        <v>1395</v>
      </c>
      <c r="DI9" s="7">
        <f t="shared" si="37"/>
        <v>0.42293906810035842</v>
      </c>
      <c r="DJ9" s="7">
        <f t="shared" si="38"/>
        <v>0.35770609318996416</v>
      </c>
      <c r="DK9" s="7">
        <f t="shared" si="39"/>
        <v>9.3906810035842295E-2</v>
      </c>
      <c r="DL9" s="7">
        <f t="shared" si="40"/>
        <v>0.12544802867383512</v>
      </c>
    </row>
    <row r="10" spans="2:116" x14ac:dyDescent="0.25">
      <c r="AB10" s="10">
        <v>2016</v>
      </c>
      <c r="AC10" s="10" t="s">
        <v>77</v>
      </c>
      <c r="AD10" s="10">
        <f>SUMIFS(GLOBAL!$C:$C,GLOBAL!$AP:$AP,Evolution!AC10,GLOBAL!$AQ:$AQ,$E$2,GLOBAL!$AR:$AR,Evolution!AB10)</f>
        <v>622</v>
      </c>
      <c r="AE10" s="10">
        <f>SUMIFS(GLOBAL!$D:$D,GLOBAL!$AP:$AP,Evolution!AC10,GLOBAL!$AQ:$AQ,$E$2,GLOBAL!$AR:$AR,Evolution!AB10)</f>
        <v>356</v>
      </c>
      <c r="AF10" s="10">
        <f>SUMIFS(GLOBAL!$E:$E,GLOBAL!$AP:$AP,Evolution!AC10,GLOBAL!$AQ:$AQ,$E$2,GLOBAL!$AR:$AR,Evolution!AB10)</f>
        <v>98</v>
      </c>
      <c r="AG10" s="10">
        <f>SUMIFS(GLOBAL!$F:$F,GLOBAL!$AP:$AP,Evolution!AC10,GLOBAL!$AQ:$AQ,$E$2,GLOBAL!$AR:$AR,Evolution!AB10)</f>
        <v>22</v>
      </c>
      <c r="AH10" s="11">
        <f t="shared" si="0"/>
        <v>1098</v>
      </c>
      <c r="AI10" s="7">
        <f t="shared" si="1"/>
        <v>0.56648451730418947</v>
      </c>
      <c r="AJ10" s="7">
        <f t="shared" si="2"/>
        <v>0.32422586520947178</v>
      </c>
      <c r="AK10" s="7">
        <f t="shared" si="3"/>
        <v>8.9253187613843349E-2</v>
      </c>
      <c r="AL10" s="7">
        <f t="shared" si="4"/>
        <v>2.0036429872495445E-2</v>
      </c>
      <c r="AN10" s="10">
        <f>SUMIFS(GLOBAL!$Q:$Q,GLOBAL!$AP:$AP,Evolution!AC10,GLOBAL!$AQ:$AQ,$F$2,GLOBAL!$AR:$AR,Evolution!AB10)</f>
        <v>74</v>
      </c>
      <c r="AO10" s="10">
        <f>SUMIFS(GLOBAL!$R:$R,GLOBAL!$AP:$AP,Evolution!AC10,GLOBAL!$AQ:$AQ,$F$2,GLOBAL!$AR:$AR,Evolution!AB10)</f>
        <v>73</v>
      </c>
      <c r="AP10" s="10">
        <f>SUMIFS(GLOBAL!$S:$S,GLOBAL!$AP:$AP,Evolution!AC10,GLOBAL!$AQ:$AQ,$F$2,GLOBAL!$AR:$AR,Evolution!AB10)</f>
        <v>98</v>
      </c>
      <c r="AQ10" s="11">
        <f t="shared" si="5"/>
        <v>245</v>
      </c>
      <c r="AR10" s="7">
        <f t="shared" si="6"/>
        <v>0.30204081632653063</v>
      </c>
      <c r="AS10" s="7">
        <f t="shared" si="7"/>
        <v>0.29795918367346941</v>
      </c>
      <c r="AT10" s="7">
        <f t="shared" si="8"/>
        <v>0.4</v>
      </c>
      <c r="AU10" s="3"/>
      <c r="AV10" s="10">
        <f>SUMIFS(GLOBAL!$AC:$AC,GLOBAL!$AP:$AP,Evolution!AC10,GLOBAL!$AQ:$AQ,$G$2,GLOBAL!$AR:$AR,Evolution!AB10)</f>
        <v>1160</v>
      </c>
      <c r="AW10" s="10">
        <f>SUMIFS(GLOBAL!$AD:$AD,GLOBAL!$AP:$AP,Evolution!AC10,GLOBAL!$AQ:$AQ,$G$2,GLOBAL!$AR:$AR,Evolution!AB10)</f>
        <v>672</v>
      </c>
      <c r="AX10" s="10">
        <f>SUMIFS(GLOBAL!$AE:$AE,GLOBAL!$AP:$AP,Evolution!AC10,GLOBAL!$AQ:$AQ,$G$2,GLOBAL!$AR:$AR,Evolution!AB10)</f>
        <v>254</v>
      </c>
      <c r="AY10" s="10">
        <f>SUMIFS(GLOBAL!$AF:$AF,GLOBAL!$AP:$AP,Evolution!AC10,GLOBAL!$AQ:$AQ,$G$2,GLOBAL!$AR:$AR,Evolution!AB10)</f>
        <v>269</v>
      </c>
      <c r="AZ10" s="11">
        <f t="shared" si="9"/>
        <v>2355</v>
      </c>
      <c r="BA10" s="7">
        <f t="shared" si="10"/>
        <v>0.49256900212314225</v>
      </c>
      <c r="BB10" s="7">
        <f t="shared" si="11"/>
        <v>0.28535031847133757</v>
      </c>
      <c r="BC10" s="7">
        <f t="shared" si="12"/>
        <v>0.10785562632696391</v>
      </c>
      <c r="BD10" s="7">
        <f t="shared" si="13"/>
        <v>0.11422505307855627</v>
      </c>
      <c r="BE10" s="2"/>
      <c r="BG10" s="10" t="s">
        <v>77</v>
      </c>
      <c r="BH10" s="10">
        <f>SUMIFS(Nord!$C:$C,Nord!$AP:$AP,Evolution!BG10,Nord!$AQ:$AQ,$E$2,GLOBAL!AR:AR,Evolution!AB10)</f>
        <v>368</v>
      </c>
      <c r="BI10" s="10">
        <f>SUMIFS(Nord!$D:$D,Nord!$AP:$AP,Evolution!BG10,Nord!$AQ:$AQ,$E$2,GLOBAL!AR:AR,Evolution!AB10)</f>
        <v>232</v>
      </c>
      <c r="BJ10" s="10">
        <f>SUMIFS(Nord!$E:$E,Nord!$AP:$AP,Evolution!BG10,Nord!$AQ:$AQ,$E$2,GLOBAL!AR:AR,Evolution!AB10)</f>
        <v>20</v>
      </c>
      <c r="BK10" s="10">
        <f>SUMIFS(Nord!$F:$F,Nord!$AP:$AP,Evolution!BG10,Nord!$AQ:$AQ,$E$2,GLOBAL!AR:AR,Evolution!AB10)</f>
        <v>1</v>
      </c>
      <c r="BL10" s="11">
        <f t="shared" si="14"/>
        <v>621</v>
      </c>
      <c r="BM10" s="7">
        <f t="shared" si="15"/>
        <v>0.59259259259259256</v>
      </c>
      <c r="BN10" s="7">
        <f t="shared" si="16"/>
        <v>0.37359098228663445</v>
      </c>
      <c r="BO10" s="7">
        <f t="shared" si="17"/>
        <v>3.2206119162640899E-2</v>
      </c>
      <c r="BP10" s="7">
        <f t="shared" si="18"/>
        <v>1.6103059581320451E-3</v>
      </c>
      <c r="BR10" s="10">
        <f>SUMIFS(Nord!$Q:$Q,Nord!$AP:$AP,Evolution!BG10,Nord!$AQ:$AQ,$F$2,GLOBAL!AR:AR,Evolution!AB10)</f>
        <v>68</v>
      </c>
      <c r="BS10" s="10">
        <f>SUMIFS(Nord!$R:$R,Nord!$AP:$AP,Evolution!BG10,Nord!$AQ:$AQ,$F$2,GLOBAL!AR:AR,Evolution!AB10)</f>
        <v>56</v>
      </c>
      <c r="BT10" s="10">
        <f>SUMIFS(Nord!$S:$S,Nord!$AP:$AP,Evolution!BG10,Nord!$AQ:$AQ,$F$2,GLOBAL!AR:AR,Evolution!AB10)</f>
        <v>64</v>
      </c>
      <c r="BU10" s="11">
        <f t="shared" si="19"/>
        <v>188</v>
      </c>
      <c r="BV10" s="7">
        <f t="shared" si="20"/>
        <v>0.36170212765957449</v>
      </c>
      <c r="BW10" s="7">
        <f t="shared" si="21"/>
        <v>0.2978723404255319</v>
      </c>
      <c r="BX10" s="7">
        <f t="shared" si="22"/>
        <v>0.34042553191489361</v>
      </c>
      <c r="BY10" s="3"/>
      <c r="BZ10" s="10">
        <f>SUMIFS(Nord!$AC:$AC,Nord!$AP:$AP,Evolution!BG10,Nord!$AQ:$AQ,$G$2,GLOBAL!AR:AR,Evolution!AB10)</f>
        <v>567</v>
      </c>
      <c r="CA10" s="10">
        <f>SUMIFS(Nord!$AD:$AD,Nord!$AP:$AP,Evolution!BG10,Nord!$AQ:$AQ,$G$2,GLOBAL!AR:AR,Evolution!AB10)</f>
        <v>149</v>
      </c>
      <c r="CB10" s="10">
        <f>SUMIFS(Nord!$AE:$AE,Nord!$AP:$AP,Evolution!BG10,Nord!$AQ:$AQ,$G$2,GLOBAL!AR:AR,Evolution!AB10)</f>
        <v>128</v>
      </c>
      <c r="CC10" s="10">
        <f>SUMIFS(Nord!$AF:$AF,Nord!$AP:$AP,Evolution!BG10,Nord!$AQ:$AQ,$G$2,GLOBAL!AR:AR,Evolution!AB10)</f>
        <v>92</v>
      </c>
      <c r="CD10" s="11">
        <f t="shared" si="23"/>
        <v>936</v>
      </c>
      <c r="CE10" s="7">
        <f t="shared" si="24"/>
        <v>0.60576923076923073</v>
      </c>
      <c r="CF10" s="7">
        <f t="shared" si="25"/>
        <v>0.15918803418803418</v>
      </c>
      <c r="CG10" s="7">
        <f t="shared" si="26"/>
        <v>0.13675213675213677</v>
      </c>
      <c r="CH10" s="7">
        <f t="shared" si="27"/>
        <v>9.8290598290598288E-2</v>
      </c>
      <c r="CK10" s="10" t="s">
        <v>77</v>
      </c>
      <c r="CL10" s="10">
        <f>SUMIFS(Sud!$C:$C,Sud!$AP:$AP,Evolution!CK10,Sud!$AQ:$AQ,$E$2,GLOBAL!AR:AR,Evolution!AB10)</f>
        <v>254</v>
      </c>
      <c r="CM10" s="10">
        <f>SUMIFS(Sud!$D:$D,Sud!$AP:$AP,Evolution!CK10,Sud!$AQ:$AQ,$E$2,GLOBAL!AR:AR,Evolution!AB10)</f>
        <v>124</v>
      </c>
      <c r="CN10" s="10">
        <f>SUMIFS(Sud!$E:$E,Sud!$AP:$AP,Evolution!CK10,Sud!$AQ:$AQ,$E$2,GLOBAL!AR:AR,Evolution!AB10)</f>
        <v>78</v>
      </c>
      <c r="CO10" s="10">
        <f>SUMIFS(Sud!$F:$F,Sud!$AP:$AP,Evolution!CK10,Sud!$AQ:$AQ,$E$2,GLOBAL!AR:AR,Evolution!AB10)</f>
        <v>21</v>
      </c>
      <c r="CP10" s="11">
        <f t="shared" si="41"/>
        <v>477</v>
      </c>
      <c r="CQ10" s="7">
        <f t="shared" si="28"/>
        <v>0.53249475890985321</v>
      </c>
      <c r="CR10" s="7">
        <f t="shared" si="29"/>
        <v>0.25995807127882598</v>
      </c>
      <c r="CS10" s="7">
        <f t="shared" si="30"/>
        <v>0.16352201257861634</v>
      </c>
      <c r="CT10" s="7">
        <f t="shared" si="31"/>
        <v>4.40251572327044E-2</v>
      </c>
      <c r="CU10" s="3"/>
      <c r="CV10" s="10">
        <f>SUMIFS(Sud!$Q:$Q,Sud!$AP:$AP,Evolution!CK10,Sud!$AQ:$AQ,$F$2,GLOBAL!AR:AR,Evolution!AB10)</f>
        <v>6</v>
      </c>
      <c r="CW10" s="10">
        <f>SUMIFS(Sud!$R:$R,Sud!$AP:$AP,Evolution!CK10,Sud!$AQ:$AQ,$F$2,GLOBAL!AR:AR,Evolution!AB10)</f>
        <v>17</v>
      </c>
      <c r="CX10" s="10">
        <f>SUMIFS(Sud!$S:$S,Sud!$AP:$AP,Evolution!CK10,Sud!$AQ:$AQ,$F$2,GLOBAL!AR:AR,Evolution!AB10)</f>
        <v>34</v>
      </c>
      <c r="CY10" s="11">
        <f t="shared" si="32"/>
        <v>57</v>
      </c>
      <c r="CZ10" s="7">
        <f t="shared" si="33"/>
        <v>0.10526315789473684</v>
      </c>
      <c r="DA10" s="7">
        <f t="shared" si="34"/>
        <v>0.2982456140350877</v>
      </c>
      <c r="DB10" s="7">
        <f t="shared" si="35"/>
        <v>0.59649122807017541</v>
      </c>
      <c r="DC10" s="3"/>
      <c r="DD10" s="10">
        <f>SUMIFS(Sud!$AC:$AC,Sud!$AP:$AP,Evolution!CK10,Sud!$AQ:$AQ,$G$2,GLOBAL!AR:AR,Evolution!AB10)</f>
        <v>593</v>
      </c>
      <c r="DE10" s="10">
        <f>SUMIFS(Sud!$AD:$AD,Sud!$AP:$AP,Evolution!CK10,Sud!$AQ:$AQ,$G$2,GLOBAL!AR:AR,Evolution!AB10)</f>
        <v>523</v>
      </c>
      <c r="DF10" s="10">
        <f>SUMIFS(Sud!$AE:$AE,Sud!$AP:$AP,Evolution!CK10,Sud!$AQ:$AQ,$G$2,GLOBAL!AR:AR,Evolution!AB10)</f>
        <v>126</v>
      </c>
      <c r="DG10" s="10">
        <f>SUMIFS(Sud!$AF:$AF,Sud!$AP:$AP,Evolution!CK10,Sud!$AQ:$AQ,$G$2,GLOBAL!AR:AR,Evolution!AB10)</f>
        <v>177</v>
      </c>
      <c r="DH10" s="11">
        <f t="shared" si="36"/>
        <v>1419</v>
      </c>
      <c r="DI10" s="7">
        <f t="shared" si="37"/>
        <v>0.4178999295278365</v>
      </c>
      <c r="DJ10" s="7">
        <f t="shared" si="38"/>
        <v>0.36856941508104296</v>
      </c>
      <c r="DK10" s="7">
        <f t="shared" si="39"/>
        <v>8.8794926004228336E-2</v>
      </c>
      <c r="DL10" s="7">
        <f t="shared" si="40"/>
        <v>0.12473572938689217</v>
      </c>
    </row>
    <row r="11" spans="2:116" x14ac:dyDescent="0.25">
      <c r="AB11" s="10">
        <v>2016</v>
      </c>
      <c r="AC11" s="10" t="s">
        <v>78</v>
      </c>
      <c r="AD11" s="10">
        <f>SUMIFS(GLOBAL!$C:$C,GLOBAL!$AP:$AP,Evolution!AC11,GLOBAL!$AQ:$AQ,$E$2,GLOBAL!$AR:$AR,Evolution!AB11)</f>
        <v>552</v>
      </c>
      <c r="AE11" s="10">
        <f>SUMIFS(GLOBAL!$D:$D,GLOBAL!$AP:$AP,Evolution!AC11,GLOBAL!$AQ:$AQ,$E$2,GLOBAL!$AR:$AR,Evolution!AB11)</f>
        <v>219</v>
      </c>
      <c r="AF11" s="10">
        <f>SUMIFS(GLOBAL!$E:$E,GLOBAL!$AP:$AP,Evolution!AC11,GLOBAL!$AQ:$AQ,$E$2,GLOBAL!$AR:$AR,Evolution!AB11)</f>
        <v>64</v>
      </c>
      <c r="AG11" s="10">
        <f>SUMIFS(GLOBAL!$F:$F,GLOBAL!$AP:$AP,Evolution!AC11,GLOBAL!$AQ:$AQ,$E$2,GLOBAL!$AR:$AR,Evolution!AB11)</f>
        <v>12</v>
      </c>
      <c r="AH11" s="11">
        <f t="shared" si="0"/>
        <v>847</v>
      </c>
      <c r="AI11" s="7">
        <f t="shared" si="1"/>
        <v>0.65171192443919712</v>
      </c>
      <c r="AJ11" s="7">
        <f t="shared" si="2"/>
        <v>0.25855962219598583</v>
      </c>
      <c r="AK11" s="7">
        <f t="shared" si="3"/>
        <v>7.5560802833530102E-2</v>
      </c>
      <c r="AL11" s="7">
        <f t="shared" si="4"/>
        <v>1.4167650531286895E-2</v>
      </c>
      <c r="AN11" s="10">
        <f>SUMIFS(GLOBAL!$Q:$Q,GLOBAL!$AP:$AP,Evolution!AC11,GLOBAL!$AQ:$AQ,$F$2,GLOBAL!$AR:$AR,Evolution!AB11)</f>
        <v>92</v>
      </c>
      <c r="AO11" s="10">
        <f>SUMIFS(GLOBAL!$R:$R,GLOBAL!$AP:$AP,Evolution!AC11,GLOBAL!$AQ:$AQ,$F$2,GLOBAL!$AR:$AR,Evolution!AB11)</f>
        <v>93</v>
      </c>
      <c r="AP11" s="10">
        <f>SUMIFS(GLOBAL!$S:$S,GLOBAL!$AP:$AP,Evolution!AC11,GLOBAL!$AQ:$AQ,$F$2,GLOBAL!$AR:$AR,Evolution!AB11)</f>
        <v>90</v>
      </c>
      <c r="AQ11" s="11">
        <f t="shared" si="5"/>
        <v>275</v>
      </c>
      <c r="AR11" s="7">
        <f t="shared" si="6"/>
        <v>0.33454545454545453</v>
      </c>
      <c r="AS11" s="7">
        <f t="shared" si="7"/>
        <v>0.33818181818181819</v>
      </c>
      <c r="AT11" s="7">
        <f t="shared" si="8"/>
        <v>0.32727272727272727</v>
      </c>
      <c r="AU11" s="3"/>
      <c r="AV11" s="10">
        <f>SUMIFS(GLOBAL!$AC:$AC,GLOBAL!$AP:$AP,Evolution!AC11,GLOBAL!$AQ:$AQ,$G$2,GLOBAL!$AR:$AR,Evolution!AB11)</f>
        <v>1410</v>
      </c>
      <c r="AW11" s="10">
        <f>SUMIFS(GLOBAL!$AD:$AD,GLOBAL!$AP:$AP,Evolution!AC11,GLOBAL!$AQ:$AQ,$G$2,GLOBAL!$AR:$AR,Evolution!AB11)</f>
        <v>697</v>
      </c>
      <c r="AX11" s="10">
        <f>SUMIFS(GLOBAL!$AE:$AE,GLOBAL!$AP:$AP,Evolution!AC11,GLOBAL!$AQ:$AQ,$G$2,GLOBAL!$AR:$AR,Evolution!AB11)</f>
        <v>253</v>
      </c>
      <c r="AY11" s="10">
        <f>SUMIFS(GLOBAL!$AF:$AF,GLOBAL!$AP:$AP,Evolution!AC11,GLOBAL!$AQ:$AQ,$G$2,GLOBAL!$AR:$AR,Evolution!AB11)</f>
        <v>269</v>
      </c>
      <c r="AZ11" s="11">
        <f t="shared" si="9"/>
        <v>2629</v>
      </c>
      <c r="BA11" s="7">
        <f t="shared" si="10"/>
        <v>0.53632559908710531</v>
      </c>
      <c r="BB11" s="7">
        <f t="shared" si="11"/>
        <v>0.26511981742107266</v>
      </c>
      <c r="BC11" s="7">
        <f t="shared" si="12"/>
        <v>9.6234309623430964E-2</v>
      </c>
      <c r="BD11" s="7">
        <f t="shared" si="13"/>
        <v>0.10232027386839103</v>
      </c>
      <c r="BE11" s="2"/>
      <c r="BG11" s="10" t="s">
        <v>78</v>
      </c>
      <c r="BH11" s="10">
        <f>SUMIFS(Nord!$C:$C,Nord!$AP:$AP,Evolution!BG11,Nord!$AQ:$AQ,$E$2,GLOBAL!AR:AR,Evolution!AB11)</f>
        <v>364</v>
      </c>
      <c r="BI11" s="10">
        <f>SUMIFS(Nord!$D:$D,Nord!$AP:$AP,Evolution!BG11,Nord!$AQ:$AQ,$E$2,GLOBAL!AR:AR,Evolution!AB11)</f>
        <v>109</v>
      </c>
      <c r="BJ11" s="10">
        <f>SUMIFS(Nord!$E:$E,Nord!$AP:$AP,Evolution!BG11,Nord!$AQ:$AQ,$E$2,GLOBAL!AR:AR,Evolution!AB11)</f>
        <v>17</v>
      </c>
      <c r="BK11" s="10">
        <f>SUMIFS(Nord!$F:$F,Nord!$AP:$AP,Evolution!BG11,Nord!$AQ:$AQ,$E$2,GLOBAL!AR:AR,Evolution!AB11)</f>
        <v>1</v>
      </c>
      <c r="BL11" s="11">
        <f t="shared" si="14"/>
        <v>491</v>
      </c>
      <c r="BM11" s="7">
        <f t="shared" si="15"/>
        <v>0.74134419551934827</v>
      </c>
      <c r="BN11" s="7">
        <f t="shared" si="16"/>
        <v>0.2219959266802444</v>
      </c>
      <c r="BO11" s="7">
        <f t="shared" si="17"/>
        <v>3.4623217922606926E-2</v>
      </c>
      <c r="BP11" s="7">
        <f t="shared" si="18"/>
        <v>2.0366598778004071E-3</v>
      </c>
      <c r="BR11" s="10">
        <f>SUMIFS(Nord!$Q:$Q,Nord!$AP:$AP,Evolution!BG11,Nord!$AQ:$AQ,$F$2,GLOBAL!AR:AR,Evolution!AB11)</f>
        <v>90</v>
      </c>
      <c r="BS11" s="10">
        <f>SUMIFS(Nord!$R:$R,Nord!$AP:$AP,Evolution!BG11,Nord!$AQ:$AQ,$F$2,GLOBAL!AR:AR,Evolution!AB11)</f>
        <v>79</v>
      </c>
      <c r="BT11" s="10">
        <f>SUMIFS(Nord!$S:$S,Nord!$AP:$AP,Evolution!BG11,Nord!$AQ:$AQ,$F$2,GLOBAL!AR:AR,Evolution!AB11)</f>
        <v>53</v>
      </c>
      <c r="BU11" s="11">
        <f t="shared" si="19"/>
        <v>222</v>
      </c>
      <c r="BV11" s="7">
        <f t="shared" si="20"/>
        <v>0.40540540540540543</v>
      </c>
      <c r="BW11" s="7">
        <f t="shared" si="21"/>
        <v>0.35585585585585583</v>
      </c>
      <c r="BX11" s="7">
        <f t="shared" si="22"/>
        <v>0.23873873873873874</v>
      </c>
      <c r="BY11" s="3"/>
      <c r="BZ11" s="10">
        <f>SUMIFS(Nord!$AC:$AC,Nord!$AP:$AP,Evolution!BG11,Nord!$AQ:$AQ,$G$2,GLOBAL!AR:AR,Evolution!AB11)</f>
        <v>774</v>
      </c>
      <c r="CA11" s="10">
        <f>SUMIFS(Nord!$AD:$AD,Nord!$AP:$AP,Evolution!BG11,Nord!$AQ:$AQ,$G$2,GLOBAL!AR:AR,Evolution!AB11)</f>
        <v>158</v>
      </c>
      <c r="CB11" s="10">
        <f>SUMIFS(Nord!$AE:$AE,Nord!$AP:$AP,Evolution!BG11,Nord!$AQ:$AQ,$G$2,GLOBAL!AR:AR,Evolution!AB11)</f>
        <v>128</v>
      </c>
      <c r="CC11" s="10">
        <f>SUMIFS(Nord!$AF:$AF,Nord!$AP:$AP,Evolution!BG11,Nord!$AQ:$AQ,$G$2,GLOBAL!AR:AR,Evolution!AB11)</f>
        <v>92</v>
      </c>
      <c r="CD11" s="11">
        <f t="shared" si="23"/>
        <v>1152</v>
      </c>
      <c r="CE11" s="7">
        <f t="shared" si="24"/>
        <v>0.671875</v>
      </c>
      <c r="CF11" s="7">
        <f t="shared" si="25"/>
        <v>0.13715277777777779</v>
      </c>
      <c r="CG11" s="7">
        <f t="shared" si="26"/>
        <v>0.1111111111111111</v>
      </c>
      <c r="CH11" s="7">
        <f t="shared" si="27"/>
        <v>7.9861111111111105E-2</v>
      </c>
      <c r="CK11" s="10" t="s">
        <v>78</v>
      </c>
      <c r="CL11" s="10">
        <f>SUMIFS(Sud!$C:$C,Sud!$AP:$AP,Evolution!CK11,Sud!$AQ:$AQ,$E$2,GLOBAL!AR:AR,Evolution!AB11)</f>
        <v>188</v>
      </c>
      <c r="CM11" s="10">
        <f>SUMIFS(Sud!$D:$D,Sud!$AP:$AP,Evolution!CK11,Sud!$AQ:$AQ,$E$2,GLOBAL!AR:AR,Evolution!AB11)</f>
        <v>110</v>
      </c>
      <c r="CN11" s="10">
        <f>SUMIFS(Sud!$E:$E,Sud!$AP:$AP,Evolution!CK11,Sud!$AQ:$AQ,$E$2,GLOBAL!AR:AR,Evolution!AB11)</f>
        <v>47</v>
      </c>
      <c r="CO11" s="10">
        <f>SUMIFS(Sud!$F:$F,Sud!$AP:$AP,Evolution!CK11,Sud!$AQ:$AQ,$E$2,GLOBAL!AR:AR,Evolution!AB11)</f>
        <v>11</v>
      </c>
      <c r="CP11" s="11">
        <f t="shared" si="41"/>
        <v>356</v>
      </c>
      <c r="CQ11" s="7">
        <f t="shared" si="28"/>
        <v>0.5280898876404494</v>
      </c>
      <c r="CR11" s="7">
        <f t="shared" si="29"/>
        <v>0.3089887640449438</v>
      </c>
      <c r="CS11" s="7">
        <f t="shared" si="30"/>
        <v>0.13202247191011235</v>
      </c>
      <c r="CT11" s="7">
        <f t="shared" si="31"/>
        <v>3.0898876404494381E-2</v>
      </c>
      <c r="CU11" s="3"/>
      <c r="CV11" s="10">
        <f>SUMIFS(Sud!$Q:$Q,Sud!$AP:$AP,Evolution!CK11,Sud!$AQ:$AQ,$F$2,GLOBAL!AR:AR,Evolution!AB11)</f>
        <v>2</v>
      </c>
      <c r="CW11" s="10">
        <f>SUMIFS(Sud!$R:$R,Sud!$AP:$AP,Evolution!CK11,Sud!$AQ:$AQ,$F$2,GLOBAL!AR:AR,Evolution!AB11)</f>
        <v>14</v>
      </c>
      <c r="CX11" s="10">
        <f>SUMIFS(Sud!$S:$S,Sud!$AP:$AP,Evolution!CK11,Sud!$AQ:$AQ,$F$2,GLOBAL!AR:AR,Evolution!AB11)</f>
        <v>37</v>
      </c>
      <c r="CY11" s="11">
        <f t="shared" si="32"/>
        <v>53</v>
      </c>
      <c r="CZ11" s="7">
        <f t="shared" si="33"/>
        <v>3.7735849056603772E-2</v>
      </c>
      <c r="DA11" s="7">
        <f t="shared" si="34"/>
        <v>0.26415094339622641</v>
      </c>
      <c r="DB11" s="7">
        <f t="shared" si="35"/>
        <v>0.69811320754716977</v>
      </c>
      <c r="DC11" s="3"/>
      <c r="DD11" s="10">
        <f>SUMIFS(Sud!$AC:$AC,Sud!$AP:$AP,Evolution!CK11,Sud!$AQ:$AQ,$G$2,GLOBAL!AR:AR,Evolution!AB11)</f>
        <v>636</v>
      </c>
      <c r="DE11" s="10">
        <f>SUMIFS(Sud!$AD:$AD,Sud!$AP:$AP,Evolution!CK11,Sud!$AQ:$AQ,$G$2,GLOBAL!AR:AR,Evolution!AB11)</f>
        <v>539</v>
      </c>
      <c r="DF11" s="10">
        <f>SUMIFS(Sud!$AE:$AE,Sud!$AP:$AP,Evolution!CK11,Sud!$AQ:$AQ,$G$2,GLOBAL!AR:AR,Evolution!AB11)</f>
        <v>125</v>
      </c>
      <c r="DG11" s="10">
        <f>SUMIFS(Sud!$AF:$AF,Sud!$AP:$AP,Evolution!CK11,Sud!$AQ:$AQ,$G$2,GLOBAL!AR:AR,Evolution!AB11)</f>
        <v>177</v>
      </c>
      <c r="DH11" s="11">
        <f t="shared" si="36"/>
        <v>1477</v>
      </c>
      <c r="DI11" s="7">
        <f t="shared" si="37"/>
        <v>0.43060257278266756</v>
      </c>
      <c r="DJ11" s="7">
        <f t="shared" si="38"/>
        <v>0.36492890995260663</v>
      </c>
      <c r="DK11" s="7">
        <f t="shared" si="39"/>
        <v>8.4631008801624913E-2</v>
      </c>
      <c r="DL11" s="7">
        <f t="shared" si="40"/>
        <v>0.11983750846310089</v>
      </c>
    </row>
    <row r="12" spans="2:116" x14ac:dyDescent="0.25">
      <c r="AB12" s="10">
        <v>2016</v>
      </c>
      <c r="AC12" s="10" t="s">
        <v>79</v>
      </c>
      <c r="AD12" s="10">
        <f>SUMIFS(GLOBAL!$C:$C,GLOBAL!$AP:$AP,Evolution!AC12,GLOBAL!$AQ:$AQ,$E$2,GLOBAL!$AR:$AR,Evolution!AB12)</f>
        <v>726</v>
      </c>
      <c r="AE12" s="10">
        <f>SUMIFS(GLOBAL!$D:$D,GLOBAL!$AP:$AP,Evolution!AC12,GLOBAL!$AQ:$AQ,$E$2,GLOBAL!$AR:$AR,Evolution!AB12)</f>
        <v>301</v>
      </c>
      <c r="AF12" s="10">
        <f>SUMIFS(GLOBAL!$E:$E,GLOBAL!$AP:$AP,Evolution!AC12,GLOBAL!$AQ:$AQ,$E$2,GLOBAL!$AR:$AR,Evolution!AB12)</f>
        <v>44</v>
      </c>
      <c r="AG12" s="10">
        <f>SUMIFS(GLOBAL!$F:$F,GLOBAL!$AP:$AP,Evolution!AC12,GLOBAL!$AQ:$AQ,$E$2,GLOBAL!$AR:$AR,Evolution!AB12)</f>
        <v>11</v>
      </c>
      <c r="AH12" s="11">
        <f t="shared" si="0"/>
        <v>1082</v>
      </c>
      <c r="AI12" s="7">
        <f t="shared" si="1"/>
        <v>0.67097966728280967</v>
      </c>
      <c r="AJ12" s="7">
        <f t="shared" si="2"/>
        <v>0.27818853974121999</v>
      </c>
      <c r="AK12" s="7">
        <f t="shared" si="3"/>
        <v>4.0665434380776341E-2</v>
      </c>
      <c r="AL12" s="7">
        <f t="shared" si="4"/>
        <v>1.0166358595194085E-2</v>
      </c>
      <c r="AN12" s="10">
        <f>SUMIFS(GLOBAL!$Q:$Q,GLOBAL!$AP:$AP,Evolution!AC12,GLOBAL!$AQ:$AQ,$F$2,GLOBAL!$AR:$AR,Evolution!AB12)</f>
        <v>23</v>
      </c>
      <c r="AO12" s="10">
        <f>SUMIFS(GLOBAL!$R:$R,GLOBAL!$AP:$AP,Evolution!AC12,GLOBAL!$AQ:$AQ,$F$2,GLOBAL!$AR:$AR,Evolution!AB12)</f>
        <v>110</v>
      </c>
      <c r="AP12" s="10">
        <f>SUMIFS(GLOBAL!$S:$S,GLOBAL!$AP:$AP,Evolution!AC12,GLOBAL!$AQ:$AQ,$F$2,GLOBAL!$AR:$AR,Evolution!AB12)</f>
        <v>85</v>
      </c>
      <c r="AQ12" s="11">
        <f t="shared" si="5"/>
        <v>218</v>
      </c>
      <c r="AR12" s="7">
        <f t="shared" si="6"/>
        <v>0.10550458715596331</v>
      </c>
      <c r="AS12" s="7">
        <f t="shared" si="7"/>
        <v>0.50458715596330272</v>
      </c>
      <c r="AT12" s="7">
        <f t="shared" si="8"/>
        <v>0.38990825688073394</v>
      </c>
      <c r="AU12" s="3"/>
      <c r="AV12" s="10">
        <f>SUMIFS(GLOBAL!$AC:$AC,GLOBAL!$AP:$AP,Evolution!AC12,GLOBAL!$AQ:$AQ,$G$2,GLOBAL!$AR:$AR,Evolution!AB12)</f>
        <v>1551</v>
      </c>
      <c r="AW12" s="10">
        <f>SUMIFS(GLOBAL!$AD:$AD,GLOBAL!$AP:$AP,Evolution!AC12,GLOBAL!$AQ:$AQ,$G$2,GLOBAL!$AR:$AR,Evolution!AB12)</f>
        <v>749</v>
      </c>
      <c r="AX12" s="10">
        <f>SUMIFS(GLOBAL!$AE:$AE,GLOBAL!$AP:$AP,Evolution!AC12,GLOBAL!$AQ:$AQ,$G$2,GLOBAL!$AR:$AR,Evolution!AB12)</f>
        <v>245</v>
      </c>
      <c r="AY12" s="10">
        <f>SUMIFS(GLOBAL!$AF:$AF,GLOBAL!$AP:$AP,Evolution!AC12,GLOBAL!$AQ:$AQ,$G$2,GLOBAL!$AR:$AR,Evolution!AB12)</f>
        <v>277</v>
      </c>
      <c r="AZ12" s="11">
        <f t="shared" si="9"/>
        <v>2822</v>
      </c>
      <c r="BA12" s="7">
        <f t="shared" si="10"/>
        <v>0.54961020552799433</v>
      </c>
      <c r="BB12" s="7">
        <f t="shared" si="11"/>
        <v>0.26541459957476965</v>
      </c>
      <c r="BC12" s="7">
        <f t="shared" si="12"/>
        <v>8.6817859673990083E-2</v>
      </c>
      <c r="BD12" s="7">
        <f t="shared" si="13"/>
        <v>9.815733522324592E-2</v>
      </c>
      <c r="BE12" s="2"/>
      <c r="BG12" s="10" t="s">
        <v>79</v>
      </c>
      <c r="BH12" s="10">
        <f>SUMIFS(Nord!$C:$C,Nord!$AP:$AP,Evolution!BG12,Nord!$AQ:$AQ,$E$2,GLOBAL!AR:AR,Evolution!AB12)</f>
        <v>376</v>
      </c>
      <c r="BI12" s="10">
        <f>SUMIFS(Nord!$D:$D,Nord!$AP:$AP,Evolution!BG12,Nord!$AQ:$AQ,$E$2,GLOBAL!AR:AR,Evolution!AB12)</f>
        <v>121</v>
      </c>
      <c r="BJ12" s="10">
        <f>SUMIFS(Nord!$E:$E,Nord!$AP:$AP,Evolution!BG12,Nord!$AQ:$AQ,$E$2,GLOBAL!AR:AR,Evolution!AB12)</f>
        <v>3</v>
      </c>
      <c r="BK12" s="10">
        <f>SUMIFS(Nord!$F:$F,Nord!$AP:$AP,Evolution!BG12,Nord!$AQ:$AQ,$E$2,GLOBAL!AR:AR,Evolution!AB12)</f>
        <v>0</v>
      </c>
      <c r="BL12" s="11">
        <f t="shared" si="14"/>
        <v>500</v>
      </c>
      <c r="BM12" s="7">
        <f t="shared" si="15"/>
        <v>0.752</v>
      </c>
      <c r="BN12" s="7">
        <f t="shared" si="16"/>
        <v>0.24199999999999999</v>
      </c>
      <c r="BO12" s="7">
        <f t="shared" si="17"/>
        <v>6.0000000000000001E-3</v>
      </c>
      <c r="BP12" s="7">
        <f t="shared" si="18"/>
        <v>0</v>
      </c>
      <c r="BR12" s="10">
        <f>SUMIFS(Nord!$Q:$Q,Nord!$AP:$AP,Evolution!BG12,Nord!$AQ:$AQ,$F$2,GLOBAL!AR:AR,Evolution!AB12)</f>
        <v>20</v>
      </c>
      <c r="BS12" s="10">
        <f>SUMIFS(Nord!$R:$R,Nord!$AP:$AP,Evolution!BG12,Nord!$AQ:$AQ,$F$2,GLOBAL!AR:AR,Evolution!AB12)</f>
        <v>96</v>
      </c>
      <c r="BT12" s="10">
        <f>SUMIFS(Nord!$S:$S,Nord!$AP:$AP,Evolution!BG12,Nord!$AQ:$AQ,$F$2,GLOBAL!AR:AR,Evolution!AB12)</f>
        <v>55</v>
      </c>
      <c r="BU12" s="11">
        <f t="shared" si="19"/>
        <v>171</v>
      </c>
      <c r="BV12" s="7">
        <f t="shared" si="20"/>
        <v>0.11695906432748537</v>
      </c>
      <c r="BW12" s="7">
        <f t="shared" si="21"/>
        <v>0.56140350877192979</v>
      </c>
      <c r="BX12" s="7">
        <f t="shared" si="22"/>
        <v>0.32163742690058478</v>
      </c>
      <c r="BY12" s="3"/>
      <c r="BZ12" s="10">
        <f>SUMIFS(Nord!$AC:$AC,Nord!$AP:$AP,Evolution!BG12,Nord!$AQ:$AQ,$G$2,GLOBAL!AR:AR,Evolution!AB12)</f>
        <v>953</v>
      </c>
      <c r="CA12" s="10">
        <f>SUMIFS(Nord!$AD:$AD,Nord!$AP:$AP,Evolution!BG12,Nord!$AQ:$AQ,$G$2,GLOBAL!AR:AR,Evolution!AB12)</f>
        <v>183</v>
      </c>
      <c r="CB12" s="10">
        <f>SUMIFS(Nord!$AE:$AE,Nord!$AP:$AP,Evolution!BG12,Nord!$AQ:$AQ,$G$2,GLOBAL!AR:AR,Evolution!AB12)</f>
        <v>132</v>
      </c>
      <c r="CC12" s="10">
        <f>SUMIFS(Nord!$AF:$AF,Nord!$AP:$AP,Evolution!BG12,Nord!$AQ:$AQ,$G$2,GLOBAL!AR:AR,Evolution!AB12)</f>
        <v>94</v>
      </c>
      <c r="CD12" s="11">
        <f t="shared" si="23"/>
        <v>1362</v>
      </c>
      <c r="CE12" s="7">
        <f t="shared" si="24"/>
        <v>0.69970631424375918</v>
      </c>
      <c r="CF12" s="7">
        <f t="shared" si="25"/>
        <v>0.1343612334801762</v>
      </c>
      <c r="CG12" s="7">
        <f t="shared" si="26"/>
        <v>9.6916299559471369E-2</v>
      </c>
      <c r="CH12" s="7">
        <f t="shared" si="27"/>
        <v>6.901615271659324E-2</v>
      </c>
      <c r="CK12" s="10" t="s">
        <v>79</v>
      </c>
      <c r="CL12" s="10">
        <f>SUMIFS(Sud!$C:$C,Sud!$AP:$AP,Evolution!CK12,Sud!$AQ:$AQ,$E$2,GLOBAL!AR:AR,Evolution!AB12)</f>
        <v>350</v>
      </c>
      <c r="CM12" s="10">
        <f>SUMIFS(Sud!$D:$D,Sud!$AP:$AP,Evolution!CK12,Sud!$AQ:$AQ,$E$2,GLOBAL!AR:AR,Evolution!AB12)</f>
        <v>180</v>
      </c>
      <c r="CN12" s="10">
        <f>SUMIFS(Sud!$E:$E,Sud!$AP:$AP,Evolution!CK12,Sud!$AQ:$AQ,$E$2,GLOBAL!AR:AR,Evolution!AB12)</f>
        <v>41</v>
      </c>
      <c r="CO12" s="10">
        <f>SUMIFS(Sud!$F:$F,Sud!$AP:$AP,Evolution!CK12,Sud!$AQ:$AQ,$E$2,GLOBAL!AR:AR,Evolution!AB12)</f>
        <v>11</v>
      </c>
      <c r="CP12" s="11">
        <f t="shared" si="41"/>
        <v>582</v>
      </c>
      <c r="CQ12" s="7">
        <f t="shared" si="28"/>
        <v>0.60137457044673537</v>
      </c>
      <c r="CR12" s="7">
        <f t="shared" si="29"/>
        <v>0.30927835051546393</v>
      </c>
      <c r="CS12" s="7">
        <f t="shared" si="30"/>
        <v>7.0446735395189003E-2</v>
      </c>
      <c r="CT12" s="7">
        <f t="shared" si="31"/>
        <v>1.8900343642611683E-2</v>
      </c>
      <c r="CU12" s="3"/>
      <c r="CV12" s="10">
        <f>SUMIFS(Sud!$Q:$Q,Sud!$AP:$AP,Evolution!CK12,Sud!$AQ:$AQ,$F$2,GLOBAL!AR:AR,Evolution!AB12)</f>
        <v>3</v>
      </c>
      <c r="CW12" s="10">
        <f>SUMIFS(Sud!$R:$R,Sud!$AP:$AP,Evolution!CK12,Sud!$AQ:$AQ,$F$2,GLOBAL!AR:AR,Evolution!AB12)</f>
        <v>14</v>
      </c>
      <c r="CX12" s="10">
        <f>SUMIFS(Sud!$S:$S,Sud!$AP:$AP,Evolution!CK12,Sud!$AQ:$AQ,$F$2,GLOBAL!AR:AR,Evolution!AB12)</f>
        <v>30</v>
      </c>
      <c r="CY12" s="11">
        <f t="shared" si="32"/>
        <v>47</v>
      </c>
      <c r="CZ12" s="7">
        <f t="shared" si="33"/>
        <v>6.3829787234042548E-2</v>
      </c>
      <c r="DA12" s="7">
        <f t="shared" si="34"/>
        <v>0.2978723404255319</v>
      </c>
      <c r="DB12" s="7">
        <f t="shared" si="35"/>
        <v>0.63829787234042556</v>
      </c>
      <c r="DC12" s="3"/>
      <c r="DD12" s="10">
        <f>SUMIFS(Sud!$AC:$AC,Sud!$AP:$AP,Evolution!CK12,Sud!$AQ:$AQ,$G$2,GLOBAL!AR:AR,Evolution!AB12)</f>
        <v>598</v>
      </c>
      <c r="DE12" s="10">
        <f>SUMIFS(Sud!$AD:$AD,Sud!$AP:$AP,Evolution!CK12,Sud!$AQ:$AQ,$G$2,GLOBAL!AR:AR,Evolution!AB12)</f>
        <v>566</v>
      </c>
      <c r="DF12" s="10">
        <f>SUMIFS(Sud!$AE:$AE,Sud!$AP:$AP,Evolution!CK12,Sud!$AQ:$AQ,$G$2,GLOBAL!AR:AR,Evolution!AB12)</f>
        <v>113</v>
      </c>
      <c r="DG12" s="10">
        <f>SUMIFS(Sud!$AF:$AF,Sud!$AP:$AP,Evolution!CK12,Sud!$AQ:$AQ,$G$2,GLOBAL!AR:AR,Evolution!AB12)</f>
        <v>183</v>
      </c>
      <c r="DH12" s="11">
        <f t="shared" si="36"/>
        <v>1460</v>
      </c>
      <c r="DI12" s="7">
        <f t="shared" si="37"/>
        <v>0.40958904109589039</v>
      </c>
      <c r="DJ12" s="7">
        <f t="shared" si="38"/>
        <v>0.38767123287671235</v>
      </c>
      <c r="DK12" s="7">
        <f t="shared" si="39"/>
        <v>7.7397260273972604E-2</v>
      </c>
      <c r="DL12" s="7">
        <f t="shared" si="40"/>
        <v>0.12534246575342467</v>
      </c>
    </row>
    <row r="13" spans="2:116" x14ac:dyDescent="0.25">
      <c r="AB13" s="10">
        <v>2016</v>
      </c>
      <c r="AC13" s="10" t="s">
        <v>80</v>
      </c>
      <c r="AD13" s="10">
        <f>SUMIFS(GLOBAL!$C:$C,GLOBAL!$AP:$AP,Evolution!AC13,GLOBAL!$AQ:$AQ,$E$2,GLOBAL!$AR:$AR,Evolution!AB13)</f>
        <v>507</v>
      </c>
      <c r="AE13" s="10">
        <f>SUMIFS(GLOBAL!$D:$D,GLOBAL!$AP:$AP,Evolution!AC13,GLOBAL!$AQ:$AQ,$E$2,GLOBAL!$AR:$AR,Evolution!AB13)</f>
        <v>273</v>
      </c>
      <c r="AF13" s="10">
        <f>SUMIFS(GLOBAL!$E:$E,GLOBAL!$AP:$AP,Evolution!AC13,GLOBAL!$AQ:$AQ,$E$2,GLOBAL!$AR:$AR,Evolution!AB13)</f>
        <v>94</v>
      </c>
      <c r="AG13" s="10">
        <f>SUMIFS(GLOBAL!$F:$F,GLOBAL!$AP:$AP,Evolution!AC13,GLOBAL!$AQ:$AQ,$E$2,GLOBAL!$AR:$AR,Evolution!AB13)</f>
        <v>12</v>
      </c>
      <c r="AH13" s="11">
        <f t="shared" si="0"/>
        <v>886</v>
      </c>
      <c r="AI13" s="7">
        <f t="shared" si="1"/>
        <v>0.57223476297968401</v>
      </c>
      <c r="AJ13" s="7">
        <f t="shared" si="2"/>
        <v>0.30812641083521447</v>
      </c>
      <c r="AK13" s="7">
        <f t="shared" si="3"/>
        <v>0.10609480812641084</v>
      </c>
      <c r="AL13" s="7">
        <f t="shared" si="4"/>
        <v>1.3544018058690745E-2</v>
      </c>
      <c r="AN13" s="10">
        <f>SUMIFS(GLOBAL!$Q:$Q,GLOBAL!$AP:$AP,Evolution!AC13,GLOBAL!$AQ:$AQ,$F$2,GLOBAL!$AR:$AR,Evolution!AB13)</f>
        <v>74</v>
      </c>
      <c r="AO13" s="10">
        <f>SUMIFS(GLOBAL!$R:$R,GLOBAL!$AP:$AP,Evolution!AC13,GLOBAL!$AQ:$AQ,$F$2,GLOBAL!$AR:$AR,Evolution!AB13)</f>
        <v>65</v>
      </c>
      <c r="AP13" s="10">
        <f>SUMIFS(GLOBAL!$S:$S,GLOBAL!$AP:$AP,Evolution!AC13,GLOBAL!$AQ:$AQ,$F$2,GLOBAL!$AR:$AR,Evolution!AB13)</f>
        <v>75</v>
      </c>
      <c r="AQ13" s="11">
        <f t="shared" si="5"/>
        <v>214</v>
      </c>
      <c r="AR13" s="7">
        <f t="shared" si="6"/>
        <v>0.34579439252336447</v>
      </c>
      <c r="AS13" s="7">
        <f t="shared" si="7"/>
        <v>0.30373831775700932</v>
      </c>
      <c r="AT13" s="7">
        <f t="shared" si="8"/>
        <v>0.35046728971962615</v>
      </c>
      <c r="AU13" s="3"/>
      <c r="AV13" s="10">
        <f>SUMIFS(GLOBAL!$AC:$AC,GLOBAL!$AP:$AP,Evolution!AC13,GLOBAL!$AQ:$AQ,$G$2,GLOBAL!$AR:$AR,Evolution!AB13)</f>
        <v>1718</v>
      </c>
      <c r="AW13" s="10">
        <f>SUMIFS(GLOBAL!$AD:$AD,GLOBAL!$AP:$AP,Evolution!AC13,GLOBAL!$AQ:$AQ,$G$2,GLOBAL!$AR:$AR,Evolution!AB13)</f>
        <v>788</v>
      </c>
      <c r="AX13" s="10">
        <f>SUMIFS(GLOBAL!$AE:$AE,GLOBAL!$AP:$AP,Evolution!AC13,GLOBAL!$AQ:$AQ,$G$2,GLOBAL!$AR:$AR,Evolution!AB13)</f>
        <v>240</v>
      </c>
      <c r="AY13" s="10">
        <f>SUMIFS(GLOBAL!$AF:$AF,GLOBAL!$AP:$AP,Evolution!AC13,GLOBAL!$AQ:$AQ,$G$2,GLOBAL!$AR:$AR,Evolution!AB13)</f>
        <v>280</v>
      </c>
      <c r="AZ13" s="11">
        <f t="shared" si="9"/>
        <v>3026</v>
      </c>
      <c r="BA13" s="7">
        <f t="shared" si="10"/>
        <v>0.56774619960343686</v>
      </c>
      <c r="BB13" s="7">
        <f t="shared" si="11"/>
        <v>0.26040978189028419</v>
      </c>
      <c r="BC13" s="7">
        <f t="shared" si="12"/>
        <v>7.9312623925974879E-2</v>
      </c>
      <c r="BD13" s="7">
        <f t="shared" si="13"/>
        <v>9.253139458030403E-2</v>
      </c>
      <c r="BE13" s="2"/>
      <c r="BG13" s="10" t="s">
        <v>80</v>
      </c>
      <c r="BH13" s="10">
        <f>SUMIFS(Nord!$C:$C,Nord!$AP:$AP,Evolution!BG13,Nord!$AQ:$AQ,$E$2,GLOBAL!AR:AR,Evolution!AB13)</f>
        <v>328</v>
      </c>
      <c r="BI13" s="10">
        <f>SUMIFS(Nord!$D:$D,Nord!$AP:$AP,Evolution!BG13,Nord!$AQ:$AQ,$E$2,GLOBAL!AR:AR,Evolution!AB13)</f>
        <v>115</v>
      </c>
      <c r="BJ13" s="10">
        <f>SUMIFS(Nord!$E:$E,Nord!$AP:$AP,Evolution!BG13,Nord!$AQ:$AQ,$E$2,GLOBAL!AR:AR,Evolution!AB13)</f>
        <v>7</v>
      </c>
      <c r="BK13" s="10">
        <f>SUMIFS(Nord!$F:$F,Nord!$AP:$AP,Evolution!BG13,Nord!$AQ:$AQ,$E$2,GLOBAL!AR:AR,Evolution!AB13)</f>
        <v>0</v>
      </c>
      <c r="BL13" s="11">
        <f t="shared" si="14"/>
        <v>450</v>
      </c>
      <c r="BM13" s="7">
        <f t="shared" si="15"/>
        <v>0.72888888888888892</v>
      </c>
      <c r="BN13" s="7">
        <f t="shared" si="16"/>
        <v>0.25555555555555554</v>
      </c>
      <c r="BO13" s="7">
        <f t="shared" si="17"/>
        <v>1.5555555555555555E-2</v>
      </c>
      <c r="BP13" s="7">
        <f t="shared" si="18"/>
        <v>0</v>
      </c>
      <c r="BR13" s="10">
        <f>SUMIFS(Nord!$Q:$Q,Nord!$AP:$AP,Evolution!BG13,Nord!$AQ:$AQ,$F$2,GLOBAL!AR:AR,Evolution!AB13)</f>
        <v>74</v>
      </c>
      <c r="BS13" s="10">
        <f>SUMIFS(Nord!$R:$R,Nord!$AP:$AP,Evolution!BG13,Nord!$AQ:$AQ,$F$2,GLOBAL!AR:AR,Evolution!AB13)</f>
        <v>50</v>
      </c>
      <c r="BT13" s="10">
        <f>SUMIFS(Nord!$S:$S,Nord!$AP:$AP,Evolution!BG13,Nord!$AQ:$AQ,$F$2,GLOBAL!AR:AR,Evolution!AB13)</f>
        <v>50</v>
      </c>
      <c r="BU13" s="11">
        <f t="shared" si="19"/>
        <v>174</v>
      </c>
      <c r="BV13" s="7">
        <f t="shared" si="20"/>
        <v>0.42528735632183906</v>
      </c>
      <c r="BW13" s="7">
        <f t="shared" si="21"/>
        <v>0.28735632183908044</v>
      </c>
      <c r="BX13" s="7">
        <f t="shared" si="22"/>
        <v>0.28735632183908044</v>
      </c>
      <c r="BY13" s="3"/>
      <c r="BZ13" s="10">
        <f>SUMIFS(Nord!$AC:$AC,Nord!$AP:$AP,Evolution!BG13,Nord!$AQ:$AQ,$G$2,GLOBAL!AR:AR,Evolution!AB13)</f>
        <v>1106</v>
      </c>
      <c r="CA13" s="10">
        <f>SUMIFS(Nord!$AD:$AD,Nord!$AP:$AP,Evolution!BG13,Nord!$AQ:$AQ,$G$2,GLOBAL!AR:AR,Evolution!AB13)</f>
        <v>200</v>
      </c>
      <c r="CB13" s="10">
        <f>SUMIFS(Nord!$AE:$AE,Nord!$AP:$AP,Evolution!BG13,Nord!$AQ:$AQ,$G$2,GLOBAL!AR:AR,Evolution!AB13)</f>
        <v>126</v>
      </c>
      <c r="CC13" s="10">
        <f>SUMIFS(Nord!$AF:$AF,Nord!$AP:$AP,Evolution!BG13,Nord!$AQ:$AQ,$G$2,GLOBAL!AR:AR,Evolution!AB13)</f>
        <v>96</v>
      </c>
      <c r="CD13" s="11">
        <f t="shared" si="23"/>
        <v>1528</v>
      </c>
      <c r="CE13" s="7">
        <f t="shared" si="24"/>
        <v>0.72382198952879584</v>
      </c>
      <c r="CF13" s="7">
        <f t="shared" si="25"/>
        <v>0.13089005235602094</v>
      </c>
      <c r="CG13" s="7">
        <f t="shared" si="26"/>
        <v>8.2460732984293197E-2</v>
      </c>
      <c r="CH13" s="7">
        <f t="shared" si="27"/>
        <v>6.2827225130890049E-2</v>
      </c>
      <c r="CK13" s="10" t="s">
        <v>80</v>
      </c>
      <c r="CL13" s="10">
        <f>SUMIFS(Sud!$C:$C,Sud!$AP:$AP,Evolution!CK13,Sud!$AQ:$AQ,$E$2,GLOBAL!AR:AR,Evolution!AB13)</f>
        <v>179</v>
      </c>
      <c r="CM13" s="10">
        <f>SUMIFS(Sud!$D:$D,Sud!$AP:$AP,Evolution!CK13,Sud!$AQ:$AQ,$E$2,GLOBAL!AR:AR,Evolution!AB13)</f>
        <v>158</v>
      </c>
      <c r="CN13" s="10">
        <f>SUMIFS(Sud!$E:$E,Sud!$AP:$AP,Evolution!CK13,Sud!$AQ:$AQ,$E$2,GLOBAL!AR:AR,Evolution!AB13)</f>
        <v>87</v>
      </c>
      <c r="CO13" s="10">
        <f>SUMIFS(Sud!$F:$F,Sud!$AP:$AP,Evolution!CK13,Sud!$AQ:$AQ,$E$2,GLOBAL!AR:AR,Evolution!AB13)</f>
        <v>12</v>
      </c>
      <c r="CP13" s="11">
        <f t="shared" si="41"/>
        <v>436</v>
      </c>
      <c r="CQ13" s="7">
        <f t="shared" si="28"/>
        <v>0.41055045871559631</v>
      </c>
      <c r="CR13" s="7">
        <f t="shared" si="29"/>
        <v>0.36238532110091742</v>
      </c>
      <c r="CS13" s="7">
        <f t="shared" si="30"/>
        <v>0.19954128440366972</v>
      </c>
      <c r="CT13" s="7">
        <f t="shared" si="31"/>
        <v>2.7522935779816515E-2</v>
      </c>
      <c r="CU13" s="3"/>
      <c r="CV13" s="10">
        <f>SUMIFS(Sud!$Q:$Q,Sud!$AP:$AP,Evolution!CK13,Sud!$AQ:$AQ,$F$2,GLOBAL!AR:AR,Evolution!AB13)</f>
        <v>0</v>
      </c>
      <c r="CW13" s="10">
        <f>SUMIFS(Sud!$R:$R,Sud!$AP:$AP,Evolution!CK13,Sud!$AQ:$AQ,$F$2,GLOBAL!AR:AR,Evolution!AB13)</f>
        <v>15</v>
      </c>
      <c r="CX13" s="10">
        <f>SUMIFS(Sud!$S:$S,Sud!$AP:$AP,Evolution!CK13,Sud!$AQ:$AQ,$F$2,GLOBAL!AR:AR,Evolution!AB13)</f>
        <v>25</v>
      </c>
      <c r="CY13" s="11">
        <f t="shared" si="32"/>
        <v>40</v>
      </c>
      <c r="CZ13" s="7">
        <f t="shared" si="33"/>
        <v>0</v>
      </c>
      <c r="DA13" s="7">
        <f t="shared" si="34"/>
        <v>0.375</v>
      </c>
      <c r="DB13" s="7">
        <f t="shared" si="35"/>
        <v>0.625</v>
      </c>
      <c r="DC13" s="3"/>
      <c r="DD13" s="10">
        <f>SUMIFS(Sud!$AC:$AC,Sud!$AP:$AP,Evolution!CK13,Sud!$AQ:$AQ,$G$2,GLOBAL!AR:AR,Evolution!AB13)</f>
        <v>612</v>
      </c>
      <c r="DE13" s="10">
        <f>SUMIFS(Sud!$AD:$AD,Sud!$AP:$AP,Evolution!CK13,Sud!$AQ:$AQ,$G$2,GLOBAL!AR:AR,Evolution!AB13)</f>
        <v>588</v>
      </c>
      <c r="DF13" s="10">
        <f>SUMIFS(Sud!$AE:$AE,Sud!$AP:$AP,Evolution!CK13,Sud!$AQ:$AQ,$G$2,GLOBAL!AR:AR,Evolution!AB13)</f>
        <v>114</v>
      </c>
      <c r="DG13" s="10">
        <f>SUMIFS(Sud!$AF:$AF,Sud!$AP:$AP,Evolution!CK13,Sud!$AQ:$AQ,$G$2,GLOBAL!AR:AR,Evolution!AB13)</f>
        <v>184</v>
      </c>
      <c r="DH13" s="11">
        <f t="shared" si="36"/>
        <v>1498</v>
      </c>
      <c r="DI13" s="7">
        <f t="shared" si="37"/>
        <v>0.40854472630173566</v>
      </c>
      <c r="DJ13" s="7">
        <f t="shared" si="38"/>
        <v>0.3925233644859813</v>
      </c>
      <c r="DK13" s="7">
        <f t="shared" si="39"/>
        <v>7.6101468624833107E-2</v>
      </c>
      <c r="DL13" s="7">
        <f t="shared" si="40"/>
        <v>0.12283044058744993</v>
      </c>
    </row>
    <row r="14" spans="2:116" x14ac:dyDescent="0.25">
      <c r="AB14" s="10">
        <v>2016</v>
      </c>
      <c r="AC14" s="10" t="s">
        <v>81</v>
      </c>
      <c r="AD14" s="10">
        <f>SUMIFS(GLOBAL!$C:$C,GLOBAL!$AP:$AP,Evolution!AC14,GLOBAL!$AQ:$AQ,$E$2,GLOBAL!$AR:$AR,Evolution!AB14)</f>
        <v>606</v>
      </c>
      <c r="AE14" s="10">
        <f>SUMIFS(GLOBAL!$D:$D,GLOBAL!$AP:$AP,Evolution!AC14,GLOBAL!$AQ:$AQ,$E$2,GLOBAL!$AR:$AR,Evolution!AB14)</f>
        <v>291</v>
      </c>
      <c r="AF14" s="10">
        <f>SUMIFS(GLOBAL!$E:$E,GLOBAL!$AP:$AP,Evolution!AC14,GLOBAL!$AQ:$AQ,$E$2,GLOBAL!$AR:$AR,Evolution!AB14)</f>
        <v>78</v>
      </c>
      <c r="AG14" s="10">
        <f>SUMIFS(GLOBAL!$F:$F,GLOBAL!$AP:$AP,Evolution!AC14,GLOBAL!$AQ:$AQ,$E$2,GLOBAL!$AR:$AR,Evolution!AB14)</f>
        <v>5</v>
      </c>
      <c r="AH14" s="11">
        <f t="shared" si="0"/>
        <v>980</v>
      </c>
      <c r="AI14" s="7">
        <f t="shared" si="1"/>
        <v>0.61836734693877549</v>
      </c>
      <c r="AJ14" s="7">
        <f t="shared" si="2"/>
        <v>0.29693877551020409</v>
      </c>
      <c r="AK14" s="7">
        <f t="shared" si="3"/>
        <v>7.9591836734693874E-2</v>
      </c>
      <c r="AL14" s="7">
        <f t="shared" si="4"/>
        <v>5.1020408163265302E-3</v>
      </c>
      <c r="AN14" s="10">
        <f>SUMIFS(GLOBAL!$Q:$Q,GLOBAL!$AP:$AP,Evolution!AC14,GLOBAL!$AQ:$AQ,$F$2,GLOBAL!$AR:$AR,Evolution!AB14)</f>
        <v>266</v>
      </c>
      <c r="AO14" s="10">
        <f>SUMIFS(GLOBAL!$R:$R,GLOBAL!$AP:$AP,Evolution!AC14,GLOBAL!$AQ:$AQ,$F$2,GLOBAL!$AR:$AR,Evolution!AB14)</f>
        <v>60</v>
      </c>
      <c r="AP14" s="10">
        <f>SUMIFS(GLOBAL!$S:$S,GLOBAL!$AP:$AP,Evolution!AC14,GLOBAL!$AQ:$AQ,$F$2,GLOBAL!$AR:$AR,Evolution!AB14)</f>
        <v>85</v>
      </c>
      <c r="AQ14" s="11">
        <f t="shared" si="5"/>
        <v>411</v>
      </c>
      <c r="AR14" s="7">
        <f t="shared" si="6"/>
        <v>0.64720194647201945</v>
      </c>
      <c r="AS14" s="7">
        <f t="shared" si="7"/>
        <v>0.145985401459854</v>
      </c>
      <c r="AT14" s="7">
        <f t="shared" si="8"/>
        <v>0.20681265206812652</v>
      </c>
      <c r="AU14" s="3"/>
      <c r="AV14" s="10">
        <f>SUMIFS(GLOBAL!$AC:$AC,GLOBAL!$AP:$AP,Evolution!AC14,GLOBAL!$AQ:$AQ,$G$2,GLOBAL!$AR:$AR,Evolution!AB14)</f>
        <v>1667</v>
      </c>
      <c r="AW14" s="10">
        <f>SUMIFS(GLOBAL!$AD:$AD,GLOBAL!$AP:$AP,Evolution!AC14,GLOBAL!$AQ:$AQ,$G$2,GLOBAL!$AR:$AR,Evolution!AB14)</f>
        <v>809</v>
      </c>
      <c r="AX14" s="10">
        <f>SUMIFS(GLOBAL!$AE:$AE,GLOBAL!$AP:$AP,Evolution!AC14,GLOBAL!$AQ:$AQ,$G$2,GLOBAL!$AR:$AR,Evolution!AB14)</f>
        <v>226</v>
      </c>
      <c r="AY14" s="10">
        <f>SUMIFS(GLOBAL!$AF:$AF,GLOBAL!$AP:$AP,Evolution!AC14,GLOBAL!$AQ:$AQ,$G$2,GLOBAL!$AR:$AR,Evolution!AB14)</f>
        <v>291</v>
      </c>
      <c r="AZ14" s="11">
        <f t="shared" si="9"/>
        <v>2993</v>
      </c>
      <c r="BA14" s="7">
        <f t="shared" si="10"/>
        <v>0.5569662545940528</v>
      </c>
      <c r="BB14" s="7">
        <f t="shared" si="11"/>
        <v>0.27029736050785164</v>
      </c>
      <c r="BC14" s="7">
        <f t="shared" si="12"/>
        <v>7.5509522218509859E-2</v>
      </c>
      <c r="BD14" s="7">
        <f t="shared" si="13"/>
        <v>9.7226862679585704E-2</v>
      </c>
      <c r="BE14" s="2"/>
      <c r="BG14" s="10" t="s">
        <v>81</v>
      </c>
      <c r="BH14" s="10">
        <f>SUMIFS(Nord!$C:$C,Nord!$AP:$AP,Evolution!BG14,Nord!$AQ:$AQ,$E$2,GLOBAL!AR:AR,Evolution!AB14)</f>
        <v>403</v>
      </c>
      <c r="BI14" s="10">
        <f>SUMIFS(Nord!$D:$D,Nord!$AP:$AP,Evolution!BG14,Nord!$AQ:$AQ,$E$2,GLOBAL!AR:AR,Evolution!AB14)</f>
        <v>145</v>
      </c>
      <c r="BJ14" s="10">
        <f>SUMIFS(Nord!$E:$E,Nord!$AP:$AP,Evolution!BG14,Nord!$AQ:$AQ,$E$2,GLOBAL!AR:AR,Evolution!AB14)</f>
        <v>15</v>
      </c>
      <c r="BK14" s="10">
        <f>SUMIFS(Nord!$F:$F,Nord!$AP:$AP,Evolution!BG14,Nord!$AQ:$AQ,$E$2,GLOBAL!AR:AR,Evolution!AB14)</f>
        <v>0</v>
      </c>
      <c r="BL14" s="11">
        <f t="shared" si="14"/>
        <v>563</v>
      </c>
      <c r="BM14" s="7">
        <f t="shared" si="15"/>
        <v>0.71580817051509771</v>
      </c>
      <c r="BN14" s="7">
        <f t="shared" si="16"/>
        <v>0.25754884547069273</v>
      </c>
      <c r="BO14" s="7">
        <f t="shared" si="17"/>
        <v>2.664298401420959E-2</v>
      </c>
      <c r="BP14" s="7">
        <f t="shared" si="18"/>
        <v>0</v>
      </c>
      <c r="BR14" s="10">
        <f>SUMIFS(Nord!$Q:$Q,Nord!$AP:$AP,Evolution!BG14,Nord!$AQ:$AQ,$F$2,GLOBAL!AR:AR,Evolution!AB14)</f>
        <v>29</v>
      </c>
      <c r="BS14" s="10">
        <f>SUMIFS(Nord!$R:$R,Nord!$AP:$AP,Evolution!BG14,Nord!$AQ:$AQ,$F$2,GLOBAL!AR:AR,Evolution!AB14)</f>
        <v>40</v>
      </c>
      <c r="BT14" s="10">
        <f>SUMIFS(Nord!$S:$S,Nord!$AP:$AP,Evolution!BG14,Nord!$AQ:$AQ,$F$2,GLOBAL!AR:AR,Evolution!AB14)</f>
        <v>59</v>
      </c>
      <c r="BU14" s="11">
        <f t="shared" si="19"/>
        <v>128</v>
      </c>
      <c r="BV14" s="7">
        <f t="shared" si="20"/>
        <v>0.2265625</v>
      </c>
      <c r="BW14" s="7">
        <f t="shared" si="21"/>
        <v>0.3125</v>
      </c>
      <c r="BX14" s="7">
        <f t="shared" si="22"/>
        <v>0.4609375</v>
      </c>
      <c r="BY14" s="3"/>
      <c r="BZ14" s="10">
        <f>SUMIFS(Nord!$AC:$AC,Nord!$AP:$AP,Evolution!BG14,Nord!$AQ:$AQ,$G$2,GLOBAL!AR:AR,Evolution!AB14)</f>
        <v>1164</v>
      </c>
      <c r="CA14" s="10">
        <f>SUMIFS(Nord!$AD:$AD,Nord!$AP:$AP,Evolution!BG14,Nord!$AQ:$AQ,$G$2,GLOBAL!AR:AR,Evolution!AB14)</f>
        <v>202</v>
      </c>
      <c r="CB14" s="10">
        <f>SUMIFS(Nord!$AE:$AE,Nord!$AP:$AP,Evolution!BG14,Nord!$AQ:$AQ,$G$2,GLOBAL!AR:AR,Evolution!AB14)</f>
        <v>116</v>
      </c>
      <c r="CC14" s="10">
        <f>SUMIFS(Nord!$AF:$AF,Nord!$AP:$AP,Evolution!BG14,Nord!$AQ:$AQ,$G$2,GLOBAL!AR:AR,Evolution!AB14)</f>
        <v>104</v>
      </c>
      <c r="CD14" s="11">
        <f t="shared" si="23"/>
        <v>1586</v>
      </c>
      <c r="CE14" s="7">
        <f t="shared" si="24"/>
        <v>0.73392181588902905</v>
      </c>
      <c r="CF14" s="7">
        <f t="shared" si="25"/>
        <v>0.12736443883984869</v>
      </c>
      <c r="CG14" s="7">
        <f t="shared" si="26"/>
        <v>7.3139974779319036E-2</v>
      </c>
      <c r="CH14" s="7">
        <f t="shared" si="27"/>
        <v>6.5573770491803282E-2</v>
      </c>
      <c r="CK14" s="10" t="s">
        <v>81</v>
      </c>
      <c r="CL14" s="10">
        <f>SUMIFS(Sud!$C:$C,Sud!$AP:$AP,Evolution!CK14,Sud!$AQ:$AQ,$E$2,GLOBAL!AR:AR,Evolution!AB14)</f>
        <v>203</v>
      </c>
      <c r="CM14" s="10">
        <f>SUMIFS(Sud!$D:$D,Sud!$AP:$AP,Evolution!CK14,Sud!$AQ:$AQ,$E$2,GLOBAL!AR:AR,Evolution!AB14)</f>
        <v>146</v>
      </c>
      <c r="CN14" s="10">
        <f>SUMIFS(Sud!$E:$E,Sud!$AP:$AP,Evolution!CK14,Sud!$AQ:$AQ,$E$2,GLOBAL!AR:AR,Evolution!AB14)</f>
        <v>63</v>
      </c>
      <c r="CO14" s="10">
        <f>SUMIFS(Sud!$F:$F,Sud!$AP:$AP,Evolution!CK14,Sud!$AQ:$AQ,$E$2,GLOBAL!AR:AR,Evolution!AB14)</f>
        <v>5</v>
      </c>
      <c r="CP14" s="11">
        <f t="shared" si="41"/>
        <v>417</v>
      </c>
      <c r="CQ14" s="7">
        <f t="shared" si="28"/>
        <v>0.48681055155875302</v>
      </c>
      <c r="CR14" s="7">
        <f t="shared" si="29"/>
        <v>0.3501199040767386</v>
      </c>
      <c r="CS14" s="7">
        <f t="shared" si="30"/>
        <v>0.15107913669064749</v>
      </c>
      <c r="CT14" s="7">
        <f t="shared" si="31"/>
        <v>1.1990407673860911E-2</v>
      </c>
      <c r="CU14" s="3"/>
      <c r="CV14" s="10">
        <f>SUMIFS(Sud!$Q:$Q,Sud!$AP:$AP,Evolution!CK14,Sud!$AQ:$AQ,$F$2,GLOBAL!AR:AR,Evolution!AB14)</f>
        <v>237</v>
      </c>
      <c r="CW14" s="10">
        <f>SUMIFS(Sud!$R:$R,Sud!$AP:$AP,Evolution!CK14,Sud!$AQ:$AQ,$F$2,GLOBAL!AR:AR,Evolution!AB14)</f>
        <v>20</v>
      </c>
      <c r="CX14" s="10">
        <f>SUMIFS(Sud!$S:$S,Sud!$AP:$AP,Evolution!CK14,Sud!$AQ:$AQ,$F$2,GLOBAL!AR:AR,Evolution!AB14)</f>
        <v>26</v>
      </c>
      <c r="CY14" s="11">
        <f t="shared" si="32"/>
        <v>283</v>
      </c>
      <c r="CZ14" s="7">
        <f t="shared" si="33"/>
        <v>0.83745583038869253</v>
      </c>
      <c r="DA14" s="7">
        <f t="shared" si="34"/>
        <v>7.0671378091872794E-2</v>
      </c>
      <c r="DB14" s="7">
        <f t="shared" si="35"/>
        <v>9.187279151943463E-2</v>
      </c>
      <c r="DC14" s="3"/>
      <c r="DD14" s="10">
        <f>SUMIFS(Sud!$AC:$AC,Sud!$AP:$AP,Evolution!CK14,Sud!$AQ:$AQ,$G$2,GLOBAL!AR:AR,Evolution!AB14)</f>
        <v>503</v>
      </c>
      <c r="DE14" s="10">
        <f>SUMIFS(Sud!$AD:$AD,Sud!$AP:$AP,Evolution!CK14,Sud!$AQ:$AQ,$G$2,GLOBAL!AR:AR,Evolution!AB14)</f>
        <v>607</v>
      </c>
      <c r="DF14" s="10">
        <f>SUMIFS(Sud!$AE:$AE,Sud!$AP:$AP,Evolution!CK14,Sud!$AQ:$AQ,$G$2,GLOBAL!AR:AR,Evolution!AB14)</f>
        <v>110</v>
      </c>
      <c r="DG14" s="10">
        <f>SUMIFS(Sud!$AF:$AF,Sud!$AP:$AP,Evolution!CK14,Sud!$AQ:$AQ,$G$2,GLOBAL!AR:AR,Evolution!AB14)</f>
        <v>187</v>
      </c>
      <c r="DH14" s="11">
        <f t="shared" si="36"/>
        <v>1407</v>
      </c>
      <c r="DI14" s="7">
        <f t="shared" si="37"/>
        <v>0.35749822316986496</v>
      </c>
      <c r="DJ14" s="7">
        <f t="shared" si="38"/>
        <v>0.43141435678749113</v>
      </c>
      <c r="DK14" s="7">
        <f t="shared" si="39"/>
        <v>7.8180525941719967E-2</v>
      </c>
      <c r="DL14" s="7">
        <f t="shared" si="40"/>
        <v>0.13290689410092396</v>
      </c>
    </row>
    <row r="15" spans="2:116" x14ac:dyDescent="0.25">
      <c r="AB15" s="10">
        <v>2016</v>
      </c>
      <c r="AC15" s="10" t="s">
        <v>82</v>
      </c>
      <c r="AD15" s="10">
        <f>SUMIFS(GLOBAL!$C:$C,GLOBAL!$AP:$AP,Evolution!AC15,GLOBAL!$AQ:$AQ,$E$2,GLOBAL!$AR:$AR,Evolution!AB15)</f>
        <v>459</v>
      </c>
      <c r="AE15" s="10">
        <f>SUMIFS(GLOBAL!$D:$D,GLOBAL!$AP:$AP,Evolution!AC15,GLOBAL!$AQ:$AQ,$E$2,GLOBAL!$AR:$AR,Evolution!AB15)</f>
        <v>221</v>
      </c>
      <c r="AF15" s="10">
        <f>SUMIFS(GLOBAL!$E:$E,GLOBAL!$AP:$AP,Evolution!AC15,GLOBAL!$AQ:$AQ,$E$2,GLOBAL!$AR:$AR,Evolution!AB15)</f>
        <v>89</v>
      </c>
      <c r="AG15" s="10">
        <f>SUMIFS(GLOBAL!$F:$F,GLOBAL!$AP:$AP,Evolution!AC15,GLOBAL!$AQ:$AQ,$E$2,GLOBAL!$AR:$AR,Evolution!AB15)</f>
        <v>7</v>
      </c>
      <c r="AH15" s="11">
        <f t="shared" ref="AH15:AH57" si="42">SUM(AD15:AG15)</f>
        <v>776</v>
      </c>
      <c r="AI15" s="7">
        <f t="shared" ref="AI15:AI57" si="43">IFERROR(AD15/SUM(AD15:AG15)," -")</f>
        <v>0.59149484536082475</v>
      </c>
      <c r="AJ15" s="7">
        <f t="shared" ref="AJ15:AJ57" si="44">IFERROR(AE15/SUM(AD15:AG15)," -")</f>
        <v>0.28479381443298968</v>
      </c>
      <c r="AK15" s="7">
        <f t="shared" ref="AK15:AK57" si="45">IFERROR(AF15/SUM(AD15:AG15)," -")</f>
        <v>0.11469072164948453</v>
      </c>
      <c r="AL15" s="7">
        <f t="shared" ref="AL15:AL57" si="46">IFERROR(AG15/SUM(AD15:AG15)," -")</f>
        <v>9.0206185567010301E-3</v>
      </c>
      <c r="AN15" s="10">
        <f>SUMIFS(GLOBAL!$Q:$Q,GLOBAL!$AP:$AP,Evolution!AC15,GLOBAL!$AQ:$AQ,$F$2,GLOBAL!$AR:$AR,Evolution!AB15)</f>
        <v>31</v>
      </c>
      <c r="AO15" s="10">
        <f>SUMIFS(GLOBAL!$R:$R,GLOBAL!$AP:$AP,Evolution!AC15,GLOBAL!$AQ:$AQ,$F$2,GLOBAL!$AR:$AR,Evolution!AB15)</f>
        <v>36</v>
      </c>
      <c r="AP15" s="10">
        <f>SUMIFS(GLOBAL!$S:$S,GLOBAL!$AP:$AP,Evolution!AC15,GLOBAL!$AQ:$AQ,$F$2,GLOBAL!$AR:$AR,Evolution!AB15)</f>
        <v>87</v>
      </c>
      <c r="AQ15" s="11">
        <f t="shared" ref="AQ15:AQ57" si="47">SUM(AN15:AP15)</f>
        <v>154</v>
      </c>
      <c r="AR15" s="7">
        <f t="shared" ref="AR15:AR57" si="48">IFERROR(AN15/SUM(AN15:AP15)," -")</f>
        <v>0.20129870129870131</v>
      </c>
      <c r="AS15" s="7">
        <f t="shared" ref="AS15:AS57" si="49">IFERROR(AO15/SUM(AN15:AP15)," -")</f>
        <v>0.23376623376623376</v>
      </c>
      <c r="AT15" s="7">
        <f t="shared" ref="AT15:AT57" si="50">IFERROR(AP15/SUM(AN15:AP15)," -")</f>
        <v>0.56493506493506496</v>
      </c>
      <c r="AU15" s="3"/>
      <c r="AV15" s="10">
        <f>SUMIFS(GLOBAL!$AC:$AC,GLOBAL!$AP:$AP,Evolution!AC15,GLOBAL!$AQ:$AQ,$G$2,GLOBAL!$AR:$AR,Evolution!AB15)</f>
        <v>1696</v>
      </c>
      <c r="AW15" s="10">
        <f>SUMIFS(GLOBAL!$AD:$AD,GLOBAL!$AP:$AP,Evolution!AC15,GLOBAL!$AQ:$AQ,$G$2,GLOBAL!$AR:$AR,Evolution!AB15)</f>
        <v>818</v>
      </c>
      <c r="AX15" s="10">
        <f>SUMIFS(GLOBAL!$AE:$AE,GLOBAL!$AP:$AP,Evolution!AC15,GLOBAL!$AQ:$AQ,$G$2,GLOBAL!$AR:$AR,Evolution!AB15)</f>
        <v>206</v>
      </c>
      <c r="AY15" s="10">
        <f>SUMIFS(GLOBAL!$AF:$AF,GLOBAL!$AP:$AP,Evolution!AC15,GLOBAL!$AQ:$AQ,$G$2,GLOBAL!$AR:$AR,Evolution!AB15)</f>
        <v>311</v>
      </c>
      <c r="AZ15" s="11">
        <f t="shared" ref="AZ15:AZ57" si="51">SUM(AV15:AY15)</f>
        <v>3031</v>
      </c>
      <c r="BA15" s="7">
        <f t="shared" ref="BA15:BA57" si="52">IFERROR(AV15/SUM(AV15:AY15)," -")</f>
        <v>0.55955130320026392</v>
      </c>
      <c r="BB15" s="7">
        <f t="shared" ref="BB15:BB57" si="53">IFERROR(AW15/SUM(AV15:AY15)," -")</f>
        <v>0.26987792807654237</v>
      </c>
      <c r="BC15" s="7">
        <f t="shared" ref="BC15:BC57" si="54">IFERROR(AX15/SUM(AV15:AY15)," -")</f>
        <v>6.7964368195315081E-2</v>
      </c>
      <c r="BD15" s="7">
        <f t="shared" ref="BD15:BD57" si="55">IFERROR(AY15/SUM(AV15:AY15)," -")</f>
        <v>0.10260640052787859</v>
      </c>
      <c r="BE15" s="2"/>
      <c r="BG15" s="10" t="s">
        <v>82</v>
      </c>
      <c r="BH15" s="10">
        <f>SUMIFS(Nord!$C:$C,Nord!$AP:$AP,Evolution!BG15,Nord!$AQ:$AQ,$E$2,GLOBAL!AR:AR,Evolution!AB15)</f>
        <v>279</v>
      </c>
      <c r="BI15" s="10">
        <f>SUMIFS(Nord!$D:$D,Nord!$AP:$AP,Evolution!BG15,Nord!$AQ:$AQ,$E$2,GLOBAL!AR:AR,Evolution!AB15)</f>
        <v>88</v>
      </c>
      <c r="BJ15" s="10">
        <f>SUMIFS(Nord!$E:$E,Nord!$AP:$AP,Evolution!BG15,Nord!$AQ:$AQ,$E$2,GLOBAL!AR:AR,Evolution!AB15)</f>
        <v>28</v>
      </c>
      <c r="BK15" s="10">
        <f>SUMIFS(Nord!$F:$F,Nord!$AP:$AP,Evolution!BG15,Nord!$AQ:$AQ,$E$2,GLOBAL!AR:AR,Evolution!AB15)</f>
        <v>0</v>
      </c>
      <c r="BL15" s="11">
        <f t="shared" ref="BL15:BL57" si="56">SUM(BH15:BK15)</f>
        <v>395</v>
      </c>
      <c r="BM15" s="7">
        <f t="shared" ref="BM15:BM57" si="57">IFERROR(BH15/SUM(BH15:BK15)," -")</f>
        <v>0.70632911392405062</v>
      </c>
      <c r="BN15" s="7">
        <f t="shared" ref="BN15:BN57" si="58">IFERROR(BI15/SUM(BH15:BK15)," -")</f>
        <v>0.22278481012658227</v>
      </c>
      <c r="BO15" s="7">
        <f t="shared" ref="BO15:BO57" si="59">IFERROR(BJ15/SUM(BH15:BK15)," -")</f>
        <v>7.0886075949367092E-2</v>
      </c>
      <c r="BP15" s="7">
        <f t="shared" ref="BP15:BP57" si="60">IFERROR(BK15/SUM(BH15:BK15)," -")</f>
        <v>0</v>
      </c>
      <c r="BR15" s="10">
        <f>SUMIFS(Nord!$Q:$Q,Nord!$AP:$AP,Evolution!BG15,Nord!$AQ:$AQ,$F$2,GLOBAL!AR:AR,Evolution!AB15)</f>
        <v>27</v>
      </c>
      <c r="BS15" s="10">
        <f>SUMIFS(Nord!$R:$R,Nord!$AP:$AP,Evolution!BG15,Nord!$AQ:$AQ,$F$2,GLOBAL!AR:AR,Evolution!AB15)</f>
        <v>29</v>
      </c>
      <c r="BT15" s="10">
        <f>SUMIFS(Nord!$S:$S,Nord!$AP:$AP,Evolution!BG15,Nord!$AQ:$AQ,$F$2,GLOBAL!AR:AR,Evolution!AB15)</f>
        <v>61</v>
      </c>
      <c r="BU15" s="11">
        <f t="shared" ref="BU15:BU57" si="61">SUM(BR15:BT15)</f>
        <v>117</v>
      </c>
      <c r="BV15" s="7">
        <f t="shared" ref="BV15:BV57" si="62">IFERROR(BR15/SUM(BR15:BT15)," -")</f>
        <v>0.23076923076923078</v>
      </c>
      <c r="BW15" s="7">
        <f t="shared" ref="BW15:BW57" si="63">IFERROR(BS15/SUM(BR15:BT15)," -")</f>
        <v>0.24786324786324787</v>
      </c>
      <c r="BX15" s="7">
        <f t="shared" ref="BX15:BX57" si="64">IFERROR(BT15/SUM(BR15:BT15)," -")</f>
        <v>0.5213675213675214</v>
      </c>
      <c r="BY15" s="3"/>
      <c r="BZ15" s="10">
        <f>SUMIFS(Nord!$AC:$AC,Nord!$AP:$AP,Evolution!BG15,Nord!$AQ:$AQ,$G$2,GLOBAL!AR:AR,Evolution!AB15)</f>
        <v>1157</v>
      </c>
      <c r="CA15" s="10">
        <f>SUMIFS(Nord!$AD:$AD,Nord!$AP:$AP,Evolution!BG15,Nord!$AQ:$AQ,$G$2,GLOBAL!AR:AR,Evolution!AB15)</f>
        <v>212</v>
      </c>
      <c r="CB15" s="10">
        <f>SUMIFS(Nord!$AE:$AE,Nord!$AP:$AP,Evolution!BG15,Nord!$AQ:$AQ,$G$2,GLOBAL!AR:AR,Evolution!AB15)</f>
        <v>107</v>
      </c>
      <c r="CC15" s="10">
        <f>SUMIFS(Nord!$AF:$AF,Nord!$AP:$AP,Evolution!BG15,Nord!$AQ:$AQ,$G$2,GLOBAL!AR:AR,Evolution!AB15)</f>
        <v>113</v>
      </c>
      <c r="CD15" s="11">
        <f t="shared" ref="CD15:CD57" si="65">SUM(BZ15:CC15)</f>
        <v>1589</v>
      </c>
      <c r="CE15" s="7">
        <f t="shared" ref="CE15:CE57" si="66">IFERROR(BZ15/SUM(BZ15:CC15)," -")</f>
        <v>0.72813089993706737</v>
      </c>
      <c r="CF15" s="7">
        <f t="shared" ref="CF15:CF57" si="67">IFERROR(CA15/SUM(BZ15:CC15)," -")</f>
        <v>0.13341724354940215</v>
      </c>
      <c r="CG15" s="7">
        <f t="shared" ref="CG15:CG57" si="68">IFERROR(CB15/SUM(BZ15:CC15)," -")</f>
        <v>6.7337948395217118E-2</v>
      </c>
      <c r="CH15" s="7">
        <f t="shared" ref="CH15:CH57" si="69">IFERROR(CC15/SUM(BZ15:CC15)," -")</f>
        <v>7.1113908118313404E-2</v>
      </c>
      <c r="CK15" s="10" t="s">
        <v>82</v>
      </c>
      <c r="CL15" s="10">
        <f>SUMIFS(Sud!$C:$C,Sud!$AP:$AP,Evolution!CK15,Sud!$AQ:$AQ,$E$2,GLOBAL!AR:AR,Evolution!AB15)</f>
        <v>180</v>
      </c>
      <c r="CM15" s="10">
        <f>SUMIFS(Sud!$D:$D,Sud!$AP:$AP,Evolution!CK15,Sud!$AQ:$AQ,$E$2,GLOBAL!AR:AR,Evolution!AB15)</f>
        <v>133</v>
      </c>
      <c r="CN15" s="10">
        <f>SUMIFS(Sud!$E:$E,Sud!$AP:$AP,Evolution!CK15,Sud!$AQ:$AQ,$E$2,GLOBAL!AR:AR,Evolution!AB15)</f>
        <v>61</v>
      </c>
      <c r="CO15" s="10">
        <f>SUMIFS(Sud!$F:$F,Sud!$AP:$AP,Evolution!CK15,Sud!$AQ:$AQ,$E$2,GLOBAL!AR:AR,Evolution!AB15)</f>
        <v>7</v>
      </c>
      <c r="CP15" s="11">
        <f t="shared" si="41"/>
        <v>381</v>
      </c>
      <c r="CQ15" s="7">
        <f t="shared" ref="CQ15:CQ57" si="70">IFERROR(CL15/SUM(CL15:CO15)," -")</f>
        <v>0.47244094488188976</v>
      </c>
      <c r="CR15" s="7">
        <f t="shared" ref="CR15:CR57" si="71">IFERROR(CM15/SUM(CL15:CO15)," -")</f>
        <v>0.34908136482939633</v>
      </c>
      <c r="CS15" s="7">
        <f t="shared" ref="CS15:CS57" si="72">IFERROR(CN15/SUM(CL15:CO15)," -")</f>
        <v>0.16010498687664043</v>
      </c>
      <c r="CT15" s="7">
        <f t="shared" ref="CT15:CT57" si="73">IFERROR(CO15/SUM(CL15:CO15)," -")</f>
        <v>1.8372703412073491E-2</v>
      </c>
      <c r="CV15" s="10">
        <f>SUMIFS(Sud!$Q:$Q,Sud!$AP:$AP,Evolution!CK15,Sud!$AQ:$AQ,$F$2,GLOBAL!AR:AR,Evolution!AB15)</f>
        <v>4</v>
      </c>
      <c r="CW15" s="10">
        <f>SUMIFS(Sud!$R:$R,Sud!$AP:$AP,Evolution!CK15,Sud!$AQ:$AQ,$F$2,GLOBAL!AR:AR,Evolution!AB15)</f>
        <v>7</v>
      </c>
      <c r="CX15" s="10">
        <f>SUMIFS(Sud!$S:$S,Sud!$AP:$AP,Evolution!CK15,Sud!$AQ:$AQ,$F$2,GLOBAL!AR:AR,Evolution!AB15)</f>
        <v>26</v>
      </c>
      <c r="CY15" s="11">
        <f t="shared" ref="CY15:CY57" si="74">SUM(CV15:CX15)</f>
        <v>37</v>
      </c>
      <c r="CZ15" s="7">
        <f t="shared" ref="CZ15:CZ57" si="75">IFERROR(CV15/SUM(CV15:CX15)," -")</f>
        <v>0.10810810810810811</v>
      </c>
      <c r="DA15" s="7">
        <f t="shared" ref="DA15:DA57" si="76">IFERROR(CW15/SUM(CV15:CX15)," -")</f>
        <v>0.1891891891891892</v>
      </c>
      <c r="DB15" s="7">
        <f t="shared" ref="DB15:DB57" si="77">IFERROR(CX15/SUM(CV15:CX15)," -")</f>
        <v>0.70270270270270274</v>
      </c>
      <c r="DC15" s="3"/>
      <c r="DD15" s="10">
        <f>SUMIFS(Sud!$AC:$AC,Sud!$AP:$AP,Evolution!CK15,Sud!$AQ:$AQ,$G$2,GLOBAL!AR:AR,Evolution!AB15)</f>
        <v>539</v>
      </c>
      <c r="DE15" s="10">
        <f>SUMIFS(Sud!$AD:$AD,Sud!$AP:$AP,Evolution!CK15,Sud!$AQ:$AQ,$G$2,GLOBAL!AR:AR,Evolution!AB15)</f>
        <v>606</v>
      </c>
      <c r="DF15" s="10">
        <f>SUMIFS(Sud!$AE:$AE,Sud!$AP:$AP,Evolution!CK15,Sud!$AQ:$AQ,$G$2,GLOBAL!AR:AR,Evolution!AB15)</f>
        <v>99</v>
      </c>
      <c r="DG15" s="10">
        <f>SUMIFS(Sud!$AF:$AF,Sud!$AP:$AP,Evolution!CK15,Sud!$AQ:$AQ,$G$2,GLOBAL!AR:AR,Evolution!AB15)</f>
        <v>198</v>
      </c>
      <c r="DH15" s="11">
        <f t="shared" ref="DH15:DH57" si="78">SUM(DD15:DG15)</f>
        <v>1442</v>
      </c>
      <c r="DI15" s="7">
        <f t="shared" ref="DI15:DI57" si="79">IFERROR(DD15/SUM(DD15:DG15)," -")</f>
        <v>0.37378640776699029</v>
      </c>
      <c r="DJ15" s="7">
        <f t="shared" ref="DJ15:DJ57" si="80">IFERROR(DE15/SUM(DD15:DG15)," -")</f>
        <v>0.42024965325936198</v>
      </c>
      <c r="DK15" s="7">
        <f t="shared" ref="DK15:DK57" si="81">IFERROR(DF15/SUM(DD15:DG15)," -")</f>
        <v>6.8654646324549234E-2</v>
      </c>
      <c r="DL15" s="7">
        <f t="shared" ref="DL15:DL57" si="82">IFERROR(DG15/SUM(DD15:DG15)," -")</f>
        <v>0.13730929264909847</v>
      </c>
    </row>
    <row r="16" spans="2:116" x14ac:dyDescent="0.25">
      <c r="AB16" s="10">
        <v>2016</v>
      </c>
      <c r="AC16" s="10" t="s">
        <v>83</v>
      </c>
      <c r="AD16" s="10">
        <f>SUMIFS(GLOBAL!$C:$C,GLOBAL!$AP:$AP,Evolution!AC16,GLOBAL!$AQ:$AQ,$E$2,GLOBAL!$AR:$AR,Evolution!AB16)</f>
        <v>754</v>
      </c>
      <c r="AE16" s="10">
        <f>SUMIFS(GLOBAL!$D:$D,GLOBAL!$AP:$AP,Evolution!AC16,GLOBAL!$AQ:$AQ,$E$2,GLOBAL!$AR:$AR,Evolution!AB16)</f>
        <v>191</v>
      </c>
      <c r="AF16" s="10">
        <f>SUMIFS(GLOBAL!$E:$E,GLOBAL!$AP:$AP,Evolution!AC16,GLOBAL!$AQ:$AQ,$E$2,GLOBAL!$AR:$AR,Evolution!AB16)</f>
        <v>77</v>
      </c>
      <c r="AG16" s="10">
        <f>SUMIFS(GLOBAL!$F:$F,GLOBAL!$AP:$AP,Evolution!AC16,GLOBAL!$AQ:$AQ,$E$2,GLOBAL!$AR:$AR,Evolution!AB16)</f>
        <v>25</v>
      </c>
      <c r="AH16" s="11">
        <f t="shared" si="42"/>
        <v>1047</v>
      </c>
      <c r="AI16" s="7">
        <f t="shared" si="43"/>
        <v>0.72015281757402105</v>
      </c>
      <c r="AJ16" s="7">
        <f t="shared" si="44"/>
        <v>0.18242597898758356</v>
      </c>
      <c r="AK16" s="7">
        <f t="shared" si="45"/>
        <v>7.3543457497612222E-2</v>
      </c>
      <c r="AL16" s="7">
        <f t="shared" si="46"/>
        <v>2.387774594078319E-2</v>
      </c>
      <c r="AN16" s="10">
        <f>SUMIFS(GLOBAL!$Q:$Q,GLOBAL!$AP:$AP,Evolution!AC16,GLOBAL!$AQ:$AQ,$F$2,GLOBAL!$AR:$AR,Evolution!AB16)</f>
        <v>131</v>
      </c>
      <c r="AO16" s="10">
        <f>SUMIFS(GLOBAL!$R:$R,GLOBAL!$AP:$AP,Evolution!AC16,GLOBAL!$AQ:$AQ,$F$2,GLOBAL!$AR:$AR,Evolution!AB16)</f>
        <v>35</v>
      </c>
      <c r="AP16" s="10">
        <f>SUMIFS(GLOBAL!$S:$S,GLOBAL!$AP:$AP,Evolution!AC16,GLOBAL!$AQ:$AQ,$F$2,GLOBAL!$AR:$AR,Evolution!AB16)</f>
        <v>82</v>
      </c>
      <c r="AQ16" s="11">
        <f t="shared" si="47"/>
        <v>248</v>
      </c>
      <c r="AR16" s="7">
        <f t="shared" si="48"/>
        <v>0.52822580645161288</v>
      </c>
      <c r="AS16" s="7">
        <f t="shared" si="49"/>
        <v>0.14112903225806453</v>
      </c>
      <c r="AT16" s="7">
        <f t="shared" si="50"/>
        <v>0.33064516129032256</v>
      </c>
      <c r="AU16" s="3"/>
      <c r="AV16" s="10">
        <f>SUMIFS(GLOBAL!$AC:$AC,GLOBAL!$AP:$AP,Evolution!AC16,GLOBAL!$AQ:$AQ,$G$2,GLOBAL!$AR:$AR,Evolution!AB16)</f>
        <v>1452</v>
      </c>
      <c r="AW16" s="10">
        <f>SUMIFS(GLOBAL!$AD:$AD,GLOBAL!$AP:$AP,Evolution!AC16,GLOBAL!$AQ:$AQ,$G$2,GLOBAL!$AR:$AR,Evolution!AB16)</f>
        <v>870</v>
      </c>
      <c r="AX16" s="10">
        <f>SUMIFS(GLOBAL!$AE:$AE,GLOBAL!$AP:$AP,Evolution!AC16,GLOBAL!$AQ:$AQ,$G$2,GLOBAL!$AR:$AR,Evolution!AB16)</f>
        <v>202</v>
      </c>
      <c r="AY16" s="10">
        <f>SUMIFS(GLOBAL!$AF:$AF,GLOBAL!$AP:$AP,Evolution!AC16,GLOBAL!$AQ:$AQ,$G$2,GLOBAL!$AR:$AR,Evolution!AB16)</f>
        <v>313</v>
      </c>
      <c r="AZ16" s="11">
        <f t="shared" si="51"/>
        <v>2837</v>
      </c>
      <c r="BA16" s="7">
        <f t="shared" si="52"/>
        <v>0.51180824814945369</v>
      </c>
      <c r="BB16" s="7">
        <f t="shared" si="53"/>
        <v>0.30666196686640818</v>
      </c>
      <c r="BC16" s="7">
        <f t="shared" si="54"/>
        <v>7.1201973916108566E-2</v>
      </c>
      <c r="BD16" s="7">
        <f t="shared" si="55"/>
        <v>0.11032781106802961</v>
      </c>
      <c r="BE16" s="2"/>
      <c r="BG16" s="10" t="s">
        <v>83</v>
      </c>
      <c r="BH16" s="10">
        <f>SUMIFS(Nord!$C:$C,Nord!$AP:$AP,Evolution!BG16,Nord!$AQ:$AQ,$E$2,GLOBAL!AR:AR,Evolution!AB16)</f>
        <v>466</v>
      </c>
      <c r="BI16" s="10">
        <f>SUMIFS(Nord!$D:$D,Nord!$AP:$AP,Evolution!BG16,Nord!$AQ:$AQ,$E$2,GLOBAL!AR:AR,Evolution!AB16)</f>
        <v>104</v>
      </c>
      <c r="BJ16" s="10">
        <f>SUMIFS(Nord!$E:$E,Nord!$AP:$AP,Evolution!BG16,Nord!$AQ:$AQ,$E$2,GLOBAL!AR:AR,Evolution!AB16)</f>
        <v>17</v>
      </c>
      <c r="BK16" s="10">
        <f>SUMIFS(Nord!$F:$F,Nord!$AP:$AP,Evolution!BG16,Nord!$AQ:$AQ,$E$2,GLOBAL!AR:AR,Evolution!AB16)</f>
        <v>1</v>
      </c>
      <c r="BL16" s="11">
        <f t="shared" si="56"/>
        <v>588</v>
      </c>
      <c r="BM16" s="7">
        <f t="shared" si="57"/>
        <v>0.79251700680272108</v>
      </c>
      <c r="BN16" s="7">
        <f t="shared" si="58"/>
        <v>0.17687074829931973</v>
      </c>
      <c r="BO16" s="7">
        <f t="shared" si="59"/>
        <v>2.8911564625850341E-2</v>
      </c>
      <c r="BP16" s="7">
        <f t="shared" si="60"/>
        <v>1.7006802721088435E-3</v>
      </c>
      <c r="BR16" s="10">
        <f>SUMIFS(Nord!$Q:$Q,Nord!$AP:$AP,Evolution!BG16,Nord!$AQ:$AQ,$F$2,GLOBAL!AR:AR,Evolution!AB16)</f>
        <v>119</v>
      </c>
      <c r="BS16" s="10">
        <f>SUMIFS(Nord!$R:$R,Nord!$AP:$AP,Evolution!BG16,Nord!$AQ:$AQ,$F$2,GLOBAL!AR:AR,Evolution!AB16)</f>
        <v>32</v>
      </c>
      <c r="BT16" s="10">
        <f>SUMIFS(Nord!$S:$S,Nord!$AP:$AP,Evolution!BG16,Nord!$AQ:$AQ,$F$2,GLOBAL!AR:AR,Evolution!AB16)</f>
        <v>54</v>
      </c>
      <c r="BU16" s="11">
        <f t="shared" si="61"/>
        <v>205</v>
      </c>
      <c r="BV16" s="7">
        <f t="shared" si="62"/>
        <v>0.58048780487804874</v>
      </c>
      <c r="BW16" s="7">
        <f t="shared" si="63"/>
        <v>0.15609756097560976</v>
      </c>
      <c r="BX16" s="7">
        <f t="shared" si="64"/>
        <v>0.26341463414634148</v>
      </c>
      <c r="BY16" s="3"/>
      <c r="BZ16" s="10">
        <f>SUMIFS(Nord!$AC:$AC,Nord!$AP:$AP,Evolution!BG16,Nord!$AQ:$AQ,$G$2,GLOBAL!AR:AR,Evolution!AB16)</f>
        <v>998</v>
      </c>
      <c r="CA16" s="10">
        <f>SUMIFS(Nord!$AD:$AD,Nord!$AP:$AP,Evolution!BG16,Nord!$AQ:$AQ,$G$2,GLOBAL!AR:AR,Evolution!AB16)</f>
        <v>250</v>
      </c>
      <c r="CB16" s="10">
        <f>SUMIFS(Nord!$AE:$AE,Nord!$AP:$AP,Evolution!BG16,Nord!$AQ:$AQ,$G$2,GLOBAL!AR:AR,Evolution!AB16)</f>
        <v>105</v>
      </c>
      <c r="CC16" s="10">
        <f>SUMIFS(Nord!$AF:$AF,Nord!$AP:$AP,Evolution!BG16,Nord!$AQ:$AQ,$G$2,GLOBAL!AR:AR,Evolution!AB16)</f>
        <v>113</v>
      </c>
      <c r="CD16" s="11">
        <f t="shared" si="65"/>
        <v>1466</v>
      </c>
      <c r="CE16" s="7">
        <f t="shared" si="66"/>
        <v>0.68076398362892221</v>
      </c>
      <c r="CF16" s="7">
        <f t="shared" si="67"/>
        <v>0.17053206002728513</v>
      </c>
      <c r="CG16" s="7">
        <f t="shared" si="68"/>
        <v>7.162346521145975E-2</v>
      </c>
      <c r="CH16" s="7">
        <f t="shared" si="69"/>
        <v>7.7080491132332882E-2</v>
      </c>
      <c r="CK16" s="10" t="s">
        <v>83</v>
      </c>
      <c r="CL16" s="10">
        <f>SUMIFS(Sud!$C:$C,Sud!$AP:$AP,Evolution!CK16,Sud!$AQ:$AQ,$E$2,GLOBAL!AR:AR,Evolution!AB16)</f>
        <v>288</v>
      </c>
      <c r="CM16" s="10">
        <f>SUMIFS(Sud!$D:$D,Sud!$AP:$AP,Evolution!CK16,Sud!$AQ:$AQ,$E$2,GLOBAL!AR:AR,Evolution!AB16)</f>
        <v>87</v>
      </c>
      <c r="CN16" s="10">
        <f>SUMIFS(Sud!$E:$E,Sud!$AP:$AP,Evolution!CK16,Sud!$AQ:$AQ,$E$2,GLOBAL!AR:AR,Evolution!AB16)</f>
        <v>60</v>
      </c>
      <c r="CO16" s="10">
        <f>SUMIFS(Sud!$F:$F,Sud!$AP:$AP,Evolution!CK16,Sud!$AQ:$AQ,$E$2,GLOBAL!AR:AR,Evolution!AB16)</f>
        <v>24</v>
      </c>
      <c r="CP16" s="11">
        <f t="shared" si="41"/>
        <v>459</v>
      </c>
      <c r="CQ16" s="7">
        <f t="shared" si="70"/>
        <v>0.62745098039215685</v>
      </c>
      <c r="CR16" s="7">
        <f t="shared" si="71"/>
        <v>0.18954248366013071</v>
      </c>
      <c r="CS16" s="7">
        <f t="shared" si="72"/>
        <v>0.13071895424836602</v>
      </c>
      <c r="CT16" s="7">
        <f t="shared" si="73"/>
        <v>5.2287581699346407E-2</v>
      </c>
      <c r="CV16" s="10">
        <f>SUMIFS(Sud!$Q:$Q,Sud!$AP:$AP,Evolution!CK16,Sud!$AQ:$AQ,$F$2,GLOBAL!AR:AR,Evolution!AB16)</f>
        <v>12</v>
      </c>
      <c r="CW16" s="10">
        <f>SUMIFS(Sud!$R:$R,Sud!$AP:$AP,Evolution!CK16,Sud!$AQ:$AQ,$F$2,GLOBAL!AR:AR,Evolution!AB16)</f>
        <v>3</v>
      </c>
      <c r="CX16" s="10">
        <f>SUMIFS(Sud!$S:$S,Sud!$AP:$AP,Evolution!CK16,Sud!$AQ:$AQ,$F$2,GLOBAL!AR:AR,Evolution!AB16)</f>
        <v>28</v>
      </c>
      <c r="CY16" s="11">
        <f t="shared" si="74"/>
        <v>43</v>
      </c>
      <c r="CZ16" s="7">
        <f t="shared" si="75"/>
        <v>0.27906976744186046</v>
      </c>
      <c r="DA16" s="7">
        <f t="shared" si="76"/>
        <v>6.9767441860465115E-2</v>
      </c>
      <c r="DB16" s="7">
        <f t="shared" si="77"/>
        <v>0.65116279069767447</v>
      </c>
      <c r="DC16" s="3"/>
      <c r="DD16" s="10">
        <f>SUMIFS(Sud!$AC:$AC,Sud!$AP:$AP,Evolution!CK16,Sud!$AQ:$AQ,$G$2,GLOBAL!AR:AR,Evolution!AB16)</f>
        <v>454</v>
      </c>
      <c r="DE16" s="10">
        <f>SUMIFS(Sud!$AD:$AD,Sud!$AP:$AP,Evolution!CK16,Sud!$AQ:$AQ,$G$2,GLOBAL!AR:AR,Evolution!AB16)</f>
        <v>620</v>
      </c>
      <c r="DF16" s="10">
        <f>SUMIFS(Sud!$AE:$AE,Sud!$AP:$AP,Evolution!CK16,Sud!$AQ:$AQ,$G$2,GLOBAL!AR:AR,Evolution!AB16)</f>
        <v>97</v>
      </c>
      <c r="DG16" s="10">
        <f>SUMIFS(Sud!$AF:$AF,Sud!$AP:$AP,Evolution!CK16,Sud!$AQ:$AQ,$G$2,GLOBAL!AR:AR,Evolution!AB16)</f>
        <v>200</v>
      </c>
      <c r="DH16" s="11">
        <f t="shared" si="78"/>
        <v>1371</v>
      </c>
      <c r="DI16" s="7">
        <f t="shared" si="79"/>
        <v>0.33114514952589352</v>
      </c>
      <c r="DJ16" s="7">
        <f t="shared" si="80"/>
        <v>0.4522246535375638</v>
      </c>
      <c r="DK16" s="7">
        <f t="shared" si="81"/>
        <v>7.0751276440554345E-2</v>
      </c>
      <c r="DL16" s="7">
        <f t="shared" si="82"/>
        <v>0.14587892049598833</v>
      </c>
    </row>
    <row r="17" spans="28:116" x14ac:dyDescent="0.25">
      <c r="AB17" s="10">
        <v>2016</v>
      </c>
      <c r="AC17" s="10" t="s">
        <v>84</v>
      </c>
      <c r="AD17" s="10">
        <f>SUMIFS(GLOBAL!$C:$C,GLOBAL!$AP:$AP,Evolution!AC17,GLOBAL!$AQ:$AQ,$E$2,GLOBAL!$AR:$AR,Evolution!AB17)</f>
        <v>526</v>
      </c>
      <c r="AE17" s="10">
        <f>SUMIFS(GLOBAL!$D:$D,GLOBAL!$AP:$AP,Evolution!AC17,GLOBAL!$AQ:$AQ,$E$2,GLOBAL!$AR:$AR,Evolution!AB17)</f>
        <v>250</v>
      </c>
      <c r="AF17" s="10">
        <f>SUMIFS(GLOBAL!$E:$E,GLOBAL!$AP:$AP,Evolution!AC17,GLOBAL!$AQ:$AQ,$E$2,GLOBAL!$AR:$AR,Evolution!AB17)</f>
        <v>51</v>
      </c>
      <c r="AG17" s="10">
        <f>SUMIFS(GLOBAL!$F:$F,GLOBAL!$AP:$AP,Evolution!AC17,GLOBAL!$AQ:$AQ,$E$2,GLOBAL!$AR:$AR,Evolution!AB17)</f>
        <v>23</v>
      </c>
      <c r="AH17" s="11">
        <f t="shared" si="42"/>
        <v>850</v>
      </c>
      <c r="AI17" s="7">
        <f t="shared" si="43"/>
        <v>0.61882352941176466</v>
      </c>
      <c r="AJ17" s="7">
        <f t="shared" si="44"/>
        <v>0.29411764705882354</v>
      </c>
      <c r="AK17" s="7">
        <f t="shared" si="45"/>
        <v>0.06</v>
      </c>
      <c r="AL17" s="7">
        <f t="shared" si="46"/>
        <v>2.7058823529411764E-2</v>
      </c>
      <c r="AN17" s="10">
        <f>SUMIFS(GLOBAL!$Q:$Q,GLOBAL!$AP:$AP,Evolution!AC17,GLOBAL!$AQ:$AQ,$F$2,GLOBAL!$AR:$AR,Evolution!AB17)</f>
        <v>94</v>
      </c>
      <c r="AO17" s="10">
        <f>SUMIFS(GLOBAL!$R:$R,GLOBAL!$AP:$AP,Evolution!AC17,GLOBAL!$AQ:$AQ,$F$2,GLOBAL!$AR:$AR,Evolution!AB17)</f>
        <v>29</v>
      </c>
      <c r="AP17" s="10">
        <f>SUMIFS(GLOBAL!$S:$S,GLOBAL!$AP:$AP,Evolution!AC17,GLOBAL!$AQ:$AQ,$F$2,GLOBAL!$AR:$AR,Evolution!AB17)</f>
        <v>80</v>
      </c>
      <c r="AQ17" s="11">
        <f t="shared" si="47"/>
        <v>203</v>
      </c>
      <c r="AR17" s="7">
        <f t="shared" si="48"/>
        <v>0.46305418719211822</v>
      </c>
      <c r="AS17" s="7">
        <f t="shared" si="49"/>
        <v>0.14285714285714285</v>
      </c>
      <c r="AT17" s="7">
        <f t="shared" si="50"/>
        <v>0.39408866995073893</v>
      </c>
      <c r="AU17" s="3"/>
      <c r="AV17" s="10">
        <f>SUMIFS(GLOBAL!$AC:$AC,GLOBAL!$AP:$AP,Evolution!AC17,GLOBAL!$AQ:$AQ,$G$2,GLOBAL!$AR:$AR,Evolution!AB17)</f>
        <v>1243</v>
      </c>
      <c r="AW17" s="10">
        <f>SUMIFS(GLOBAL!$AD:$AD,GLOBAL!$AP:$AP,Evolution!AC17,GLOBAL!$AQ:$AQ,$G$2,GLOBAL!$AR:$AR,Evolution!AB17)</f>
        <v>871</v>
      </c>
      <c r="AX17" s="10">
        <f>SUMIFS(GLOBAL!$AE:$AE,GLOBAL!$AP:$AP,Evolution!AC17,GLOBAL!$AQ:$AQ,$G$2,GLOBAL!$AR:$AR,Evolution!AB17)</f>
        <v>198</v>
      </c>
      <c r="AY17" s="10">
        <f>SUMIFS(GLOBAL!$AF:$AF,GLOBAL!$AP:$AP,Evolution!AC17,GLOBAL!$AQ:$AQ,$G$2,GLOBAL!$AR:$AR,Evolution!AB17)</f>
        <v>317</v>
      </c>
      <c r="AZ17" s="11">
        <f t="shared" si="51"/>
        <v>2629</v>
      </c>
      <c r="BA17" s="7">
        <f t="shared" si="52"/>
        <v>0.47280334728033474</v>
      </c>
      <c r="BB17" s="7">
        <f t="shared" si="53"/>
        <v>0.33130467858501333</v>
      </c>
      <c r="BC17" s="7">
        <f t="shared" si="54"/>
        <v>7.5313807531380755E-2</v>
      </c>
      <c r="BD17" s="7">
        <f t="shared" si="55"/>
        <v>0.12057816660327121</v>
      </c>
      <c r="BE17" s="2"/>
      <c r="BG17" s="10" t="s">
        <v>84</v>
      </c>
      <c r="BH17" s="10">
        <f>SUMIFS(Nord!$C:$C,Nord!$AP:$AP,Evolution!BG17,Nord!$AQ:$AQ,$E$2,GLOBAL!AR:AR,Evolution!AB17)</f>
        <v>413</v>
      </c>
      <c r="BI17" s="10">
        <f>SUMIFS(Nord!$D:$D,Nord!$AP:$AP,Evolution!BG17,Nord!$AQ:$AQ,$E$2,GLOBAL!AR:AR,Evolution!AB17)</f>
        <v>114</v>
      </c>
      <c r="BJ17" s="10">
        <f>SUMIFS(Nord!$E:$E,Nord!$AP:$AP,Evolution!BG17,Nord!$AQ:$AQ,$E$2,GLOBAL!AR:AR,Evolution!AB17)</f>
        <v>9</v>
      </c>
      <c r="BK17" s="10">
        <f>SUMIFS(Nord!$F:$F,Nord!$AP:$AP,Evolution!BG17,Nord!$AQ:$AQ,$E$2,GLOBAL!AR:AR,Evolution!AB17)</f>
        <v>3</v>
      </c>
      <c r="BL17" s="11">
        <f t="shared" si="56"/>
        <v>539</v>
      </c>
      <c r="BM17" s="7">
        <f t="shared" si="57"/>
        <v>0.76623376623376627</v>
      </c>
      <c r="BN17" s="7">
        <f t="shared" si="58"/>
        <v>0.21150278293135436</v>
      </c>
      <c r="BO17" s="7">
        <f t="shared" si="59"/>
        <v>1.6697588126159554E-2</v>
      </c>
      <c r="BP17" s="7">
        <f t="shared" si="60"/>
        <v>5.5658627087198514E-3</v>
      </c>
      <c r="BR17" s="10">
        <f>SUMIFS(Nord!$Q:$Q,Nord!$AP:$AP,Evolution!BG17,Nord!$AQ:$AQ,$F$2,GLOBAL!AR:AR,Evolution!AB17)</f>
        <v>82</v>
      </c>
      <c r="BS17" s="10">
        <f>SUMIFS(Nord!$R:$R,Nord!$AP:$AP,Evolution!BG17,Nord!$AQ:$AQ,$F$2,GLOBAL!AR:AR,Evolution!AB17)</f>
        <v>23</v>
      </c>
      <c r="BT17" s="10">
        <f>SUMIFS(Nord!$S:$S,Nord!$AP:$AP,Evolution!BG17,Nord!$AQ:$AQ,$F$2,GLOBAL!AR:AR,Evolution!AB17)</f>
        <v>55</v>
      </c>
      <c r="BU17" s="11">
        <f t="shared" si="61"/>
        <v>160</v>
      </c>
      <c r="BV17" s="7">
        <f t="shared" si="62"/>
        <v>0.51249999999999996</v>
      </c>
      <c r="BW17" s="7">
        <f t="shared" si="63"/>
        <v>0.14374999999999999</v>
      </c>
      <c r="BX17" s="7">
        <f t="shared" si="64"/>
        <v>0.34375</v>
      </c>
      <c r="BY17" s="3"/>
      <c r="BZ17" s="10">
        <f>SUMIFS(Nord!$AC:$AC,Nord!$AP:$AP,Evolution!BG17,Nord!$AQ:$AQ,$G$2,GLOBAL!AR:AR,Evolution!AB17)</f>
        <v>855</v>
      </c>
      <c r="CA17" s="10">
        <f>SUMIFS(Nord!$AD:$AD,Nord!$AP:$AP,Evolution!BG17,Nord!$AQ:$AQ,$G$2,GLOBAL!AR:AR,Evolution!AB17)</f>
        <v>259</v>
      </c>
      <c r="CB17" s="10">
        <f>SUMIFS(Nord!$AE:$AE,Nord!$AP:$AP,Evolution!BG17,Nord!$AQ:$AQ,$G$2,GLOBAL!AR:AR,Evolution!AB17)</f>
        <v>109</v>
      </c>
      <c r="CC17" s="10">
        <f>SUMIFS(Nord!$AF:$AF,Nord!$AP:$AP,Evolution!BG17,Nord!$AQ:$AQ,$G$2,GLOBAL!AR:AR,Evolution!AB17)</f>
        <v>113</v>
      </c>
      <c r="CD17" s="11">
        <f t="shared" si="65"/>
        <v>1336</v>
      </c>
      <c r="CE17" s="7">
        <f t="shared" si="66"/>
        <v>0.63997005988023947</v>
      </c>
      <c r="CF17" s="7">
        <f t="shared" si="67"/>
        <v>0.19386227544910178</v>
      </c>
      <c r="CG17" s="7">
        <f t="shared" si="68"/>
        <v>8.1586826347305394E-2</v>
      </c>
      <c r="CH17" s="7">
        <f t="shared" si="69"/>
        <v>8.4580838323353294E-2</v>
      </c>
      <c r="CK17" s="10" t="s">
        <v>84</v>
      </c>
      <c r="CL17" s="10">
        <f>SUMIFS(Sud!$C:$C,Sud!$AP:$AP,Evolution!CK17,Sud!$AQ:$AQ,$E$2,GLOBAL!AR:AR,Evolution!AB17)</f>
        <v>113</v>
      </c>
      <c r="CM17" s="10">
        <f>SUMIFS(Sud!$D:$D,Sud!$AP:$AP,Evolution!CK17,Sud!$AQ:$AQ,$E$2,GLOBAL!AR:AR,Evolution!AB17)</f>
        <v>136</v>
      </c>
      <c r="CN17" s="10">
        <f>SUMIFS(Sud!$E:$E,Sud!$AP:$AP,Evolution!CK17,Sud!$AQ:$AQ,$E$2,GLOBAL!AR:AR,Evolution!AB17)</f>
        <v>42</v>
      </c>
      <c r="CO17" s="10">
        <f>SUMIFS(Sud!$F:$F,Sud!$AP:$AP,Evolution!CK17,Sud!$AQ:$AQ,$E$2,GLOBAL!AR:AR,Evolution!AB17)</f>
        <v>20</v>
      </c>
      <c r="CP17" s="11">
        <f t="shared" si="41"/>
        <v>311</v>
      </c>
      <c r="CQ17" s="7">
        <f t="shared" si="70"/>
        <v>0.36334405144694532</v>
      </c>
      <c r="CR17" s="7">
        <f t="shared" si="71"/>
        <v>0.43729903536977494</v>
      </c>
      <c r="CS17" s="7">
        <f t="shared" si="72"/>
        <v>0.13504823151125403</v>
      </c>
      <c r="CT17" s="7">
        <f t="shared" si="73"/>
        <v>6.4308681672025719E-2</v>
      </c>
      <c r="CV17" s="10">
        <f>SUMIFS(Sud!$Q:$Q,Sud!$AP:$AP,Evolution!CK17,Sud!$AQ:$AQ,$F$2,GLOBAL!AR:AR,Evolution!AB17)</f>
        <v>12</v>
      </c>
      <c r="CW17" s="10">
        <f>SUMIFS(Sud!$R:$R,Sud!$AP:$AP,Evolution!CK17,Sud!$AQ:$AQ,$F$2,GLOBAL!AR:AR,Evolution!AB17)</f>
        <v>6</v>
      </c>
      <c r="CX17" s="10">
        <f>SUMIFS(Sud!$S:$S,Sud!$AP:$AP,Evolution!CK17,Sud!$AQ:$AQ,$F$2,GLOBAL!AR:AR,Evolution!AB17)</f>
        <v>25</v>
      </c>
      <c r="CY17" s="11">
        <f t="shared" si="74"/>
        <v>43</v>
      </c>
      <c r="CZ17" s="7">
        <f t="shared" si="75"/>
        <v>0.27906976744186046</v>
      </c>
      <c r="DA17" s="7">
        <f t="shared" si="76"/>
        <v>0.13953488372093023</v>
      </c>
      <c r="DB17" s="7">
        <f t="shared" si="77"/>
        <v>0.58139534883720934</v>
      </c>
      <c r="DC17" s="3"/>
      <c r="DD17" s="10">
        <f>SUMIFS(Sud!$AC:$AC,Sud!$AP:$AP,Evolution!CK17,Sud!$AQ:$AQ,$G$2,GLOBAL!AR:AR,Evolution!AB17)</f>
        <v>388</v>
      </c>
      <c r="DE17" s="10">
        <f>SUMIFS(Sud!$AD:$AD,Sud!$AP:$AP,Evolution!CK17,Sud!$AQ:$AQ,$G$2,GLOBAL!AR:AR,Evolution!AB17)</f>
        <v>612</v>
      </c>
      <c r="DF17" s="10">
        <f>SUMIFS(Sud!$AE:$AE,Sud!$AP:$AP,Evolution!CK17,Sud!$AQ:$AQ,$G$2,GLOBAL!AR:AR,Evolution!AB17)</f>
        <v>89</v>
      </c>
      <c r="DG17" s="10">
        <f>SUMIFS(Sud!$AF:$AF,Sud!$AP:$AP,Evolution!CK17,Sud!$AQ:$AQ,$G$2,GLOBAL!AR:AR,Evolution!AB17)</f>
        <v>204</v>
      </c>
      <c r="DH17" s="11">
        <f t="shared" si="78"/>
        <v>1293</v>
      </c>
      <c r="DI17" s="7">
        <f t="shared" si="79"/>
        <v>0.30007733952049498</v>
      </c>
      <c r="DJ17" s="7">
        <f t="shared" si="80"/>
        <v>0.47331786542923432</v>
      </c>
      <c r="DK17" s="7">
        <f t="shared" si="81"/>
        <v>6.8832173240525915E-2</v>
      </c>
      <c r="DL17" s="7">
        <f t="shared" si="82"/>
        <v>0.15777262180974477</v>
      </c>
    </row>
    <row r="18" spans="28:116" x14ac:dyDescent="0.25">
      <c r="AB18" s="10">
        <v>2016</v>
      </c>
      <c r="AC18" s="10" t="s">
        <v>85</v>
      </c>
      <c r="AD18" s="10">
        <f>SUMIFS(GLOBAL!$C:$C,GLOBAL!$AP:$AP,Evolution!AC18,GLOBAL!$AQ:$AQ,$E$2,GLOBAL!$AR:$AR,Evolution!AB18)</f>
        <v>668</v>
      </c>
      <c r="AE18" s="10">
        <f>SUMIFS(GLOBAL!$D:$D,GLOBAL!$AP:$AP,Evolution!AC18,GLOBAL!$AQ:$AQ,$E$2,GLOBAL!$AR:$AR,Evolution!AB18)</f>
        <v>299</v>
      </c>
      <c r="AF18" s="10">
        <f>SUMIFS(GLOBAL!$E:$E,GLOBAL!$AP:$AP,Evolution!AC18,GLOBAL!$AQ:$AQ,$E$2,GLOBAL!$AR:$AR,Evolution!AB18)</f>
        <v>100</v>
      </c>
      <c r="AG18" s="10">
        <f>SUMIFS(GLOBAL!$F:$F,GLOBAL!$AP:$AP,Evolution!AC18,GLOBAL!$AQ:$AQ,$E$2,GLOBAL!$AR:$AR,Evolution!AB18)</f>
        <v>34</v>
      </c>
      <c r="AH18" s="11">
        <f t="shared" si="42"/>
        <v>1101</v>
      </c>
      <c r="AI18" s="7">
        <f t="shared" si="43"/>
        <v>0.60672116257947317</v>
      </c>
      <c r="AJ18" s="7">
        <f t="shared" si="44"/>
        <v>0.27157129881925524</v>
      </c>
      <c r="AK18" s="7">
        <f t="shared" si="45"/>
        <v>9.0826521344232511E-2</v>
      </c>
      <c r="AL18" s="7">
        <f t="shared" si="46"/>
        <v>3.0881017257039057E-2</v>
      </c>
      <c r="AN18" s="10">
        <f>SUMIFS(GLOBAL!$Q:$Q,GLOBAL!$AP:$AP,Evolution!AC18,GLOBAL!$AQ:$AQ,$F$2,GLOBAL!$AR:$AR,Evolution!AB18)</f>
        <v>57</v>
      </c>
      <c r="AO18" s="10">
        <f>SUMIFS(GLOBAL!$R:$R,GLOBAL!$AP:$AP,Evolution!AC18,GLOBAL!$AQ:$AQ,$F$2,GLOBAL!$AR:$AR,Evolution!AB18)</f>
        <v>89</v>
      </c>
      <c r="AP18" s="10">
        <f>SUMIFS(GLOBAL!$S:$S,GLOBAL!$AP:$AP,Evolution!AC18,GLOBAL!$AQ:$AQ,$F$2,GLOBAL!$AR:$AR,Evolution!AB18)</f>
        <v>79</v>
      </c>
      <c r="AQ18" s="11">
        <f t="shared" si="47"/>
        <v>225</v>
      </c>
      <c r="AR18" s="7">
        <f t="shared" si="48"/>
        <v>0.25333333333333335</v>
      </c>
      <c r="AS18" s="7">
        <f t="shared" si="49"/>
        <v>0.39555555555555555</v>
      </c>
      <c r="AT18" s="7">
        <f t="shared" si="50"/>
        <v>0.3511111111111111</v>
      </c>
      <c r="AU18" s="3"/>
      <c r="AV18" s="10">
        <f>SUMIFS(GLOBAL!$AC:$AC,GLOBAL!$AP:$AP,Evolution!AC18,GLOBAL!$AQ:$AQ,$G$2,GLOBAL!$AR:$AR,Evolution!AB18)</f>
        <v>1062</v>
      </c>
      <c r="AW18" s="10">
        <f>SUMIFS(GLOBAL!$AD:$AD,GLOBAL!$AP:$AP,Evolution!AC18,GLOBAL!$AQ:$AQ,$G$2,GLOBAL!$AR:$AR,Evolution!AB18)</f>
        <v>823</v>
      </c>
      <c r="AX18" s="10">
        <f>SUMIFS(GLOBAL!$AE:$AE,GLOBAL!$AP:$AP,Evolution!AC18,GLOBAL!$AQ:$AQ,$G$2,GLOBAL!$AR:$AR,Evolution!AB18)</f>
        <v>185</v>
      </c>
      <c r="AY18" s="10">
        <f>SUMIFS(GLOBAL!$AF:$AF,GLOBAL!$AP:$AP,Evolution!AC18,GLOBAL!$AQ:$AQ,$G$2,GLOBAL!$AR:$AR,Evolution!AB18)</f>
        <v>325</v>
      </c>
      <c r="AZ18" s="11">
        <f t="shared" si="51"/>
        <v>2395</v>
      </c>
      <c r="BA18" s="7">
        <f t="shared" si="52"/>
        <v>0.44342379958246347</v>
      </c>
      <c r="BB18" s="7">
        <f t="shared" si="53"/>
        <v>0.34363256784968682</v>
      </c>
      <c r="BC18" s="7">
        <f t="shared" si="54"/>
        <v>7.724425887265135E-2</v>
      </c>
      <c r="BD18" s="7">
        <f t="shared" si="55"/>
        <v>0.13569937369519833</v>
      </c>
      <c r="BE18" s="2"/>
      <c r="BG18" s="10" t="s">
        <v>85</v>
      </c>
      <c r="BH18" s="10">
        <f>SUMIFS(Nord!$C:$C,Nord!$AP:$AP,Evolution!BG18,Nord!$AQ:$AQ,$E$2,GLOBAL!AR:AR,Evolution!AB18)</f>
        <v>489</v>
      </c>
      <c r="BI18" s="10">
        <f>SUMIFS(Nord!$D:$D,Nord!$AP:$AP,Evolution!BG18,Nord!$AQ:$AQ,$E$2,GLOBAL!AR:AR,Evolution!AB18)</f>
        <v>190</v>
      </c>
      <c r="BJ18" s="10">
        <f>SUMIFS(Nord!$E:$E,Nord!$AP:$AP,Evolution!BG18,Nord!$AQ:$AQ,$E$2,GLOBAL!AR:AR,Evolution!AB18)</f>
        <v>25</v>
      </c>
      <c r="BK18" s="10">
        <f>SUMIFS(Nord!$F:$F,Nord!$AP:$AP,Evolution!BG18,Nord!$AQ:$AQ,$E$2,GLOBAL!AR:AR,Evolution!AB18)</f>
        <v>2</v>
      </c>
      <c r="BL18" s="11">
        <f t="shared" si="56"/>
        <v>706</v>
      </c>
      <c r="BM18" s="7">
        <f t="shared" si="57"/>
        <v>0.69263456090651554</v>
      </c>
      <c r="BN18" s="7">
        <f t="shared" si="58"/>
        <v>0.26912181303116145</v>
      </c>
      <c r="BO18" s="7">
        <f t="shared" si="59"/>
        <v>3.5410764872521247E-2</v>
      </c>
      <c r="BP18" s="7">
        <f t="shared" si="60"/>
        <v>2.8328611898016999E-3</v>
      </c>
      <c r="BR18" s="10">
        <f>SUMIFS(Nord!$Q:$Q,Nord!$AP:$AP,Evolution!BG18,Nord!$AQ:$AQ,$F$2,GLOBAL!AR:AR,Evolution!AB18)</f>
        <v>53</v>
      </c>
      <c r="BS18" s="10">
        <f>SUMIFS(Nord!$R:$R,Nord!$AP:$AP,Evolution!BG18,Nord!$AQ:$AQ,$F$2,GLOBAL!AR:AR,Evolution!AB18)</f>
        <v>84</v>
      </c>
      <c r="BT18" s="10">
        <f>SUMIFS(Nord!$S:$S,Nord!$AP:$AP,Evolution!BG18,Nord!$AQ:$AQ,$F$2,GLOBAL!AR:AR,Evolution!AB18)</f>
        <v>53</v>
      </c>
      <c r="BU18" s="11">
        <f t="shared" si="61"/>
        <v>190</v>
      </c>
      <c r="BV18" s="7">
        <f t="shared" si="62"/>
        <v>0.27894736842105261</v>
      </c>
      <c r="BW18" s="7">
        <f t="shared" si="63"/>
        <v>0.44210526315789472</v>
      </c>
      <c r="BX18" s="7">
        <f t="shared" si="64"/>
        <v>0.27894736842105261</v>
      </c>
      <c r="BY18" s="3"/>
      <c r="BZ18" s="10">
        <f>SUMIFS(Nord!$AC:$AC,Nord!$AP:$AP,Evolution!BG18,Nord!$AQ:$AQ,$G$2,GLOBAL!AR:AR,Evolution!AB18)</f>
        <v>782</v>
      </c>
      <c r="CA18" s="10">
        <f>SUMIFS(Nord!$AD:$AD,Nord!$AP:$AP,Evolution!BG18,Nord!$AQ:$AQ,$G$2,GLOBAL!AR:AR,Evolution!AB18)</f>
        <v>239</v>
      </c>
      <c r="CB18" s="10">
        <f>SUMIFS(Nord!$AE:$AE,Nord!$AP:$AP,Evolution!BG18,Nord!$AQ:$AQ,$G$2,GLOBAL!AR:AR,Evolution!AB18)</f>
        <v>105</v>
      </c>
      <c r="CC18" s="10">
        <f>SUMIFS(Nord!$AF:$AF,Nord!$AP:$AP,Evolution!BG18,Nord!$AQ:$AQ,$G$2,GLOBAL!AR:AR,Evolution!AB18)</f>
        <v>117</v>
      </c>
      <c r="CD18" s="11">
        <f t="shared" si="65"/>
        <v>1243</v>
      </c>
      <c r="CE18" s="7">
        <f t="shared" si="66"/>
        <v>0.62912308930008043</v>
      </c>
      <c r="CF18" s="7">
        <f t="shared" si="67"/>
        <v>0.19227674979887369</v>
      </c>
      <c r="CG18" s="7">
        <f t="shared" si="68"/>
        <v>8.4473049074818993E-2</v>
      </c>
      <c r="CH18" s="7">
        <f t="shared" si="69"/>
        <v>9.4127111826226864E-2</v>
      </c>
      <c r="CK18" s="10" t="s">
        <v>85</v>
      </c>
      <c r="CL18" s="10">
        <f>SUMIFS(Sud!$C:$C,Sud!$AP:$AP,Evolution!CK18,Sud!$AQ:$AQ,$E$2,GLOBAL!AR:AR,Evolution!AB18)</f>
        <v>179</v>
      </c>
      <c r="CM18" s="10">
        <f>SUMIFS(Sud!$D:$D,Sud!$AP:$AP,Evolution!CK18,Sud!$AQ:$AQ,$E$2,GLOBAL!AR:AR,Evolution!AB18)</f>
        <v>109</v>
      </c>
      <c r="CN18" s="10">
        <f>SUMIFS(Sud!$E:$E,Sud!$AP:$AP,Evolution!CK18,Sud!$AQ:$AQ,$E$2,GLOBAL!AR:AR,Evolution!AB18)</f>
        <v>75</v>
      </c>
      <c r="CO18" s="10">
        <f>SUMIFS(Sud!$F:$F,Sud!$AP:$AP,Evolution!CK18,Sud!$AQ:$AQ,$E$2,GLOBAL!AR:AR,Evolution!AB18)</f>
        <v>32</v>
      </c>
      <c r="CP18" s="11">
        <f t="shared" si="41"/>
        <v>395</v>
      </c>
      <c r="CQ18" s="7">
        <f t="shared" si="70"/>
        <v>0.45316455696202529</v>
      </c>
      <c r="CR18" s="7">
        <f t="shared" si="71"/>
        <v>0.27594936708860762</v>
      </c>
      <c r="CS18" s="7">
        <f t="shared" si="72"/>
        <v>0.189873417721519</v>
      </c>
      <c r="CT18" s="7">
        <f t="shared" si="73"/>
        <v>8.1012658227848103E-2</v>
      </c>
      <c r="CV18" s="10">
        <f>SUMIFS(Sud!$Q:$Q,Sud!$AP:$AP,Evolution!CK18,Sud!$AQ:$AQ,$F$2,GLOBAL!AR:AR,Evolution!AB18)</f>
        <v>4</v>
      </c>
      <c r="CW18" s="10">
        <f>SUMIFS(Sud!$R:$R,Sud!$AP:$AP,Evolution!CK18,Sud!$AQ:$AQ,$F$2,GLOBAL!AR:AR,Evolution!AB18)</f>
        <v>5</v>
      </c>
      <c r="CX18" s="10">
        <f>SUMIFS(Sud!$S:$S,Sud!$AP:$AP,Evolution!CK18,Sud!$AQ:$AQ,$F$2,GLOBAL!AR:AR,Evolution!AB18)</f>
        <v>26</v>
      </c>
      <c r="CY18" s="11">
        <f t="shared" si="74"/>
        <v>35</v>
      </c>
      <c r="CZ18" s="7">
        <f t="shared" si="75"/>
        <v>0.11428571428571428</v>
      </c>
      <c r="DA18" s="7">
        <f t="shared" si="76"/>
        <v>0.14285714285714285</v>
      </c>
      <c r="DB18" s="7">
        <f t="shared" si="77"/>
        <v>0.74285714285714288</v>
      </c>
      <c r="DC18" s="3"/>
      <c r="DD18" s="10">
        <f>SUMIFS(Sud!$AC:$AC,Sud!$AP:$AP,Evolution!CK18,Sud!$AQ:$AQ,$G$2,GLOBAL!AR:AR,Evolution!AB18)</f>
        <v>280</v>
      </c>
      <c r="DE18" s="10">
        <f>SUMIFS(Sud!$AD:$AD,Sud!$AP:$AP,Evolution!CK18,Sud!$AQ:$AQ,$G$2,GLOBAL!AR:AR,Evolution!AB18)</f>
        <v>584</v>
      </c>
      <c r="DF18" s="10">
        <f>SUMIFS(Sud!$AE:$AE,Sud!$AP:$AP,Evolution!CK18,Sud!$AQ:$AQ,$G$2,GLOBAL!AR:AR,Evolution!AB18)</f>
        <v>80</v>
      </c>
      <c r="DG18" s="10">
        <f>SUMIFS(Sud!$AF:$AF,Sud!$AP:$AP,Evolution!CK18,Sud!$AQ:$AQ,$G$2,GLOBAL!AR:AR,Evolution!AB18)</f>
        <v>208</v>
      </c>
      <c r="DH18" s="11">
        <f t="shared" si="78"/>
        <v>1152</v>
      </c>
      <c r="DI18" s="7">
        <f t="shared" si="79"/>
        <v>0.24305555555555555</v>
      </c>
      <c r="DJ18" s="7">
        <f t="shared" si="80"/>
        <v>0.50694444444444442</v>
      </c>
      <c r="DK18" s="7">
        <f t="shared" si="81"/>
        <v>6.9444444444444448E-2</v>
      </c>
      <c r="DL18" s="7">
        <f t="shared" si="82"/>
        <v>0.18055555555555555</v>
      </c>
    </row>
    <row r="19" spans="28:116" x14ac:dyDescent="0.25">
      <c r="AB19" s="10">
        <v>2016</v>
      </c>
      <c r="AC19" s="10" t="s">
        <v>87</v>
      </c>
      <c r="AD19" s="10">
        <f>SUMIFS(GLOBAL!$C:$C,GLOBAL!$AP:$AP,Evolution!AC19,GLOBAL!$AQ:$AQ,$E$2,GLOBAL!$AR:$AR,Evolution!AB19)</f>
        <v>929</v>
      </c>
      <c r="AE19" s="10">
        <f>SUMIFS(GLOBAL!$D:$D,GLOBAL!$AP:$AP,Evolution!AC19,GLOBAL!$AQ:$AQ,$E$2,GLOBAL!$AR:$AR,Evolution!AB19)</f>
        <v>280</v>
      </c>
      <c r="AF19" s="10">
        <f>SUMIFS(GLOBAL!$E:$E,GLOBAL!$AP:$AP,Evolution!AC19,GLOBAL!$AQ:$AQ,$E$2,GLOBAL!$AR:$AR,Evolution!AB19)</f>
        <v>86</v>
      </c>
      <c r="AG19" s="10">
        <f>SUMIFS(GLOBAL!$F:$F,GLOBAL!$AP:$AP,Evolution!AC19,GLOBAL!$AQ:$AQ,$E$2,GLOBAL!$AR:$AR,Evolution!AB19)</f>
        <v>18</v>
      </c>
      <c r="AH19" s="11">
        <f t="shared" si="42"/>
        <v>1313</v>
      </c>
      <c r="AI19" s="7">
        <f t="shared" si="43"/>
        <v>0.70753998476770752</v>
      </c>
      <c r="AJ19" s="7">
        <f t="shared" si="44"/>
        <v>0.21325209444021326</v>
      </c>
      <c r="AK19" s="7">
        <f t="shared" si="45"/>
        <v>6.5498857578065506E-2</v>
      </c>
      <c r="AL19" s="7">
        <f t="shared" si="46"/>
        <v>1.3709063214013708E-2</v>
      </c>
      <c r="AN19" s="10">
        <f>SUMIFS(GLOBAL!$Q:$Q,GLOBAL!$AP:$AP,Evolution!AC19,GLOBAL!$AQ:$AQ,$F$2,GLOBAL!$AR:$AR,Evolution!AB19)</f>
        <v>62</v>
      </c>
      <c r="AO19" s="10">
        <f>SUMIFS(GLOBAL!$R:$R,GLOBAL!$AP:$AP,Evolution!AC19,GLOBAL!$AQ:$AQ,$F$2,GLOBAL!$AR:$AR,Evolution!AB19)</f>
        <v>99</v>
      </c>
      <c r="AP19" s="10">
        <f>SUMIFS(GLOBAL!$S:$S,GLOBAL!$AP:$AP,Evolution!AC19,GLOBAL!$AQ:$AQ,$F$2,GLOBAL!$AR:$AR,Evolution!AB19)</f>
        <v>77</v>
      </c>
      <c r="AQ19" s="11">
        <f t="shared" si="47"/>
        <v>238</v>
      </c>
      <c r="AR19" s="7">
        <f t="shared" si="48"/>
        <v>0.26050420168067229</v>
      </c>
      <c r="AS19" s="7">
        <f t="shared" si="49"/>
        <v>0.41596638655462187</v>
      </c>
      <c r="AT19" s="7">
        <f t="shared" si="50"/>
        <v>0.3235294117647059</v>
      </c>
      <c r="AU19" s="3"/>
      <c r="AV19" s="10">
        <f>SUMIFS(GLOBAL!$AC:$AC,GLOBAL!$AP:$AP,Evolution!AC19,GLOBAL!$AQ:$AQ,$G$2,GLOBAL!$AR:$AR,Evolution!AB19)</f>
        <v>1067</v>
      </c>
      <c r="AW19" s="10">
        <f>SUMIFS(GLOBAL!$AD:$AD,GLOBAL!$AP:$AP,Evolution!AC19,GLOBAL!$AQ:$AQ,$G$2,GLOBAL!$AR:$AR,Evolution!AB19)</f>
        <v>818</v>
      </c>
      <c r="AX19" s="10">
        <f>SUMIFS(GLOBAL!$AE:$AE,GLOBAL!$AP:$AP,Evolution!AC19,GLOBAL!$AQ:$AQ,$G$2,GLOBAL!$AR:$AR,Evolution!AB19)</f>
        <v>173</v>
      </c>
      <c r="AY19" s="10">
        <f>SUMIFS(GLOBAL!$AF:$AF,GLOBAL!$AP:$AP,Evolution!AC19,GLOBAL!$AQ:$AQ,$G$2,GLOBAL!$AR:$AR,Evolution!AB19)</f>
        <v>335</v>
      </c>
      <c r="AZ19" s="11">
        <f t="shared" si="51"/>
        <v>2393</v>
      </c>
      <c r="BA19" s="7">
        <f t="shared" si="52"/>
        <v>0.44588382783117425</v>
      </c>
      <c r="BB19" s="7">
        <f t="shared" si="53"/>
        <v>0.34183033848725447</v>
      </c>
      <c r="BC19" s="7">
        <f t="shared" si="54"/>
        <v>7.229419139155871E-2</v>
      </c>
      <c r="BD19" s="7">
        <f t="shared" si="55"/>
        <v>0.13999164229001254</v>
      </c>
      <c r="BE19" s="2"/>
      <c r="BG19" s="10" t="s">
        <v>87</v>
      </c>
      <c r="BH19" s="10">
        <f>SUMIFS(Nord!$C:$C,Nord!$AP:$AP,Evolution!BG19,Nord!$AQ:$AQ,$E$2,GLOBAL!AR:AR,Evolution!AB19)</f>
        <v>613</v>
      </c>
      <c r="BI19" s="10">
        <f>SUMIFS(Nord!$D:$D,Nord!$AP:$AP,Evolution!BG19,Nord!$AQ:$AQ,$E$2,GLOBAL!AR:AR,Evolution!AB19)</f>
        <v>162</v>
      </c>
      <c r="BJ19" s="10">
        <f>SUMIFS(Nord!$E:$E,Nord!$AP:$AP,Evolution!BG19,Nord!$AQ:$AQ,$E$2,GLOBAL!AR:AR,Evolution!AB19)</f>
        <v>35</v>
      </c>
      <c r="BK19" s="10">
        <f>SUMIFS(Nord!$F:$F,Nord!$AP:$AP,Evolution!BG19,Nord!$AQ:$AQ,$E$2,GLOBAL!AR:AR,Evolution!AB19)</f>
        <v>3</v>
      </c>
      <c r="BL19" s="11">
        <f t="shared" si="56"/>
        <v>813</v>
      </c>
      <c r="BM19" s="7">
        <f t="shared" si="57"/>
        <v>0.75399753997539976</v>
      </c>
      <c r="BN19" s="7">
        <f t="shared" si="58"/>
        <v>0.19926199261992619</v>
      </c>
      <c r="BO19" s="7">
        <f t="shared" si="59"/>
        <v>4.3050430504305043E-2</v>
      </c>
      <c r="BP19" s="7">
        <f t="shared" si="60"/>
        <v>3.6900369003690036E-3</v>
      </c>
      <c r="BR19" s="10">
        <f>SUMIFS(Nord!$Q:$Q,Nord!$AP:$AP,Evolution!BG19,Nord!$AQ:$AQ,$F$2,GLOBAL!AR:AR,Evolution!AB19)</f>
        <v>58</v>
      </c>
      <c r="BS19" s="10">
        <f>SUMIFS(Nord!$R:$R,Nord!$AP:$AP,Evolution!BG19,Nord!$AQ:$AQ,$F$2,GLOBAL!AR:AR,Evolution!AB19)</f>
        <v>87</v>
      </c>
      <c r="BT19" s="10">
        <f>SUMIFS(Nord!$S:$S,Nord!$AP:$AP,Evolution!BG19,Nord!$AQ:$AQ,$F$2,GLOBAL!AR:AR,Evolution!AB19)</f>
        <v>49</v>
      </c>
      <c r="BU19" s="11">
        <f t="shared" si="61"/>
        <v>194</v>
      </c>
      <c r="BV19" s="7">
        <f t="shared" si="62"/>
        <v>0.29896907216494845</v>
      </c>
      <c r="BW19" s="7">
        <f t="shared" si="63"/>
        <v>0.4484536082474227</v>
      </c>
      <c r="BX19" s="7">
        <f t="shared" si="64"/>
        <v>0.25257731958762886</v>
      </c>
      <c r="BY19" s="3"/>
      <c r="BZ19" s="10">
        <f>SUMIFS(Nord!$AC:$AC,Nord!$AP:$AP,Evolution!BG19,Nord!$AQ:$AQ,$G$2,GLOBAL!AR:AR,Evolution!AB19)</f>
        <v>808</v>
      </c>
      <c r="CA19" s="10">
        <f>SUMIFS(Nord!$AD:$AD,Nord!$AP:$AP,Evolution!BG19,Nord!$AQ:$AQ,$G$2,GLOBAL!AR:AR,Evolution!AB19)</f>
        <v>246</v>
      </c>
      <c r="CB19" s="10">
        <f>SUMIFS(Nord!$AE:$AE,Nord!$AP:$AP,Evolution!BG19,Nord!$AQ:$AQ,$G$2,GLOBAL!AR:AR,Evolution!AB19)</f>
        <v>100</v>
      </c>
      <c r="CC19" s="10">
        <f>SUMIFS(Nord!$AF:$AF,Nord!$AP:$AP,Evolution!BG19,Nord!$AQ:$AQ,$G$2,GLOBAL!AR:AR,Evolution!AB19)</f>
        <v>119</v>
      </c>
      <c r="CD19" s="11">
        <f t="shared" si="65"/>
        <v>1273</v>
      </c>
      <c r="CE19" s="7">
        <f t="shared" si="66"/>
        <v>0.63472113118617435</v>
      </c>
      <c r="CF19" s="7">
        <f t="shared" si="67"/>
        <v>0.19324430479183033</v>
      </c>
      <c r="CG19" s="7">
        <f t="shared" si="68"/>
        <v>7.8554595443833461E-2</v>
      </c>
      <c r="CH19" s="7">
        <f t="shared" si="69"/>
        <v>9.3479968578161821E-2</v>
      </c>
      <c r="CK19" s="10" t="s">
        <v>87</v>
      </c>
      <c r="CL19" s="10">
        <f>SUMIFS(Sud!$C:$C,Sud!$AP:$AP,Evolution!CK19,Sud!$AQ:$AQ,$E$2,GLOBAL!AR:AR,Evolution!AB19)</f>
        <v>316</v>
      </c>
      <c r="CM19" s="10">
        <f>SUMIFS(Sud!$D:$D,Sud!$AP:$AP,Evolution!CK19,Sud!$AQ:$AQ,$E$2,GLOBAL!AR:AR,Evolution!AB19)</f>
        <v>118</v>
      </c>
      <c r="CN19" s="10">
        <f>SUMIFS(Sud!$E:$E,Sud!$AP:$AP,Evolution!CK19,Sud!$AQ:$AQ,$E$2,GLOBAL!AR:AR,Evolution!AB19)</f>
        <v>51</v>
      </c>
      <c r="CO19" s="10">
        <f>SUMIFS(Sud!$F:$F,Sud!$AP:$AP,Evolution!CK19,Sud!$AQ:$AQ,$E$2,GLOBAL!AR:AR,Evolution!AB19)</f>
        <v>15</v>
      </c>
      <c r="CP19" s="11">
        <f t="shared" si="41"/>
        <v>500</v>
      </c>
      <c r="CQ19" s="7">
        <f t="shared" si="70"/>
        <v>0.63200000000000001</v>
      </c>
      <c r="CR19" s="7">
        <f t="shared" si="71"/>
        <v>0.23599999999999999</v>
      </c>
      <c r="CS19" s="7">
        <f t="shared" si="72"/>
        <v>0.10199999999999999</v>
      </c>
      <c r="CT19" s="7">
        <f t="shared" si="73"/>
        <v>0.03</v>
      </c>
      <c r="CV19" s="10">
        <f>SUMIFS(Sud!$Q:$Q,Sud!$AP:$AP,Evolution!CK19,Sud!$AQ:$AQ,$F$2,GLOBAL!AR:AR,Evolution!AB19)</f>
        <v>4</v>
      </c>
      <c r="CW19" s="10">
        <f>SUMIFS(Sud!$R:$R,Sud!$AP:$AP,Evolution!CK19,Sud!$AQ:$AQ,$F$2,GLOBAL!AR:AR,Evolution!AB19)</f>
        <v>12</v>
      </c>
      <c r="CX19" s="10">
        <f>SUMIFS(Sud!$S:$S,Sud!$AP:$AP,Evolution!CK19,Sud!$AQ:$AQ,$F$2,GLOBAL!AR:AR,Evolution!AB19)</f>
        <v>28</v>
      </c>
      <c r="CY19" s="11">
        <f t="shared" si="74"/>
        <v>44</v>
      </c>
      <c r="CZ19" s="7">
        <f t="shared" si="75"/>
        <v>9.0909090909090912E-2</v>
      </c>
      <c r="DA19" s="7">
        <f t="shared" si="76"/>
        <v>0.27272727272727271</v>
      </c>
      <c r="DB19" s="7">
        <f t="shared" si="77"/>
        <v>0.63636363636363635</v>
      </c>
      <c r="DC19" s="3"/>
      <c r="DD19" s="10">
        <f>SUMIFS(Sud!$AC:$AC,Sud!$AP:$AP,Evolution!CK19,Sud!$AQ:$AQ,$G$2,GLOBAL!AR:AR,Evolution!AB19)</f>
        <v>259</v>
      </c>
      <c r="DE19" s="10">
        <f>SUMIFS(Sud!$AD:$AD,Sud!$AP:$AP,Evolution!CK19,Sud!$AQ:$AQ,$G$2,GLOBAL!AR:AR,Evolution!AB19)</f>
        <v>572</v>
      </c>
      <c r="DF19" s="10">
        <f>SUMIFS(Sud!$AE:$AE,Sud!$AP:$AP,Evolution!CK19,Sud!$AQ:$AQ,$G$2,GLOBAL!AR:AR,Evolution!AB19)</f>
        <v>73</v>
      </c>
      <c r="DG19" s="10">
        <f>SUMIFS(Sud!$AF:$AF,Sud!$AP:$AP,Evolution!CK19,Sud!$AQ:$AQ,$G$2,GLOBAL!AR:AR,Evolution!AB19)</f>
        <v>216</v>
      </c>
      <c r="DH19" s="11">
        <f t="shared" si="78"/>
        <v>1120</v>
      </c>
      <c r="DI19" s="7">
        <f t="shared" si="79"/>
        <v>0.23125000000000001</v>
      </c>
      <c r="DJ19" s="7">
        <f t="shared" si="80"/>
        <v>0.51071428571428568</v>
      </c>
      <c r="DK19" s="7">
        <f t="shared" si="81"/>
        <v>6.5178571428571433E-2</v>
      </c>
      <c r="DL19" s="7">
        <f t="shared" si="82"/>
        <v>0.19285714285714287</v>
      </c>
    </row>
    <row r="20" spans="28:116" x14ac:dyDescent="0.25">
      <c r="AB20" s="10">
        <v>2016</v>
      </c>
      <c r="AC20" s="10" t="s">
        <v>88</v>
      </c>
      <c r="AD20" s="10">
        <f>SUMIFS(GLOBAL!$C:$C,GLOBAL!$AP:$AP,Evolution!AC20,GLOBAL!$AQ:$AQ,$E$2,GLOBAL!$AR:$AR,Evolution!AB20)</f>
        <v>709</v>
      </c>
      <c r="AE20" s="10">
        <f>SUMIFS(GLOBAL!$D:$D,GLOBAL!$AP:$AP,Evolution!AC20,GLOBAL!$AQ:$AQ,$E$2,GLOBAL!$AR:$AR,Evolution!AB20)</f>
        <v>442</v>
      </c>
      <c r="AF20" s="10">
        <f>SUMIFS(GLOBAL!$E:$E,GLOBAL!$AP:$AP,Evolution!AC20,GLOBAL!$AQ:$AQ,$E$2,GLOBAL!$AR:$AR,Evolution!AB20)</f>
        <v>97</v>
      </c>
      <c r="AG20" s="10">
        <f>SUMIFS(GLOBAL!$F:$F,GLOBAL!$AP:$AP,Evolution!AC20,GLOBAL!$AQ:$AQ,$E$2,GLOBAL!$AR:$AR,Evolution!AB20)</f>
        <v>16</v>
      </c>
      <c r="AH20" s="11">
        <f t="shared" si="42"/>
        <v>1264</v>
      </c>
      <c r="AI20" s="7">
        <f t="shared" si="43"/>
        <v>0.56091772151898733</v>
      </c>
      <c r="AJ20" s="7">
        <f t="shared" si="44"/>
        <v>0.34968354430379744</v>
      </c>
      <c r="AK20" s="7">
        <f t="shared" si="45"/>
        <v>7.6740506329113931E-2</v>
      </c>
      <c r="AL20" s="7">
        <f t="shared" si="46"/>
        <v>1.2658227848101266E-2</v>
      </c>
      <c r="AN20" s="10">
        <f>SUMIFS(GLOBAL!$Q:$Q,GLOBAL!$AP:$AP,Evolution!AC20,GLOBAL!$AQ:$AQ,$F$2,GLOBAL!$AR:$AR,Evolution!AB20)</f>
        <v>44</v>
      </c>
      <c r="AO20" s="10">
        <f>SUMIFS(GLOBAL!$R:$R,GLOBAL!$AP:$AP,Evolution!AC20,GLOBAL!$AQ:$AQ,$F$2,GLOBAL!$AR:$AR,Evolution!AB20)</f>
        <v>38</v>
      </c>
      <c r="AP20" s="10">
        <f>SUMIFS(GLOBAL!$S:$S,GLOBAL!$AP:$AP,Evolution!AC20,GLOBAL!$AQ:$AQ,$F$2,GLOBAL!$AR:$AR,Evolution!AB20)</f>
        <v>55</v>
      </c>
      <c r="AQ20" s="11">
        <f t="shared" si="47"/>
        <v>137</v>
      </c>
      <c r="AR20" s="7">
        <f t="shared" si="48"/>
        <v>0.32116788321167883</v>
      </c>
      <c r="AS20" s="7">
        <f t="shared" si="49"/>
        <v>0.27737226277372262</v>
      </c>
      <c r="AT20" s="7">
        <f t="shared" si="50"/>
        <v>0.40145985401459855</v>
      </c>
      <c r="AU20" s="3"/>
      <c r="AV20" s="10">
        <f>SUMIFS(GLOBAL!$AC:$AC,GLOBAL!$AP:$AP,Evolution!AC20,GLOBAL!$AQ:$AQ,$G$2,GLOBAL!$AR:$AR,Evolution!AB20)</f>
        <v>1152</v>
      </c>
      <c r="AW20" s="10">
        <f>SUMIFS(GLOBAL!$AD:$AD,GLOBAL!$AP:$AP,Evolution!AC20,GLOBAL!$AQ:$AQ,$G$2,GLOBAL!$AR:$AR,Evolution!AB20)</f>
        <v>818</v>
      </c>
      <c r="AX20" s="10">
        <f>SUMIFS(GLOBAL!$AE:$AE,GLOBAL!$AP:$AP,Evolution!AC20,GLOBAL!$AQ:$AQ,$G$2,GLOBAL!$AR:$AR,Evolution!AB20)</f>
        <v>165</v>
      </c>
      <c r="AY20" s="10">
        <f>SUMIFS(GLOBAL!$AF:$AF,GLOBAL!$AP:$AP,Evolution!AC20,GLOBAL!$AQ:$AQ,$G$2,GLOBAL!$AR:$AR,Evolution!AB20)</f>
        <v>346</v>
      </c>
      <c r="AZ20" s="11">
        <f t="shared" si="51"/>
        <v>2481</v>
      </c>
      <c r="BA20" s="7">
        <f t="shared" si="52"/>
        <v>0.46432889963724305</v>
      </c>
      <c r="BB20" s="7">
        <f t="shared" si="53"/>
        <v>0.3297057638049174</v>
      </c>
      <c r="BC20" s="7">
        <f t="shared" si="54"/>
        <v>6.6505441354292621E-2</v>
      </c>
      <c r="BD20" s="7">
        <f t="shared" si="55"/>
        <v>0.13945989520354696</v>
      </c>
      <c r="BE20" s="2"/>
      <c r="BG20" s="10" t="s">
        <v>88</v>
      </c>
      <c r="BH20" s="10">
        <f>SUMIFS(Nord!$C:$C,Nord!$AP:$AP,Evolution!BG20,Nord!$AQ:$AQ,$E$2,GLOBAL!AR:AR,Evolution!AB20)</f>
        <v>486</v>
      </c>
      <c r="BI20" s="10">
        <f>SUMIFS(Nord!$D:$D,Nord!$AP:$AP,Evolution!BG20,Nord!$AQ:$AQ,$E$2,GLOBAL!AR:AR,Evolution!AB20)</f>
        <v>297</v>
      </c>
      <c r="BJ20" s="10">
        <f>SUMIFS(Nord!$E:$E,Nord!$AP:$AP,Evolution!BG20,Nord!$AQ:$AQ,$E$2,GLOBAL!AR:AR,Evolution!AB20)</f>
        <v>61</v>
      </c>
      <c r="BK20" s="10">
        <f>SUMIFS(Nord!$F:$F,Nord!$AP:$AP,Evolution!BG20,Nord!$AQ:$AQ,$E$2,GLOBAL!AR:AR,Evolution!AB20)</f>
        <v>8</v>
      </c>
      <c r="BL20" s="11">
        <f t="shared" si="56"/>
        <v>852</v>
      </c>
      <c r="BM20" s="7">
        <f t="shared" si="57"/>
        <v>0.57042253521126762</v>
      </c>
      <c r="BN20" s="7">
        <f t="shared" si="58"/>
        <v>0.34859154929577463</v>
      </c>
      <c r="BO20" s="7">
        <f t="shared" si="59"/>
        <v>7.1596244131455405E-2</v>
      </c>
      <c r="BP20" s="7">
        <f t="shared" si="60"/>
        <v>9.3896713615023476E-3</v>
      </c>
      <c r="BR20" s="10">
        <f>SUMIFS(Nord!$Q:$Q,Nord!$AP:$AP,Evolution!BG20,Nord!$AQ:$AQ,$F$2,GLOBAL!AR:AR,Evolution!AB20)</f>
        <v>36</v>
      </c>
      <c r="BS20" s="10">
        <f>SUMIFS(Nord!$R:$R,Nord!$AP:$AP,Evolution!BG20,Nord!$AQ:$AQ,$F$2,GLOBAL!AR:AR,Evolution!AB20)</f>
        <v>29</v>
      </c>
      <c r="BT20" s="10">
        <f>SUMIFS(Nord!$S:$S,Nord!$AP:$AP,Evolution!BG20,Nord!$AQ:$AQ,$F$2,GLOBAL!AR:AR,Evolution!AB20)</f>
        <v>42</v>
      </c>
      <c r="BU20" s="11">
        <f t="shared" si="61"/>
        <v>107</v>
      </c>
      <c r="BV20" s="7">
        <f t="shared" si="62"/>
        <v>0.3364485981308411</v>
      </c>
      <c r="BW20" s="7">
        <f t="shared" si="63"/>
        <v>0.27102803738317754</v>
      </c>
      <c r="BX20" s="7">
        <f t="shared" si="64"/>
        <v>0.3925233644859813</v>
      </c>
      <c r="BY20" s="3"/>
      <c r="BZ20" s="10">
        <f>SUMIFS(Nord!$AC:$AC,Nord!$AP:$AP,Evolution!BG20,Nord!$AQ:$AQ,$G$2,GLOBAL!AR:AR,Evolution!AB20)</f>
        <v>892</v>
      </c>
      <c r="CA20" s="10">
        <f>SUMIFS(Nord!$AD:$AD,Nord!$AP:$AP,Evolution!BG20,Nord!$AQ:$AQ,$G$2,GLOBAL!AR:AR,Evolution!AB20)</f>
        <v>256</v>
      </c>
      <c r="CB20" s="10">
        <f>SUMIFS(Nord!$AE:$AE,Nord!$AP:$AP,Evolution!BG20,Nord!$AQ:$AQ,$G$2,GLOBAL!AR:AR,Evolution!AB20)</f>
        <v>103</v>
      </c>
      <c r="CC20" s="10">
        <f>SUMIFS(Nord!$AF:$AF,Nord!$AP:$AP,Evolution!BG20,Nord!$AQ:$AQ,$G$2,GLOBAL!AR:AR,Evolution!AB20)</f>
        <v>123</v>
      </c>
      <c r="CD20" s="11">
        <f t="shared" si="65"/>
        <v>1374</v>
      </c>
      <c r="CE20" s="7">
        <f t="shared" si="66"/>
        <v>0.64919941775836976</v>
      </c>
      <c r="CF20" s="7">
        <f t="shared" si="67"/>
        <v>0.18631732168850074</v>
      </c>
      <c r="CG20" s="7">
        <f t="shared" si="68"/>
        <v>7.4963609898107714E-2</v>
      </c>
      <c r="CH20" s="7">
        <f t="shared" si="69"/>
        <v>8.9519650655021835E-2</v>
      </c>
      <c r="CK20" s="10" t="s">
        <v>88</v>
      </c>
      <c r="CL20" s="10">
        <f>SUMIFS(Sud!$C:$C,Sud!$AP:$AP,Evolution!CK20,Sud!$AQ:$AQ,$E$2,GLOBAL!AR:AR,Evolution!AB20)</f>
        <v>223</v>
      </c>
      <c r="CM20" s="10">
        <f>SUMIFS(Sud!$D:$D,Sud!$AP:$AP,Evolution!CK20,Sud!$AQ:$AQ,$E$2,GLOBAL!AR:AR,Evolution!AB20)</f>
        <v>145</v>
      </c>
      <c r="CN20" s="10">
        <f>SUMIFS(Sud!$E:$E,Sud!$AP:$AP,Evolution!CK20,Sud!$AQ:$AQ,$E$2,GLOBAL!AR:AR,Evolution!AB20)</f>
        <v>36</v>
      </c>
      <c r="CO20" s="10">
        <f>SUMIFS(Sud!$F:$F,Sud!$AP:$AP,Evolution!CK20,Sud!$AQ:$AQ,$E$2,GLOBAL!AR:AR,Evolution!AB20)</f>
        <v>8</v>
      </c>
      <c r="CP20" s="11">
        <f t="shared" si="41"/>
        <v>412</v>
      </c>
      <c r="CQ20" s="7">
        <f t="shared" si="70"/>
        <v>0.54126213592233008</v>
      </c>
      <c r="CR20" s="7">
        <f t="shared" si="71"/>
        <v>0.35194174757281554</v>
      </c>
      <c r="CS20" s="7">
        <f t="shared" si="72"/>
        <v>8.7378640776699032E-2</v>
      </c>
      <c r="CT20" s="7">
        <f t="shared" si="73"/>
        <v>1.9417475728155338E-2</v>
      </c>
      <c r="CV20" s="10">
        <f>SUMIFS(Sud!$Q:$Q,Sud!$AP:$AP,Evolution!CK20,Sud!$AQ:$AQ,$F$2,GLOBAL!AR:AR,Evolution!AB20)</f>
        <v>8</v>
      </c>
      <c r="CW20" s="10">
        <f>SUMIFS(Sud!$R:$R,Sud!$AP:$AP,Evolution!CK20,Sud!$AQ:$AQ,$F$2,GLOBAL!AR:AR,Evolution!AB20)</f>
        <v>9</v>
      </c>
      <c r="CX20" s="10">
        <f>SUMIFS(Sud!$S:$S,Sud!$AP:$AP,Evolution!CK20,Sud!$AQ:$AQ,$F$2,GLOBAL!AR:AR,Evolution!AB20)</f>
        <v>13</v>
      </c>
      <c r="CY20" s="11">
        <f t="shared" si="74"/>
        <v>30</v>
      </c>
      <c r="CZ20" s="7">
        <f t="shared" si="75"/>
        <v>0.26666666666666666</v>
      </c>
      <c r="DA20" s="7">
        <f t="shared" si="76"/>
        <v>0.3</v>
      </c>
      <c r="DB20" s="7">
        <f t="shared" si="77"/>
        <v>0.43333333333333335</v>
      </c>
      <c r="DC20" s="3"/>
      <c r="DD20" s="10">
        <f>SUMIFS(Sud!$AC:$AC,Sud!$AP:$AP,Evolution!CK20,Sud!$AQ:$AQ,$G$2,GLOBAL!AR:AR,Evolution!AB20)</f>
        <v>260</v>
      </c>
      <c r="DE20" s="10">
        <f>SUMIFS(Sud!$AD:$AD,Sud!$AP:$AP,Evolution!CK20,Sud!$AQ:$AQ,$G$2,GLOBAL!AR:AR,Evolution!AB20)</f>
        <v>562</v>
      </c>
      <c r="DF20" s="10">
        <f>SUMIFS(Sud!$AE:$AE,Sud!$AP:$AP,Evolution!CK20,Sud!$AQ:$AQ,$G$2,GLOBAL!AR:AR,Evolution!AB20)</f>
        <v>62</v>
      </c>
      <c r="DG20" s="10">
        <f>SUMIFS(Sud!$AF:$AF,Sud!$AP:$AP,Evolution!CK20,Sud!$AQ:$AQ,$G$2,GLOBAL!AR:AR,Evolution!AB20)</f>
        <v>223</v>
      </c>
      <c r="DH20" s="11">
        <f t="shared" si="78"/>
        <v>1107</v>
      </c>
      <c r="DI20" s="7">
        <f t="shared" si="79"/>
        <v>0.23486901535682023</v>
      </c>
      <c r="DJ20" s="7">
        <f t="shared" si="80"/>
        <v>0.50767841011743453</v>
      </c>
      <c r="DK20" s="7">
        <f t="shared" si="81"/>
        <v>5.6007226738934053E-2</v>
      </c>
      <c r="DL20" s="7">
        <f t="shared" si="82"/>
        <v>0.2014453477868112</v>
      </c>
    </row>
    <row r="21" spans="28:116" x14ac:dyDescent="0.25">
      <c r="AB21" s="10">
        <v>2016</v>
      </c>
      <c r="AC21" s="10" t="s">
        <v>89</v>
      </c>
      <c r="AD21" s="10">
        <f>SUMIFS(GLOBAL!$C:$C,GLOBAL!$AP:$AP,Evolution!AC21,GLOBAL!$AQ:$AQ,$E$2,GLOBAL!$AR:$AR,Evolution!AB21)</f>
        <v>510</v>
      </c>
      <c r="AE21" s="10">
        <f>SUMIFS(GLOBAL!$D:$D,GLOBAL!$AP:$AP,Evolution!AC21,GLOBAL!$AQ:$AQ,$E$2,GLOBAL!$AR:$AR,Evolution!AB21)</f>
        <v>232</v>
      </c>
      <c r="AF21" s="10">
        <f>SUMIFS(GLOBAL!$E:$E,GLOBAL!$AP:$AP,Evolution!AC21,GLOBAL!$AQ:$AQ,$E$2,GLOBAL!$AR:$AR,Evolution!AB21)</f>
        <v>114</v>
      </c>
      <c r="AG21" s="10">
        <f>SUMIFS(GLOBAL!$F:$F,GLOBAL!$AP:$AP,Evolution!AC21,GLOBAL!$AQ:$AQ,$E$2,GLOBAL!$AR:$AR,Evolution!AB21)</f>
        <v>35</v>
      </c>
      <c r="AH21" s="11">
        <f t="shared" si="42"/>
        <v>891</v>
      </c>
      <c r="AI21" s="7">
        <f t="shared" si="43"/>
        <v>0.57239057239057234</v>
      </c>
      <c r="AJ21" s="7">
        <f t="shared" si="44"/>
        <v>0.26038159371492703</v>
      </c>
      <c r="AK21" s="7">
        <f t="shared" si="45"/>
        <v>0.12794612794612795</v>
      </c>
      <c r="AL21" s="7">
        <f t="shared" si="46"/>
        <v>3.9281705948372617E-2</v>
      </c>
      <c r="AN21" s="10">
        <f>SUMIFS(GLOBAL!$Q:$Q,GLOBAL!$AP:$AP,Evolution!AC21,GLOBAL!$AQ:$AQ,$F$2,GLOBAL!$AR:$AR,Evolution!AB21)</f>
        <v>46</v>
      </c>
      <c r="AO21" s="10">
        <f>SUMIFS(GLOBAL!$R:$R,GLOBAL!$AP:$AP,Evolution!AC21,GLOBAL!$AQ:$AQ,$F$2,GLOBAL!$AR:$AR,Evolution!AB21)</f>
        <v>73</v>
      </c>
      <c r="AP21" s="10">
        <f>SUMIFS(GLOBAL!$S:$S,GLOBAL!$AP:$AP,Evolution!AC21,GLOBAL!$AQ:$AQ,$F$2,GLOBAL!$AR:$AR,Evolution!AB21)</f>
        <v>61</v>
      </c>
      <c r="AQ21" s="11">
        <f t="shared" si="47"/>
        <v>180</v>
      </c>
      <c r="AR21" s="7">
        <f t="shared" si="48"/>
        <v>0.25555555555555554</v>
      </c>
      <c r="AS21" s="7">
        <f t="shared" si="49"/>
        <v>0.40555555555555556</v>
      </c>
      <c r="AT21" s="7">
        <f t="shared" si="50"/>
        <v>0.33888888888888891</v>
      </c>
      <c r="AU21" s="3"/>
      <c r="AV21" s="10">
        <f>SUMIFS(GLOBAL!$AC:$AC,GLOBAL!$AP:$AP,Evolution!AC21,GLOBAL!$AQ:$AQ,$G$2,GLOBAL!$AR:$AR,Evolution!AB21)</f>
        <v>1286</v>
      </c>
      <c r="AW21" s="10">
        <f>SUMIFS(GLOBAL!$AD:$AD,GLOBAL!$AP:$AP,Evolution!AC21,GLOBAL!$AQ:$AQ,$G$2,GLOBAL!$AR:$AR,Evolution!AB21)</f>
        <v>819</v>
      </c>
      <c r="AX21" s="10">
        <f>SUMIFS(GLOBAL!$AE:$AE,GLOBAL!$AP:$AP,Evolution!AC21,GLOBAL!$AQ:$AQ,$G$2,GLOBAL!$AR:$AR,Evolution!AB21)</f>
        <v>164</v>
      </c>
      <c r="AY21" s="10">
        <f>SUMIFS(GLOBAL!$AF:$AF,GLOBAL!$AP:$AP,Evolution!AC21,GLOBAL!$AQ:$AQ,$G$2,GLOBAL!$AR:$AR,Evolution!AB21)</f>
        <v>347</v>
      </c>
      <c r="AZ21" s="11">
        <f t="shared" si="51"/>
        <v>2616</v>
      </c>
      <c r="BA21" s="7">
        <f t="shared" si="52"/>
        <v>0.49159021406727826</v>
      </c>
      <c r="BB21" s="7">
        <f t="shared" si="53"/>
        <v>0.31307339449541283</v>
      </c>
      <c r="BC21" s="7">
        <f t="shared" si="54"/>
        <v>6.2691131498470942E-2</v>
      </c>
      <c r="BD21" s="7">
        <f t="shared" si="55"/>
        <v>0.13264525993883791</v>
      </c>
      <c r="BE21" s="2"/>
      <c r="BG21" s="10" t="s">
        <v>89</v>
      </c>
      <c r="BH21" s="10">
        <f>SUMIFS(Nord!$C:$C,Nord!$AP:$AP,Evolution!BG21,Nord!$AQ:$AQ,$E$2,GLOBAL!AR:AR,Evolution!AB21)</f>
        <v>349</v>
      </c>
      <c r="BI21" s="10">
        <f>SUMIFS(Nord!$D:$D,Nord!$AP:$AP,Evolution!BG21,Nord!$AQ:$AQ,$E$2,GLOBAL!AR:AR,Evolution!AB21)</f>
        <v>150</v>
      </c>
      <c r="BJ21" s="10">
        <f>SUMIFS(Nord!$E:$E,Nord!$AP:$AP,Evolution!BG21,Nord!$AQ:$AQ,$E$2,GLOBAL!AR:AR,Evolution!AB21)</f>
        <v>74</v>
      </c>
      <c r="BK21" s="10">
        <f>SUMIFS(Nord!$F:$F,Nord!$AP:$AP,Evolution!BG21,Nord!$AQ:$AQ,$E$2,GLOBAL!AR:AR,Evolution!AB21)</f>
        <v>18</v>
      </c>
      <c r="BL21" s="11">
        <f t="shared" si="56"/>
        <v>591</v>
      </c>
      <c r="BM21" s="7">
        <f t="shared" si="57"/>
        <v>0.59052453468697119</v>
      </c>
      <c r="BN21" s="7">
        <f t="shared" si="58"/>
        <v>0.25380710659898476</v>
      </c>
      <c r="BO21" s="7">
        <f t="shared" si="59"/>
        <v>0.12521150592216582</v>
      </c>
      <c r="BP21" s="7">
        <f t="shared" si="60"/>
        <v>3.0456852791878174E-2</v>
      </c>
      <c r="BR21" s="10">
        <f>SUMIFS(Nord!$Q:$Q,Nord!$AP:$AP,Evolution!BG21,Nord!$AQ:$AQ,$F$2,GLOBAL!AR:AR,Evolution!AB21)</f>
        <v>36</v>
      </c>
      <c r="BS21" s="10">
        <f>SUMIFS(Nord!$R:$R,Nord!$AP:$AP,Evolution!BG21,Nord!$AQ:$AQ,$F$2,GLOBAL!AR:AR,Evolution!AB21)</f>
        <v>53</v>
      </c>
      <c r="BT21" s="10">
        <f>SUMIFS(Nord!$S:$S,Nord!$AP:$AP,Evolution!BG21,Nord!$AQ:$AQ,$F$2,GLOBAL!AR:AR,Evolution!AB21)</f>
        <v>46</v>
      </c>
      <c r="BU21" s="11">
        <f t="shared" si="61"/>
        <v>135</v>
      </c>
      <c r="BV21" s="7">
        <f t="shared" si="62"/>
        <v>0.26666666666666666</v>
      </c>
      <c r="BW21" s="7">
        <f t="shared" si="63"/>
        <v>0.3925925925925926</v>
      </c>
      <c r="BX21" s="7">
        <f t="shared" si="64"/>
        <v>0.34074074074074073</v>
      </c>
      <c r="BY21" s="3"/>
      <c r="BZ21" s="10">
        <f>SUMIFS(Nord!$AC:$AC,Nord!$AP:$AP,Evolution!BG21,Nord!$AQ:$AQ,$G$2,GLOBAL!AR:AR,Evolution!AB21)</f>
        <v>966</v>
      </c>
      <c r="CA21" s="10">
        <f>SUMIFS(Nord!$AD:$AD,Nord!$AP:$AP,Evolution!BG21,Nord!$AQ:$AQ,$G$2,GLOBAL!AR:AR,Evolution!AB21)</f>
        <v>270</v>
      </c>
      <c r="CB21" s="10">
        <f>SUMIFS(Nord!$AE:$AE,Nord!$AP:$AP,Evolution!BG21,Nord!$AQ:$AQ,$G$2,GLOBAL!AR:AR,Evolution!AB21)</f>
        <v>105</v>
      </c>
      <c r="CC21" s="10">
        <f>SUMIFS(Nord!$AF:$AF,Nord!$AP:$AP,Evolution!BG21,Nord!$AQ:$AQ,$G$2,GLOBAL!AR:AR,Evolution!AB21)</f>
        <v>124</v>
      </c>
      <c r="CD21" s="11">
        <f t="shared" si="65"/>
        <v>1465</v>
      </c>
      <c r="CE21" s="7">
        <f t="shared" si="66"/>
        <v>0.65938566552901023</v>
      </c>
      <c r="CF21" s="7">
        <f t="shared" si="67"/>
        <v>0.18430034129692832</v>
      </c>
      <c r="CG21" s="7">
        <f t="shared" si="68"/>
        <v>7.1672354948805458E-2</v>
      </c>
      <c r="CH21" s="7">
        <f t="shared" si="69"/>
        <v>8.4641638225255972E-2</v>
      </c>
      <c r="CK21" s="10" t="s">
        <v>89</v>
      </c>
      <c r="CL21" s="10">
        <f>SUMIFS(Sud!$C:$C,Sud!$AP:$AP,Evolution!CK21,Sud!$AQ:$AQ,$E$2,GLOBAL!AR:AR,Evolution!AB21)</f>
        <v>161</v>
      </c>
      <c r="CM21" s="10">
        <f>SUMIFS(Sud!$D:$D,Sud!$AP:$AP,Evolution!CK21,Sud!$AQ:$AQ,$E$2,GLOBAL!AR:AR,Evolution!AB21)</f>
        <v>82</v>
      </c>
      <c r="CN21" s="10">
        <f>SUMIFS(Sud!$E:$E,Sud!$AP:$AP,Evolution!CK21,Sud!$AQ:$AQ,$E$2,GLOBAL!AR:AR,Evolution!AB21)</f>
        <v>40</v>
      </c>
      <c r="CO21" s="10">
        <f>SUMIFS(Sud!$F:$F,Sud!$AP:$AP,Evolution!CK21,Sud!$AQ:$AQ,$E$2,GLOBAL!AR:AR,Evolution!AB21)</f>
        <v>17</v>
      </c>
      <c r="CP21" s="11">
        <f t="shared" si="41"/>
        <v>300</v>
      </c>
      <c r="CQ21" s="7">
        <f t="shared" si="70"/>
        <v>0.53666666666666663</v>
      </c>
      <c r="CR21" s="7">
        <f t="shared" si="71"/>
        <v>0.27333333333333332</v>
      </c>
      <c r="CS21" s="7">
        <f t="shared" si="72"/>
        <v>0.13333333333333333</v>
      </c>
      <c r="CT21" s="7">
        <f t="shared" si="73"/>
        <v>5.6666666666666664E-2</v>
      </c>
      <c r="CV21" s="10">
        <f>SUMIFS(Sud!$Q:$Q,Sud!$AP:$AP,Evolution!CK21,Sud!$AQ:$AQ,$F$2,GLOBAL!AR:AR,Evolution!AB21)</f>
        <v>10</v>
      </c>
      <c r="CW21" s="10">
        <f>SUMIFS(Sud!$R:$R,Sud!$AP:$AP,Evolution!CK21,Sud!$AQ:$AQ,$F$2,GLOBAL!AR:AR,Evolution!AB21)</f>
        <v>20</v>
      </c>
      <c r="CX21" s="10">
        <f>SUMIFS(Sud!$S:$S,Sud!$AP:$AP,Evolution!CK21,Sud!$AQ:$AQ,$F$2,GLOBAL!AR:AR,Evolution!AB21)</f>
        <v>15</v>
      </c>
      <c r="CY21" s="11">
        <f t="shared" si="74"/>
        <v>45</v>
      </c>
      <c r="CZ21" s="7">
        <f t="shared" si="75"/>
        <v>0.22222222222222221</v>
      </c>
      <c r="DA21" s="7">
        <f t="shared" si="76"/>
        <v>0.44444444444444442</v>
      </c>
      <c r="DB21" s="7">
        <f t="shared" si="77"/>
        <v>0.33333333333333331</v>
      </c>
      <c r="DC21" s="3"/>
      <c r="DD21" s="10">
        <f>SUMIFS(Sud!$AC:$AC,Sud!$AP:$AP,Evolution!CK21,Sud!$AQ:$AQ,$G$2,GLOBAL!AR:AR,Evolution!AB21)</f>
        <v>320</v>
      </c>
      <c r="DE21" s="10">
        <f>SUMIFS(Sud!$AD:$AD,Sud!$AP:$AP,Evolution!CK21,Sud!$AQ:$AQ,$G$2,GLOBAL!AR:AR,Evolution!AB21)</f>
        <v>549</v>
      </c>
      <c r="DF21" s="10">
        <f>SUMIFS(Sud!$AE:$AE,Sud!$AP:$AP,Evolution!CK21,Sud!$AQ:$AQ,$G$2,GLOBAL!AR:AR,Evolution!AB21)</f>
        <v>59</v>
      </c>
      <c r="DG21" s="10">
        <f>SUMIFS(Sud!$AF:$AF,Sud!$AP:$AP,Evolution!CK21,Sud!$AQ:$AQ,$G$2,GLOBAL!AR:AR,Evolution!AB21)</f>
        <v>223</v>
      </c>
      <c r="DH21" s="11">
        <f t="shared" si="78"/>
        <v>1151</v>
      </c>
      <c r="DI21" s="7">
        <f t="shared" si="79"/>
        <v>0.27801911381407474</v>
      </c>
      <c r="DJ21" s="7">
        <f t="shared" si="80"/>
        <v>0.47697654213727192</v>
      </c>
      <c r="DK21" s="7">
        <f t="shared" si="81"/>
        <v>5.1259774109470024E-2</v>
      </c>
      <c r="DL21" s="7">
        <f t="shared" si="82"/>
        <v>0.19374456993918332</v>
      </c>
    </row>
    <row r="22" spans="28:116" x14ac:dyDescent="0.25">
      <c r="AB22" s="10">
        <v>2016</v>
      </c>
      <c r="AC22" s="10" t="s">
        <v>90</v>
      </c>
      <c r="AD22" s="10">
        <f>SUMIFS(GLOBAL!$C:$C,GLOBAL!$AP:$AP,Evolution!AC22,GLOBAL!$AQ:$AQ,$E$2,GLOBAL!$AR:$AR,Evolution!AB22)</f>
        <v>414</v>
      </c>
      <c r="AE22" s="10">
        <f>SUMIFS(GLOBAL!$D:$D,GLOBAL!$AP:$AP,Evolution!AC22,GLOBAL!$AQ:$AQ,$E$2,GLOBAL!$AR:$AR,Evolution!AB22)</f>
        <v>131</v>
      </c>
      <c r="AF22" s="10">
        <f>SUMIFS(GLOBAL!$E:$E,GLOBAL!$AP:$AP,Evolution!AC22,GLOBAL!$AQ:$AQ,$E$2,GLOBAL!$AR:$AR,Evolution!AB22)</f>
        <v>43</v>
      </c>
      <c r="AG22" s="10">
        <f>SUMIFS(GLOBAL!$F:$F,GLOBAL!$AP:$AP,Evolution!AC22,GLOBAL!$AQ:$AQ,$E$2,GLOBAL!$AR:$AR,Evolution!AB22)</f>
        <v>14</v>
      </c>
      <c r="AH22" s="11">
        <f t="shared" si="42"/>
        <v>602</v>
      </c>
      <c r="AI22" s="7">
        <f t="shared" si="43"/>
        <v>0.68770764119601324</v>
      </c>
      <c r="AJ22" s="7">
        <f t="shared" si="44"/>
        <v>0.21760797342192692</v>
      </c>
      <c r="AK22" s="7">
        <f t="shared" si="45"/>
        <v>7.1428571428571425E-2</v>
      </c>
      <c r="AL22" s="7">
        <f t="shared" si="46"/>
        <v>2.3255813953488372E-2</v>
      </c>
      <c r="AN22" s="10">
        <f>SUMIFS(GLOBAL!$Q:$Q,GLOBAL!$AP:$AP,Evolution!AC22,GLOBAL!$AQ:$AQ,$F$2,GLOBAL!$AR:$AR,Evolution!AB22)</f>
        <v>18</v>
      </c>
      <c r="AO22" s="10">
        <f>SUMIFS(GLOBAL!$R:$R,GLOBAL!$AP:$AP,Evolution!AC22,GLOBAL!$AQ:$AQ,$F$2,GLOBAL!$AR:$AR,Evolution!AB22)</f>
        <v>70</v>
      </c>
      <c r="AP22" s="10">
        <f>SUMIFS(GLOBAL!$S:$S,GLOBAL!$AP:$AP,Evolution!AC22,GLOBAL!$AQ:$AQ,$F$2,GLOBAL!$AR:$AR,Evolution!AB22)</f>
        <v>61</v>
      </c>
      <c r="AQ22" s="11">
        <f t="shared" si="47"/>
        <v>149</v>
      </c>
      <c r="AR22" s="7">
        <f t="shared" si="48"/>
        <v>0.12080536912751678</v>
      </c>
      <c r="AS22" s="7">
        <f t="shared" si="49"/>
        <v>0.46979865771812079</v>
      </c>
      <c r="AT22" s="7">
        <f t="shared" si="50"/>
        <v>0.40939597315436244</v>
      </c>
      <c r="AU22" s="3"/>
      <c r="AV22" s="10">
        <f>SUMIFS(GLOBAL!$AC:$AC,GLOBAL!$AP:$AP,Evolution!AC22,GLOBAL!$AQ:$AQ,$G$2,GLOBAL!$AR:$AR,Evolution!AB22)</f>
        <v>1220</v>
      </c>
      <c r="AW22" s="10">
        <f>SUMIFS(GLOBAL!$AD:$AD,GLOBAL!$AP:$AP,Evolution!AC22,GLOBAL!$AQ:$AQ,$G$2,GLOBAL!$AR:$AR,Evolution!AB22)</f>
        <v>782</v>
      </c>
      <c r="AX22" s="10">
        <f>SUMIFS(GLOBAL!$AE:$AE,GLOBAL!$AP:$AP,Evolution!AC22,GLOBAL!$AQ:$AQ,$G$2,GLOBAL!$AR:$AR,Evolution!AB22)</f>
        <v>196</v>
      </c>
      <c r="AY22" s="10">
        <f>SUMIFS(GLOBAL!$AF:$AF,GLOBAL!$AP:$AP,Evolution!AC22,GLOBAL!$AQ:$AQ,$G$2,GLOBAL!$AR:$AR,Evolution!AB22)</f>
        <v>334</v>
      </c>
      <c r="AZ22" s="11">
        <f t="shared" si="51"/>
        <v>2532</v>
      </c>
      <c r="BA22" s="7">
        <f t="shared" si="52"/>
        <v>0.48183254344391785</v>
      </c>
      <c r="BB22" s="7">
        <f t="shared" si="53"/>
        <v>0.30884676145339651</v>
      </c>
      <c r="BC22" s="7">
        <f t="shared" si="54"/>
        <v>7.7409162717219593E-2</v>
      </c>
      <c r="BD22" s="7">
        <f t="shared" si="55"/>
        <v>0.13191153238546605</v>
      </c>
      <c r="BE22" s="2"/>
      <c r="BG22" s="10" t="s">
        <v>90</v>
      </c>
      <c r="BH22" s="10">
        <f>SUMIFS(Nord!$C:$C,Nord!$AP:$AP,Evolution!BG22,Nord!$AQ:$AQ,$E$2,GLOBAL!AR:AR,Evolution!AB22)</f>
        <v>273</v>
      </c>
      <c r="BI22" s="10">
        <f>SUMIFS(Nord!$D:$D,Nord!$AP:$AP,Evolution!BG22,Nord!$AQ:$AQ,$E$2,GLOBAL!AR:AR,Evolution!AB22)</f>
        <v>77</v>
      </c>
      <c r="BJ22" s="10">
        <f>SUMIFS(Nord!$E:$E,Nord!$AP:$AP,Evolution!BG22,Nord!$AQ:$AQ,$E$2,GLOBAL!AR:AR,Evolution!AB22)</f>
        <v>34</v>
      </c>
      <c r="BK22" s="10">
        <f>SUMIFS(Nord!$F:$F,Nord!$AP:$AP,Evolution!BG22,Nord!$AQ:$AQ,$E$2,GLOBAL!AR:AR,Evolution!AB22)</f>
        <v>8</v>
      </c>
      <c r="BL22" s="11">
        <f t="shared" si="56"/>
        <v>392</v>
      </c>
      <c r="BM22" s="7">
        <f t="shared" si="57"/>
        <v>0.6964285714285714</v>
      </c>
      <c r="BN22" s="7">
        <f t="shared" si="58"/>
        <v>0.19642857142857142</v>
      </c>
      <c r="BO22" s="7">
        <f t="shared" si="59"/>
        <v>8.673469387755102E-2</v>
      </c>
      <c r="BP22" s="7">
        <f t="shared" si="60"/>
        <v>2.0408163265306121E-2</v>
      </c>
      <c r="BR22" s="10">
        <f>SUMIFS(Nord!$Q:$Q,Nord!$AP:$AP,Evolution!BG22,Nord!$AQ:$AQ,$F$2,GLOBAL!AR:AR,Evolution!AB22)</f>
        <v>13</v>
      </c>
      <c r="BS22" s="10">
        <f>SUMIFS(Nord!$R:$R,Nord!$AP:$AP,Evolution!BG22,Nord!$AQ:$AQ,$F$2,GLOBAL!AR:AR,Evolution!AB22)</f>
        <v>44</v>
      </c>
      <c r="BT22" s="10">
        <f>SUMIFS(Nord!$S:$S,Nord!$AP:$AP,Evolution!BG22,Nord!$AQ:$AQ,$F$2,GLOBAL!AR:AR,Evolution!AB22)</f>
        <v>47</v>
      </c>
      <c r="BU22" s="11">
        <f t="shared" si="61"/>
        <v>104</v>
      </c>
      <c r="BV22" s="7">
        <f t="shared" si="62"/>
        <v>0.125</v>
      </c>
      <c r="BW22" s="7">
        <f t="shared" si="63"/>
        <v>0.42307692307692307</v>
      </c>
      <c r="BX22" s="7">
        <f t="shared" si="64"/>
        <v>0.45192307692307693</v>
      </c>
      <c r="BY22" s="3"/>
      <c r="BZ22" s="10">
        <f>SUMIFS(Nord!$AC:$AC,Nord!$AP:$AP,Evolution!BG22,Nord!$AQ:$AQ,$G$2,GLOBAL!AR:AR,Evolution!AB22)</f>
        <v>883</v>
      </c>
      <c r="CA22" s="10">
        <f>SUMIFS(Nord!$AD:$AD,Nord!$AP:$AP,Evolution!BG22,Nord!$AQ:$AQ,$G$2,GLOBAL!AR:AR,Evolution!AB22)</f>
        <v>272</v>
      </c>
      <c r="CB22" s="10">
        <f>SUMIFS(Nord!$AE:$AE,Nord!$AP:$AP,Evolution!BG22,Nord!$AQ:$AQ,$G$2,GLOBAL!AR:AR,Evolution!AB22)</f>
        <v>106</v>
      </c>
      <c r="CC22" s="10">
        <f>SUMIFS(Nord!$AF:$AF,Nord!$AP:$AP,Evolution!BG22,Nord!$AQ:$AQ,$G$2,GLOBAL!AR:AR,Evolution!AB22)</f>
        <v>121</v>
      </c>
      <c r="CD22" s="11">
        <f t="shared" si="65"/>
        <v>1382</v>
      </c>
      <c r="CE22" s="7">
        <f t="shared" si="66"/>
        <v>0.63892908827785821</v>
      </c>
      <c r="CF22" s="7">
        <f t="shared" si="67"/>
        <v>0.19681620839363242</v>
      </c>
      <c r="CG22" s="7">
        <f t="shared" si="68"/>
        <v>7.6700434153400873E-2</v>
      </c>
      <c r="CH22" s="7">
        <f t="shared" si="69"/>
        <v>8.7554269175108543E-2</v>
      </c>
      <c r="CK22" s="10" t="s">
        <v>90</v>
      </c>
      <c r="CL22" s="10">
        <f>SUMIFS(Sud!$C:$C,Sud!$AP:$AP,Evolution!CK22,Sud!$AQ:$AQ,$E$2,GLOBAL!AR:AR,Evolution!AB22)</f>
        <v>141</v>
      </c>
      <c r="CM22" s="10">
        <f>SUMIFS(Sud!$D:$D,Sud!$AP:$AP,Evolution!CK22,Sud!$AQ:$AQ,$E$2,GLOBAL!AR:AR,Evolution!AB22)</f>
        <v>54</v>
      </c>
      <c r="CN22" s="10">
        <f>SUMIFS(Sud!$E:$E,Sud!$AP:$AP,Evolution!CK22,Sud!$AQ:$AQ,$E$2,GLOBAL!AR:AR,Evolution!AB22)</f>
        <v>9</v>
      </c>
      <c r="CO22" s="10">
        <f>SUMIFS(Sud!$F:$F,Sud!$AP:$AP,Evolution!CK22,Sud!$AQ:$AQ,$E$2,GLOBAL!AR:AR,Evolution!AB22)</f>
        <v>6</v>
      </c>
      <c r="CP22" s="11">
        <f t="shared" si="41"/>
        <v>210</v>
      </c>
      <c r="CQ22" s="7">
        <f t="shared" si="70"/>
        <v>0.67142857142857137</v>
      </c>
      <c r="CR22" s="7">
        <f t="shared" si="71"/>
        <v>0.25714285714285712</v>
      </c>
      <c r="CS22" s="7">
        <f t="shared" si="72"/>
        <v>4.2857142857142858E-2</v>
      </c>
      <c r="CT22" s="7">
        <f t="shared" si="73"/>
        <v>2.8571428571428571E-2</v>
      </c>
      <c r="CV22" s="10">
        <f>SUMIFS(Sud!$Q:$Q,Sud!$AP:$AP,Evolution!CK22,Sud!$AQ:$AQ,$F$2,GLOBAL!AR:AR,Evolution!AB22)</f>
        <v>5</v>
      </c>
      <c r="CW22" s="10">
        <f>SUMIFS(Sud!$R:$R,Sud!$AP:$AP,Evolution!CK22,Sud!$AQ:$AQ,$F$2,GLOBAL!AR:AR,Evolution!AB22)</f>
        <v>26</v>
      </c>
      <c r="CX22" s="10">
        <f>SUMIFS(Sud!$S:$S,Sud!$AP:$AP,Evolution!CK22,Sud!$AQ:$AQ,$F$2,GLOBAL!AR:AR,Evolution!AB22)</f>
        <v>14</v>
      </c>
      <c r="CY22" s="11">
        <f t="shared" si="74"/>
        <v>45</v>
      </c>
      <c r="CZ22" s="7">
        <f t="shared" si="75"/>
        <v>0.1111111111111111</v>
      </c>
      <c r="DA22" s="7">
        <f t="shared" si="76"/>
        <v>0.57777777777777772</v>
      </c>
      <c r="DB22" s="7">
        <f t="shared" si="77"/>
        <v>0.31111111111111112</v>
      </c>
      <c r="DC22" s="3"/>
      <c r="DD22" s="10">
        <f>SUMIFS(Sud!$AC:$AC,Sud!$AP:$AP,Evolution!CK22,Sud!$AQ:$AQ,$G$2,GLOBAL!AR:AR,Evolution!AB22)</f>
        <v>337</v>
      </c>
      <c r="DE22" s="10">
        <f>SUMIFS(Sud!$AD:$AD,Sud!$AP:$AP,Evolution!CK22,Sud!$AQ:$AQ,$G$2,GLOBAL!AR:AR,Evolution!AB22)</f>
        <v>510</v>
      </c>
      <c r="DF22" s="10">
        <f>SUMIFS(Sud!$AE:$AE,Sud!$AP:$AP,Evolution!CK22,Sud!$AQ:$AQ,$G$2,GLOBAL!AR:AR,Evolution!AB22)</f>
        <v>90</v>
      </c>
      <c r="DG22" s="10">
        <f>SUMIFS(Sud!$AF:$AF,Sud!$AP:$AP,Evolution!CK22,Sud!$AQ:$AQ,$G$2,GLOBAL!AR:AR,Evolution!AB22)</f>
        <v>213</v>
      </c>
      <c r="DH22" s="11">
        <f t="shared" si="78"/>
        <v>1150</v>
      </c>
      <c r="DI22" s="7">
        <f t="shared" si="79"/>
        <v>0.29304347826086957</v>
      </c>
      <c r="DJ22" s="7">
        <f t="shared" si="80"/>
        <v>0.44347826086956521</v>
      </c>
      <c r="DK22" s="7">
        <f t="shared" si="81"/>
        <v>7.8260869565217397E-2</v>
      </c>
      <c r="DL22" s="7">
        <f t="shared" si="82"/>
        <v>0.18521739130434783</v>
      </c>
    </row>
    <row r="23" spans="28:116" x14ac:dyDescent="0.25">
      <c r="AB23" s="10">
        <v>2016</v>
      </c>
      <c r="AC23" s="10" t="s">
        <v>91</v>
      </c>
      <c r="AD23" s="10">
        <f>SUMIFS(GLOBAL!$C:$C,GLOBAL!$AP:$AP,Evolution!AC23,GLOBAL!$AQ:$AQ,$E$2,GLOBAL!$AR:$AR,Evolution!AB23)</f>
        <v>470</v>
      </c>
      <c r="AE23" s="10">
        <f>SUMIFS(GLOBAL!$D:$D,GLOBAL!$AP:$AP,Evolution!AC23,GLOBAL!$AQ:$AQ,$E$2,GLOBAL!$AR:$AR,Evolution!AB23)</f>
        <v>198</v>
      </c>
      <c r="AF23" s="10">
        <f>SUMIFS(GLOBAL!$E:$E,GLOBAL!$AP:$AP,Evolution!AC23,GLOBAL!$AQ:$AQ,$E$2,GLOBAL!$AR:$AR,Evolution!AB23)</f>
        <v>43</v>
      </c>
      <c r="AG23" s="10">
        <f>SUMIFS(GLOBAL!$F:$F,GLOBAL!$AP:$AP,Evolution!AC23,GLOBAL!$AQ:$AQ,$E$2,GLOBAL!$AR:$AR,Evolution!AB23)</f>
        <v>31</v>
      </c>
      <c r="AH23" s="11">
        <f t="shared" si="42"/>
        <v>742</v>
      </c>
      <c r="AI23" s="7">
        <f t="shared" si="43"/>
        <v>0.63342318059299196</v>
      </c>
      <c r="AJ23" s="7">
        <f t="shared" si="44"/>
        <v>0.26684636118598382</v>
      </c>
      <c r="AK23" s="7">
        <f t="shared" si="45"/>
        <v>5.7951482479784364E-2</v>
      </c>
      <c r="AL23" s="7">
        <f t="shared" si="46"/>
        <v>4.1778975741239892E-2</v>
      </c>
      <c r="AN23" s="10">
        <f>SUMIFS(GLOBAL!$Q:$Q,GLOBAL!$AP:$AP,Evolution!AC23,GLOBAL!$AQ:$AQ,$F$2,GLOBAL!$AR:$AR,Evolution!AB23)</f>
        <v>13</v>
      </c>
      <c r="AO23" s="10">
        <f>SUMIFS(GLOBAL!$R:$R,GLOBAL!$AP:$AP,Evolution!AC23,GLOBAL!$AQ:$AQ,$F$2,GLOBAL!$AR:$AR,Evolution!AB23)</f>
        <v>58</v>
      </c>
      <c r="AP23" s="10">
        <f>SUMIFS(GLOBAL!$S:$S,GLOBAL!$AP:$AP,Evolution!AC23,GLOBAL!$AQ:$AQ,$F$2,GLOBAL!$AR:$AR,Evolution!AB23)</f>
        <v>32</v>
      </c>
      <c r="AQ23" s="11">
        <f t="shared" si="47"/>
        <v>103</v>
      </c>
      <c r="AR23" s="7">
        <f t="shared" si="48"/>
        <v>0.12621359223300971</v>
      </c>
      <c r="AS23" s="7">
        <f t="shared" si="49"/>
        <v>0.56310679611650483</v>
      </c>
      <c r="AT23" s="7">
        <f t="shared" si="50"/>
        <v>0.31067961165048541</v>
      </c>
      <c r="AU23" s="3"/>
      <c r="AV23" s="10">
        <f>SUMIFS(GLOBAL!$AC:$AC,GLOBAL!$AP:$AP,Evolution!AC23,GLOBAL!$AQ:$AQ,$G$2,GLOBAL!$AR:$AR,Evolution!AB23)</f>
        <v>1016</v>
      </c>
      <c r="AW23" s="10">
        <f>SUMIFS(GLOBAL!$AD:$AD,GLOBAL!$AP:$AP,Evolution!AC23,GLOBAL!$AQ:$AQ,$G$2,GLOBAL!$AR:$AR,Evolution!AB23)</f>
        <v>814</v>
      </c>
      <c r="AX23" s="10">
        <f>SUMIFS(GLOBAL!$AE:$AE,GLOBAL!$AP:$AP,Evolution!AC23,GLOBAL!$AQ:$AQ,$G$2,GLOBAL!$AR:$AR,Evolution!AB23)</f>
        <v>192</v>
      </c>
      <c r="AY23" s="10">
        <f>SUMIFS(GLOBAL!$AF:$AF,GLOBAL!$AP:$AP,Evolution!AC23,GLOBAL!$AQ:$AQ,$G$2,GLOBAL!$AR:$AR,Evolution!AB23)</f>
        <v>329</v>
      </c>
      <c r="AZ23" s="11">
        <f t="shared" si="51"/>
        <v>2351</v>
      </c>
      <c r="BA23" s="7">
        <f t="shared" si="52"/>
        <v>0.43215652913653763</v>
      </c>
      <c r="BB23" s="7">
        <f t="shared" si="53"/>
        <v>0.34623564440663546</v>
      </c>
      <c r="BC23" s="7">
        <f t="shared" si="54"/>
        <v>8.166737558485751E-2</v>
      </c>
      <c r="BD23" s="7">
        <f t="shared" si="55"/>
        <v>0.13994045087196938</v>
      </c>
      <c r="BE23" s="2"/>
      <c r="BG23" s="10" t="s">
        <v>91</v>
      </c>
      <c r="BH23" s="10">
        <f>SUMIFS(Nord!$C:$C,Nord!$AP:$AP,Evolution!BG23,Nord!$AQ:$AQ,$E$2,GLOBAL!AR:AR,Evolution!AB23)</f>
        <v>291</v>
      </c>
      <c r="BI23" s="10">
        <f>SUMIFS(Nord!$D:$D,Nord!$AP:$AP,Evolution!BG23,Nord!$AQ:$AQ,$E$2,GLOBAL!AR:AR,Evolution!AB23)</f>
        <v>107</v>
      </c>
      <c r="BJ23" s="10">
        <f>SUMIFS(Nord!$E:$E,Nord!$AP:$AP,Evolution!BG23,Nord!$AQ:$AQ,$E$2,GLOBAL!AR:AR,Evolution!AB23)</f>
        <v>22</v>
      </c>
      <c r="BK23" s="10">
        <f>SUMIFS(Nord!$F:$F,Nord!$AP:$AP,Evolution!BG23,Nord!$AQ:$AQ,$E$2,GLOBAL!AR:AR,Evolution!AB23)</f>
        <v>22</v>
      </c>
      <c r="BL23" s="11">
        <f t="shared" si="56"/>
        <v>442</v>
      </c>
      <c r="BM23" s="7">
        <f t="shared" si="57"/>
        <v>0.65837104072398189</v>
      </c>
      <c r="BN23" s="7">
        <f t="shared" si="58"/>
        <v>0.24208144796380091</v>
      </c>
      <c r="BO23" s="7">
        <f t="shared" si="59"/>
        <v>4.9773755656108594E-2</v>
      </c>
      <c r="BP23" s="7">
        <f t="shared" si="60"/>
        <v>4.9773755656108594E-2</v>
      </c>
      <c r="BR23" s="10">
        <f>SUMIFS(Nord!$Q:$Q,Nord!$AP:$AP,Evolution!BG23,Nord!$AQ:$AQ,$F$2,GLOBAL!AR:AR,Evolution!AB23)</f>
        <v>13</v>
      </c>
      <c r="BS23" s="10">
        <f>SUMIFS(Nord!$R:$R,Nord!$AP:$AP,Evolution!BG23,Nord!$AQ:$AQ,$F$2,GLOBAL!AR:AR,Evolution!AB23)</f>
        <v>36</v>
      </c>
      <c r="BT23" s="10">
        <f>SUMIFS(Nord!$S:$S,Nord!$AP:$AP,Evolution!BG23,Nord!$AQ:$AQ,$F$2,GLOBAL!AR:AR,Evolution!AB23)</f>
        <v>14</v>
      </c>
      <c r="BU23" s="11">
        <f t="shared" si="61"/>
        <v>63</v>
      </c>
      <c r="BV23" s="7">
        <f t="shared" si="62"/>
        <v>0.20634920634920634</v>
      </c>
      <c r="BW23" s="7">
        <f t="shared" si="63"/>
        <v>0.5714285714285714</v>
      </c>
      <c r="BX23" s="7">
        <f t="shared" si="64"/>
        <v>0.22222222222222221</v>
      </c>
      <c r="BY23" s="3"/>
      <c r="BZ23" s="10">
        <f>SUMIFS(Nord!$AC:$AC,Nord!$AP:$AP,Evolution!BG23,Nord!$AQ:$AQ,$G$2,GLOBAL!AR:AR,Evolution!AB23)</f>
        <v>706</v>
      </c>
      <c r="CA23" s="10">
        <f>SUMIFS(Nord!$AD:$AD,Nord!$AP:$AP,Evolution!BG23,Nord!$AQ:$AQ,$G$2,GLOBAL!AR:AR,Evolution!AB23)</f>
        <v>294</v>
      </c>
      <c r="CB23" s="10">
        <f>SUMIFS(Nord!$AE:$AE,Nord!$AP:$AP,Evolution!BG23,Nord!$AQ:$AQ,$G$2,GLOBAL!AR:AR,Evolution!AB23)</f>
        <v>100</v>
      </c>
      <c r="CC23" s="10">
        <f>SUMIFS(Nord!$AF:$AF,Nord!$AP:$AP,Evolution!BG23,Nord!$AQ:$AQ,$G$2,GLOBAL!AR:AR,Evolution!AB23)</f>
        <v>117</v>
      </c>
      <c r="CD23" s="11">
        <f t="shared" si="65"/>
        <v>1217</v>
      </c>
      <c r="CE23" s="7">
        <f t="shared" si="66"/>
        <v>0.58011503697617095</v>
      </c>
      <c r="CF23" s="7">
        <f t="shared" si="67"/>
        <v>0.24157764995891537</v>
      </c>
      <c r="CG23" s="7">
        <f t="shared" si="68"/>
        <v>8.2169268693508629E-2</v>
      </c>
      <c r="CH23" s="7">
        <f t="shared" si="69"/>
        <v>9.6138044371405093E-2</v>
      </c>
      <c r="CK23" s="10" t="s">
        <v>91</v>
      </c>
      <c r="CL23" s="10">
        <f>SUMIFS(Sud!$C:$C,Sud!$AP:$AP,Evolution!CK23,Sud!$AQ:$AQ,$E$2,GLOBAL!AR:AR,Evolution!AB23)</f>
        <v>179</v>
      </c>
      <c r="CM23" s="10">
        <f>SUMIFS(Sud!$D:$D,Sud!$AP:$AP,Evolution!CK23,Sud!$AQ:$AQ,$E$2,GLOBAL!AR:AR,Evolution!AB23)</f>
        <v>91</v>
      </c>
      <c r="CN23" s="10">
        <f>SUMIFS(Sud!$E:$E,Sud!$AP:$AP,Evolution!CK23,Sud!$AQ:$AQ,$E$2,GLOBAL!AR:AR,Evolution!AB23)</f>
        <v>21</v>
      </c>
      <c r="CO23" s="10">
        <f>SUMIFS(Sud!$F:$F,Sud!$AP:$AP,Evolution!CK23,Sud!$AQ:$AQ,$E$2,GLOBAL!AR:AR,Evolution!AB23)</f>
        <v>9</v>
      </c>
      <c r="CP23" s="11">
        <f t="shared" si="41"/>
        <v>300</v>
      </c>
      <c r="CQ23" s="7">
        <f t="shared" si="70"/>
        <v>0.59666666666666668</v>
      </c>
      <c r="CR23" s="7">
        <f t="shared" si="71"/>
        <v>0.30333333333333334</v>
      </c>
      <c r="CS23" s="7">
        <f t="shared" si="72"/>
        <v>7.0000000000000007E-2</v>
      </c>
      <c r="CT23" s="7">
        <f t="shared" si="73"/>
        <v>0.03</v>
      </c>
      <c r="CV23" s="10">
        <f>SUMIFS(Sud!$Q:$Q,Sud!$AP:$AP,Evolution!CK23,Sud!$AQ:$AQ,$F$2,GLOBAL!AR:AR,Evolution!AB23)</f>
        <v>0</v>
      </c>
      <c r="CW23" s="10">
        <f>SUMIFS(Sud!$R:$R,Sud!$AP:$AP,Evolution!CK23,Sud!$AQ:$AQ,$F$2,GLOBAL!AR:AR,Evolution!AB23)</f>
        <v>22</v>
      </c>
      <c r="CX23" s="10">
        <f>SUMIFS(Sud!$S:$S,Sud!$AP:$AP,Evolution!CK23,Sud!$AQ:$AQ,$F$2,GLOBAL!AR:AR,Evolution!AB23)</f>
        <v>18</v>
      </c>
      <c r="CY23" s="11">
        <f t="shared" si="74"/>
        <v>40</v>
      </c>
      <c r="CZ23" s="7">
        <f t="shared" si="75"/>
        <v>0</v>
      </c>
      <c r="DA23" s="7">
        <f t="shared" si="76"/>
        <v>0.55000000000000004</v>
      </c>
      <c r="DB23" s="7">
        <f t="shared" si="77"/>
        <v>0.45</v>
      </c>
      <c r="DC23" s="3"/>
      <c r="DD23" s="10">
        <f>SUMIFS(Sud!$AC:$AC,Sud!$AP:$AP,Evolution!CK23,Sud!$AQ:$AQ,$G$2,GLOBAL!AR:AR,Evolution!AB23)</f>
        <v>310</v>
      </c>
      <c r="DE23" s="10">
        <f>SUMIFS(Sud!$AD:$AD,Sud!$AP:$AP,Evolution!CK23,Sud!$AQ:$AQ,$G$2,GLOBAL!AR:AR,Evolution!AB23)</f>
        <v>520</v>
      </c>
      <c r="DF23" s="10">
        <f>SUMIFS(Sud!$AE:$AE,Sud!$AP:$AP,Evolution!CK23,Sud!$AQ:$AQ,$G$2,GLOBAL!AR:AR,Evolution!AB23)</f>
        <v>92</v>
      </c>
      <c r="DG23" s="10">
        <f>SUMIFS(Sud!$AF:$AF,Sud!$AP:$AP,Evolution!CK23,Sud!$AQ:$AQ,$G$2,GLOBAL!AR:AR,Evolution!AB23)</f>
        <v>212</v>
      </c>
      <c r="DH23" s="11">
        <f t="shared" si="78"/>
        <v>1134</v>
      </c>
      <c r="DI23" s="7">
        <f t="shared" si="79"/>
        <v>0.27336860670194002</v>
      </c>
      <c r="DJ23" s="7">
        <f t="shared" si="80"/>
        <v>0.4585537918871252</v>
      </c>
      <c r="DK23" s="7">
        <f t="shared" si="81"/>
        <v>8.1128747795414458E-2</v>
      </c>
      <c r="DL23" s="7">
        <f t="shared" si="82"/>
        <v>0.18694885361552027</v>
      </c>
    </row>
    <row r="24" spans="28:116" x14ac:dyDescent="0.25">
      <c r="AB24" s="10">
        <v>2016</v>
      </c>
      <c r="AC24" s="10" t="s">
        <v>92</v>
      </c>
      <c r="AD24" s="10">
        <f>SUMIFS(GLOBAL!$C:$C,GLOBAL!$AP:$AP,Evolution!AC24,GLOBAL!$AQ:$AQ,$E$2,GLOBAL!$AR:$AR,Evolution!AB24)</f>
        <v>1373</v>
      </c>
      <c r="AE24" s="10">
        <f>SUMIFS(GLOBAL!$D:$D,GLOBAL!$AP:$AP,Evolution!AC24,GLOBAL!$AQ:$AQ,$E$2,GLOBAL!$AR:$AR,Evolution!AB24)</f>
        <v>53</v>
      </c>
      <c r="AF24" s="10">
        <f>SUMIFS(GLOBAL!$E:$E,GLOBAL!$AP:$AP,Evolution!AC24,GLOBAL!$AQ:$AQ,$E$2,GLOBAL!$AR:$AR,Evolution!AB24)</f>
        <v>15</v>
      </c>
      <c r="AG24" s="10">
        <f>SUMIFS(GLOBAL!$F:$F,GLOBAL!$AP:$AP,Evolution!AC24,GLOBAL!$AQ:$AQ,$E$2,GLOBAL!$AR:$AR,Evolution!AB24)</f>
        <v>12</v>
      </c>
      <c r="AH24" s="11">
        <f t="shared" si="42"/>
        <v>1453</v>
      </c>
      <c r="AI24" s="7">
        <f t="shared" si="43"/>
        <v>0.94494150034411561</v>
      </c>
      <c r="AJ24" s="7">
        <f t="shared" si="44"/>
        <v>3.6476256022023403E-2</v>
      </c>
      <c r="AK24" s="7">
        <f t="shared" si="45"/>
        <v>1.0323468685478321E-2</v>
      </c>
      <c r="AL24" s="7">
        <f t="shared" si="46"/>
        <v>8.2587749483826571E-3</v>
      </c>
      <c r="AN24" s="10">
        <f>SUMIFS(GLOBAL!$Q:$Q,GLOBAL!$AP:$AP,Evolution!AC24,GLOBAL!$AQ:$AQ,$F$2,GLOBAL!$AR:$AR,Evolution!AB24)</f>
        <v>13</v>
      </c>
      <c r="AO24" s="10">
        <f>SUMIFS(GLOBAL!$R:$R,GLOBAL!$AP:$AP,Evolution!AC24,GLOBAL!$AQ:$AQ,$F$2,GLOBAL!$AR:$AR,Evolution!AB24)</f>
        <v>38</v>
      </c>
      <c r="AP24" s="10">
        <f>SUMIFS(GLOBAL!$S:$S,GLOBAL!$AP:$AP,Evolution!AC24,GLOBAL!$AQ:$AQ,$F$2,GLOBAL!$AR:$AR,Evolution!AB24)</f>
        <v>32</v>
      </c>
      <c r="AQ24" s="11">
        <f t="shared" si="47"/>
        <v>83</v>
      </c>
      <c r="AR24" s="7">
        <f t="shared" si="48"/>
        <v>0.15662650602409639</v>
      </c>
      <c r="AS24" s="7">
        <f t="shared" si="49"/>
        <v>0.45783132530120479</v>
      </c>
      <c r="AT24" s="7">
        <f t="shared" si="50"/>
        <v>0.38554216867469882</v>
      </c>
      <c r="AU24" s="3"/>
      <c r="AV24" s="10">
        <f>SUMIFS(GLOBAL!$AC:$AC,GLOBAL!$AP:$AP,Evolution!AC24,GLOBAL!$AQ:$AQ,$G$2,GLOBAL!$AR:$AR,Evolution!AB24)</f>
        <v>760</v>
      </c>
      <c r="AW24" s="10">
        <f>SUMIFS(GLOBAL!$AD:$AD,GLOBAL!$AP:$AP,Evolution!AC24,GLOBAL!$AQ:$AQ,$G$2,GLOBAL!$AR:$AR,Evolution!AB24)</f>
        <v>659</v>
      </c>
      <c r="AX24" s="10">
        <f>SUMIFS(GLOBAL!$AE:$AE,GLOBAL!$AP:$AP,Evolution!AC24,GLOBAL!$AQ:$AQ,$G$2,GLOBAL!$AR:$AR,Evolution!AB24)</f>
        <v>136</v>
      </c>
      <c r="AY24" s="10">
        <f>SUMIFS(GLOBAL!$AF:$AF,GLOBAL!$AP:$AP,Evolution!AC24,GLOBAL!$AQ:$AQ,$G$2,GLOBAL!$AR:$AR,Evolution!AB24)</f>
        <v>294</v>
      </c>
      <c r="AZ24" s="11">
        <f t="shared" si="51"/>
        <v>1849</v>
      </c>
      <c r="BA24" s="7">
        <f t="shared" si="52"/>
        <v>0.41103299080584099</v>
      </c>
      <c r="BB24" s="7">
        <f t="shared" si="53"/>
        <v>0.35640886965927526</v>
      </c>
      <c r="BC24" s="7">
        <f t="shared" si="54"/>
        <v>7.3553272038939965E-2</v>
      </c>
      <c r="BD24" s="7">
        <f t="shared" si="55"/>
        <v>0.15900486749594375</v>
      </c>
      <c r="BE24" s="2"/>
      <c r="BG24" s="10" t="s">
        <v>92</v>
      </c>
      <c r="BH24" s="10">
        <f>SUMIFS(Nord!$C:$C,Nord!$AP:$AP,Evolution!BG24,Nord!$AQ:$AQ,$E$2,GLOBAL!AR:AR,Evolution!AB24)</f>
        <v>788</v>
      </c>
      <c r="BI24" s="10">
        <f>SUMIFS(Nord!$D:$D,Nord!$AP:$AP,Evolution!BG24,Nord!$AQ:$AQ,$E$2,GLOBAL!AR:AR,Evolution!AB24)</f>
        <v>7</v>
      </c>
      <c r="BJ24" s="10">
        <f>SUMIFS(Nord!$E:$E,Nord!$AP:$AP,Evolution!BG24,Nord!$AQ:$AQ,$E$2,GLOBAL!AR:AR,Evolution!AB24)</f>
        <v>7</v>
      </c>
      <c r="BK24" s="10">
        <f>SUMIFS(Nord!$F:$F,Nord!$AP:$AP,Evolution!BG24,Nord!$AQ:$AQ,$E$2,GLOBAL!AR:AR,Evolution!AB24)</f>
        <v>12</v>
      </c>
      <c r="BL24" s="11">
        <f t="shared" si="56"/>
        <v>814</v>
      </c>
      <c r="BM24" s="7">
        <f t="shared" si="57"/>
        <v>0.96805896805896807</v>
      </c>
      <c r="BN24" s="7">
        <f t="shared" si="58"/>
        <v>8.5995085995085995E-3</v>
      </c>
      <c r="BO24" s="7">
        <f t="shared" si="59"/>
        <v>8.5995085995085995E-3</v>
      </c>
      <c r="BP24" s="7">
        <f t="shared" si="60"/>
        <v>1.4742014742014743E-2</v>
      </c>
      <c r="BR24" s="10">
        <f>SUMIFS(Nord!$Q:$Q,Nord!$AP:$AP,Evolution!BG24,Nord!$AQ:$AQ,$F$2,GLOBAL!AR:AR,Evolution!AB24)</f>
        <v>13</v>
      </c>
      <c r="BS24" s="10">
        <f>SUMIFS(Nord!$R:$R,Nord!$AP:$AP,Evolution!BG24,Nord!$AQ:$AQ,$F$2,GLOBAL!AR:AR,Evolution!AB24)</f>
        <v>21</v>
      </c>
      <c r="BT24" s="10">
        <f>SUMIFS(Nord!$S:$S,Nord!$AP:$AP,Evolution!BG24,Nord!$AQ:$AQ,$F$2,GLOBAL!AR:AR,Evolution!AB24)</f>
        <v>15</v>
      </c>
      <c r="BU24" s="11">
        <f t="shared" si="61"/>
        <v>49</v>
      </c>
      <c r="BV24" s="7">
        <f t="shared" si="62"/>
        <v>0.26530612244897961</v>
      </c>
      <c r="BW24" s="7">
        <f t="shared" si="63"/>
        <v>0.42857142857142855</v>
      </c>
      <c r="BX24" s="7">
        <f t="shared" si="64"/>
        <v>0.30612244897959184</v>
      </c>
      <c r="BY24" s="3"/>
      <c r="BZ24" s="10">
        <f>SUMIFS(Nord!$AC:$AC,Nord!$AP:$AP,Evolution!BG24,Nord!$AQ:$AQ,$G$2,GLOBAL!AR:AR,Evolution!AB24)</f>
        <v>487</v>
      </c>
      <c r="CA24" s="10">
        <f>SUMIFS(Nord!$AD:$AD,Nord!$AP:$AP,Evolution!BG24,Nord!$AQ:$AQ,$G$2,GLOBAL!AR:AR,Evolution!AB24)</f>
        <v>156</v>
      </c>
      <c r="CB24" s="10">
        <f>SUMIFS(Nord!$AE:$AE,Nord!$AP:$AP,Evolution!BG24,Nord!$AQ:$AQ,$G$2,GLOBAL!AR:AR,Evolution!AB24)</f>
        <v>47</v>
      </c>
      <c r="CC24" s="10">
        <f>SUMIFS(Nord!$AF:$AF,Nord!$AP:$AP,Evolution!BG24,Nord!$AQ:$AQ,$G$2,GLOBAL!AR:AR,Evolution!AB24)</f>
        <v>85</v>
      </c>
      <c r="CD24" s="11">
        <f t="shared" si="65"/>
        <v>775</v>
      </c>
      <c r="CE24" s="7">
        <f t="shared" si="66"/>
        <v>0.62838709677419358</v>
      </c>
      <c r="CF24" s="7">
        <f t="shared" si="67"/>
        <v>0.20129032258064516</v>
      </c>
      <c r="CG24" s="7">
        <f t="shared" si="68"/>
        <v>6.0645161290322581E-2</v>
      </c>
      <c r="CH24" s="7">
        <f t="shared" si="69"/>
        <v>0.10967741935483871</v>
      </c>
      <c r="CK24" s="10" t="s">
        <v>92</v>
      </c>
      <c r="CL24" s="10">
        <f>SUMIFS(Sud!$C:$C,Sud!$AP:$AP,Evolution!CK24,Sud!$AQ:$AQ,$E$2,GLOBAL!AR:AR,Evolution!AB24)</f>
        <v>585</v>
      </c>
      <c r="CM24" s="10">
        <f>SUMIFS(Sud!$D:$D,Sud!$AP:$AP,Evolution!CK24,Sud!$AQ:$AQ,$E$2,GLOBAL!AR:AR,Evolution!AB24)</f>
        <v>46</v>
      </c>
      <c r="CN24" s="10">
        <f>SUMIFS(Sud!$E:$E,Sud!$AP:$AP,Evolution!CK24,Sud!$AQ:$AQ,$E$2,GLOBAL!AR:AR,Evolution!AB24)</f>
        <v>8</v>
      </c>
      <c r="CO24" s="10">
        <f>SUMIFS(Sud!$F:$F,Sud!$AP:$AP,Evolution!CK24,Sud!$AQ:$AQ,$E$2,GLOBAL!AR:AR,Evolution!AB24)</f>
        <v>0</v>
      </c>
      <c r="CP24" s="11">
        <f t="shared" si="41"/>
        <v>639</v>
      </c>
      <c r="CQ24" s="7">
        <f t="shared" si="70"/>
        <v>0.91549295774647887</v>
      </c>
      <c r="CR24" s="7">
        <f t="shared" si="71"/>
        <v>7.1987480438184662E-2</v>
      </c>
      <c r="CS24" s="7">
        <f t="shared" si="72"/>
        <v>1.2519561815336464E-2</v>
      </c>
      <c r="CT24" s="7">
        <f t="shared" si="73"/>
        <v>0</v>
      </c>
      <c r="CV24" s="10">
        <f>SUMIFS(Sud!$Q:$Q,Sud!$AP:$AP,Evolution!CK24,Sud!$AQ:$AQ,$F$2,GLOBAL!AR:AR,Evolution!AB24)</f>
        <v>0</v>
      </c>
      <c r="CW24" s="10">
        <f>SUMIFS(Sud!$R:$R,Sud!$AP:$AP,Evolution!CK24,Sud!$AQ:$AQ,$F$2,GLOBAL!AR:AR,Evolution!AB24)</f>
        <v>17</v>
      </c>
      <c r="CX24" s="10">
        <f>SUMIFS(Sud!$S:$S,Sud!$AP:$AP,Evolution!CK24,Sud!$AQ:$AQ,$F$2,GLOBAL!AR:AR,Evolution!AB24)</f>
        <v>17</v>
      </c>
      <c r="CY24" s="11">
        <f t="shared" si="74"/>
        <v>34</v>
      </c>
      <c r="CZ24" s="7">
        <f t="shared" si="75"/>
        <v>0</v>
      </c>
      <c r="DA24" s="7">
        <f t="shared" si="76"/>
        <v>0.5</v>
      </c>
      <c r="DB24" s="7">
        <f t="shared" si="77"/>
        <v>0.5</v>
      </c>
      <c r="DC24" s="3"/>
      <c r="DD24" s="10">
        <f>SUMIFS(Sud!$AC:$AC,Sud!$AP:$AP,Evolution!CK24,Sud!$AQ:$AQ,$G$2,GLOBAL!AR:AR,Evolution!AB24)</f>
        <v>273</v>
      </c>
      <c r="DE24" s="10">
        <f>SUMIFS(Sud!$AD:$AD,Sud!$AP:$AP,Evolution!CK24,Sud!$AQ:$AQ,$G$2,GLOBAL!AR:AR,Evolution!AB24)</f>
        <v>503</v>
      </c>
      <c r="DF24" s="10">
        <f>SUMIFS(Sud!$AE:$AE,Sud!$AP:$AP,Evolution!CK24,Sud!$AQ:$AQ,$G$2,GLOBAL!AR:AR,Evolution!AB24)</f>
        <v>89</v>
      </c>
      <c r="DG24" s="10">
        <f>SUMIFS(Sud!$AF:$AF,Sud!$AP:$AP,Evolution!CK24,Sud!$AQ:$AQ,$G$2,GLOBAL!AR:AR,Evolution!AB24)</f>
        <v>209</v>
      </c>
      <c r="DH24" s="11">
        <f t="shared" si="78"/>
        <v>1074</v>
      </c>
      <c r="DI24" s="7">
        <f t="shared" si="79"/>
        <v>0.25418994413407819</v>
      </c>
      <c r="DJ24" s="7">
        <f t="shared" si="80"/>
        <v>0.46834264432029793</v>
      </c>
      <c r="DK24" s="7">
        <f t="shared" si="81"/>
        <v>8.2867783985102417E-2</v>
      </c>
      <c r="DL24" s="7">
        <f t="shared" si="82"/>
        <v>0.1945996275605214</v>
      </c>
    </row>
    <row r="25" spans="28:116" x14ac:dyDescent="0.25">
      <c r="AB25" s="10">
        <v>2016</v>
      </c>
      <c r="AC25" s="10" t="s">
        <v>93</v>
      </c>
      <c r="AD25" s="10">
        <f>SUMIFS(GLOBAL!$C:$C,GLOBAL!$AP:$AP,Evolution!AC25,GLOBAL!$AQ:$AQ,$E$2,GLOBAL!$AR:$AR,Evolution!AB25)</f>
        <v>891</v>
      </c>
      <c r="AE25" s="10">
        <f>SUMIFS(GLOBAL!$D:$D,GLOBAL!$AP:$AP,Evolution!AC25,GLOBAL!$AQ:$AQ,$E$2,GLOBAL!$AR:$AR,Evolution!AB25)</f>
        <v>472</v>
      </c>
      <c r="AF25" s="10">
        <f>SUMIFS(GLOBAL!$E:$E,GLOBAL!$AP:$AP,Evolution!AC25,GLOBAL!$AQ:$AQ,$E$2,GLOBAL!$AR:$AR,Evolution!AB25)</f>
        <v>3</v>
      </c>
      <c r="AG25" s="10">
        <f>SUMIFS(GLOBAL!$F:$F,GLOBAL!$AP:$AP,Evolution!AC25,GLOBAL!$AQ:$AQ,$E$2,GLOBAL!$AR:$AR,Evolution!AB25)</f>
        <v>2</v>
      </c>
      <c r="AH25" s="11">
        <f t="shared" si="42"/>
        <v>1368</v>
      </c>
      <c r="AI25" s="7">
        <f t="shared" si="43"/>
        <v>0.65131578947368418</v>
      </c>
      <c r="AJ25" s="7">
        <f t="shared" si="44"/>
        <v>0.34502923976608185</v>
      </c>
      <c r="AK25" s="7">
        <f t="shared" si="45"/>
        <v>2.1929824561403508E-3</v>
      </c>
      <c r="AL25" s="7">
        <f t="shared" si="46"/>
        <v>1.4619883040935672E-3</v>
      </c>
      <c r="AN25" s="10">
        <f>SUMIFS(GLOBAL!$Q:$Q,GLOBAL!$AP:$AP,Evolution!AC25,GLOBAL!$AQ:$AQ,$F$2,GLOBAL!$AR:$AR,Evolution!AB25)</f>
        <v>63</v>
      </c>
      <c r="AO25" s="10">
        <f>SUMIFS(GLOBAL!$R:$R,GLOBAL!$AP:$AP,Evolution!AC25,GLOBAL!$AQ:$AQ,$F$2,GLOBAL!$AR:$AR,Evolution!AB25)</f>
        <v>22</v>
      </c>
      <c r="AP25" s="10">
        <f>SUMIFS(GLOBAL!$S:$S,GLOBAL!$AP:$AP,Evolution!AC25,GLOBAL!$AQ:$AQ,$F$2,GLOBAL!$AR:$AR,Evolution!AB25)</f>
        <v>42</v>
      </c>
      <c r="AQ25" s="11">
        <f t="shared" si="47"/>
        <v>127</v>
      </c>
      <c r="AR25" s="7">
        <f t="shared" si="48"/>
        <v>0.49606299212598426</v>
      </c>
      <c r="AS25" s="7">
        <f t="shared" si="49"/>
        <v>0.17322834645669291</v>
      </c>
      <c r="AT25" s="7">
        <f t="shared" si="50"/>
        <v>0.33070866141732286</v>
      </c>
      <c r="AU25" s="3"/>
      <c r="AV25" s="10">
        <f>SUMIFS(GLOBAL!$AC:$AC,GLOBAL!$AP:$AP,Evolution!AC25,GLOBAL!$AQ:$AQ,$G$2,GLOBAL!$AR:$AR,Evolution!AB25)</f>
        <v>1097</v>
      </c>
      <c r="AW25" s="10">
        <f>SUMIFS(GLOBAL!$AD:$AD,GLOBAL!$AP:$AP,Evolution!AC25,GLOBAL!$AQ:$AQ,$G$2,GLOBAL!$AR:$AR,Evolution!AB25)</f>
        <v>642</v>
      </c>
      <c r="AX25" s="10">
        <f>SUMIFS(GLOBAL!$AE:$AE,GLOBAL!$AP:$AP,Evolution!AC25,GLOBAL!$AQ:$AQ,$G$2,GLOBAL!$AR:$AR,Evolution!AB25)</f>
        <v>134</v>
      </c>
      <c r="AY25" s="10">
        <f>SUMIFS(GLOBAL!$AF:$AF,GLOBAL!$AP:$AP,Evolution!AC25,GLOBAL!$AQ:$AQ,$G$2,GLOBAL!$AR:$AR,Evolution!AB25)</f>
        <v>296</v>
      </c>
      <c r="AZ25" s="11">
        <f t="shared" si="51"/>
        <v>2169</v>
      </c>
      <c r="BA25" s="7">
        <f t="shared" si="52"/>
        <v>0.50576302443522358</v>
      </c>
      <c r="BB25" s="7">
        <f t="shared" si="53"/>
        <v>0.29598893499308437</v>
      </c>
      <c r="BC25" s="7">
        <f t="shared" si="54"/>
        <v>6.1779621945597052E-2</v>
      </c>
      <c r="BD25" s="7">
        <f t="shared" si="55"/>
        <v>0.13646841862609496</v>
      </c>
      <c r="BE25" s="2"/>
      <c r="BG25" s="10" t="s">
        <v>93</v>
      </c>
      <c r="BH25" s="10">
        <f>SUMIFS(Nord!$C:$C,Nord!$AP:$AP,Evolution!BG25,Nord!$AQ:$AQ,$E$2,GLOBAL!AR:AR,Evolution!AB25)</f>
        <v>591</v>
      </c>
      <c r="BI25" s="10">
        <f>SUMIFS(Nord!$D:$D,Nord!$AP:$AP,Evolution!BG25,Nord!$AQ:$AQ,$E$2,GLOBAL!AR:AR,Evolution!AB25)</f>
        <v>307</v>
      </c>
      <c r="BJ25" s="10">
        <f>SUMIFS(Nord!$E:$E,Nord!$AP:$AP,Evolution!BG25,Nord!$AQ:$AQ,$E$2,GLOBAL!AR:AR,Evolution!AB25)</f>
        <v>2</v>
      </c>
      <c r="BK25" s="10">
        <f>SUMIFS(Nord!$F:$F,Nord!$AP:$AP,Evolution!BG25,Nord!$AQ:$AQ,$E$2,GLOBAL!AR:AR,Evolution!AB25)</f>
        <v>2</v>
      </c>
      <c r="BL25" s="11">
        <f t="shared" si="56"/>
        <v>902</v>
      </c>
      <c r="BM25" s="7">
        <f t="shared" si="57"/>
        <v>0.65521064301552101</v>
      </c>
      <c r="BN25" s="7">
        <f t="shared" si="58"/>
        <v>0.34035476718403546</v>
      </c>
      <c r="BO25" s="7">
        <f t="shared" si="59"/>
        <v>2.2172949002217295E-3</v>
      </c>
      <c r="BP25" s="7">
        <f t="shared" si="60"/>
        <v>2.2172949002217295E-3</v>
      </c>
      <c r="BR25" s="10">
        <f>SUMIFS(Nord!$Q:$Q,Nord!$AP:$AP,Evolution!BG25,Nord!$AQ:$AQ,$F$2,GLOBAL!AR:AR,Evolution!AB25)</f>
        <v>22</v>
      </c>
      <c r="BS25" s="10">
        <f>SUMIFS(Nord!$R:$R,Nord!$AP:$AP,Evolution!BG25,Nord!$AQ:$AQ,$F$2,GLOBAL!AR:AR,Evolution!AB25)</f>
        <v>14</v>
      </c>
      <c r="BT25" s="10">
        <f>SUMIFS(Nord!$S:$S,Nord!$AP:$AP,Evolution!BG25,Nord!$AQ:$AQ,$F$2,GLOBAL!AR:AR,Evolution!AB25)</f>
        <v>19</v>
      </c>
      <c r="BU25" s="11">
        <f t="shared" si="61"/>
        <v>55</v>
      </c>
      <c r="BV25" s="7">
        <f t="shared" si="62"/>
        <v>0.4</v>
      </c>
      <c r="BW25" s="7">
        <f t="shared" si="63"/>
        <v>0.25454545454545452</v>
      </c>
      <c r="BX25" s="7">
        <f t="shared" si="64"/>
        <v>0.34545454545454546</v>
      </c>
      <c r="BY25" s="3"/>
      <c r="BZ25" s="10">
        <f>SUMIFS(Nord!$AC:$AC,Nord!$AP:$AP,Evolution!BG25,Nord!$AQ:$AQ,$G$2,GLOBAL!AR:AR,Evolution!AB25)</f>
        <v>718</v>
      </c>
      <c r="CA25" s="10">
        <f>SUMIFS(Nord!$AD:$AD,Nord!$AP:$AP,Evolution!BG25,Nord!$AQ:$AQ,$G$2,GLOBAL!AR:AR,Evolution!AB25)</f>
        <v>158</v>
      </c>
      <c r="CB25" s="10">
        <f>SUMIFS(Nord!$AE:$AE,Nord!$AP:$AP,Evolution!BG25,Nord!$AQ:$AQ,$G$2,GLOBAL!AR:AR,Evolution!AB25)</f>
        <v>47</v>
      </c>
      <c r="CC25" s="10">
        <f>SUMIFS(Nord!$AF:$AF,Nord!$AP:$AP,Evolution!BG25,Nord!$AQ:$AQ,$G$2,GLOBAL!AR:AR,Evolution!AB25)</f>
        <v>85</v>
      </c>
      <c r="CD25" s="11">
        <f t="shared" si="65"/>
        <v>1008</v>
      </c>
      <c r="CE25" s="7">
        <f t="shared" si="66"/>
        <v>0.71230158730158732</v>
      </c>
      <c r="CF25" s="7">
        <f t="shared" si="67"/>
        <v>0.15674603174603174</v>
      </c>
      <c r="CG25" s="7">
        <f t="shared" si="68"/>
        <v>4.6626984126984128E-2</v>
      </c>
      <c r="CH25" s="7">
        <f t="shared" si="69"/>
        <v>8.4325396825396831E-2</v>
      </c>
      <c r="CK25" s="10" t="s">
        <v>93</v>
      </c>
      <c r="CL25" s="10">
        <f>SUMIFS(Sud!$C:$C,Sud!$AP:$AP,Evolution!CK25,Sud!$AQ:$AQ,$E$2,GLOBAL!AR:AR,Evolution!AB25)</f>
        <v>300</v>
      </c>
      <c r="CM25" s="10">
        <f>SUMIFS(Sud!$D:$D,Sud!$AP:$AP,Evolution!CK25,Sud!$AQ:$AQ,$E$2,GLOBAL!AR:AR,Evolution!AB25)</f>
        <v>165</v>
      </c>
      <c r="CN25" s="10">
        <f>SUMIFS(Sud!$E:$E,Sud!$AP:$AP,Evolution!CK25,Sud!$AQ:$AQ,$E$2,GLOBAL!AR:AR,Evolution!AB25)</f>
        <v>1</v>
      </c>
      <c r="CO25" s="10">
        <f>SUMIFS(Sud!$F:$F,Sud!$AP:$AP,Evolution!CK25,Sud!$AQ:$AQ,$E$2,GLOBAL!AR:AR,Evolution!AB25)</f>
        <v>0</v>
      </c>
      <c r="CP25" s="11">
        <f t="shared" si="41"/>
        <v>466</v>
      </c>
      <c r="CQ25" s="7">
        <f t="shared" si="70"/>
        <v>0.64377682403433478</v>
      </c>
      <c r="CR25" s="7">
        <f t="shared" si="71"/>
        <v>0.35407725321888411</v>
      </c>
      <c r="CS25" s="7">
        <f t="shared" si="72"/>
        <v>2.1459227467811159E-3</v>
      </c>
      <c r="CT25" s="7">
        <f t="shared" si="73"/>
        <v>0</v>
      </c>
      <c r="CV25" s="10">
        <f>SUMIFS(Sud!$Q:$Q,Sud!$AP:$AP,Evolution!CK25,Sud!$AQ:$AQ,$F$2,GLOBAL!AR:AR,Evolution!AB25)</f>
        <v>41</v>
      </c>
      <c r="CW25" s="10">
        <f>SUMIFS(Sud!$R:$R,Sud!$AP:$AP,Evolution!CK25,Sud!$AQ:$AQ,$F$2,GLOBAL!AR:AR,Evolution!AB25)</f>
        <v>8</v>
      </c>
      <c r="CX25" s="10">
        <f>SUMIFS(Sud!$S:$S,Sud!$AP:$AP,Evolution!CK25,Sud!$AQ:$AQ,$F$2,GLOBAL!AR:AR,Evolution!AB25)</f>
        <v>23</v>
      </c>
      <c r="CY25" s="11">
        <f t="shared" si="74"/>
        <v>72</v>
      </c>
      <c r="CZ25" s="7">
        <f t="shared" si="75"/>
        <v>0.56944444444444442</v>
      </c>
      <c r="DA25" s="7">
        <f t="shared" si="76"/>
        <v>0.1111111111111111</v>
      </c>
      <c r="DB25" s="7">
        <f t="shared" si="77"/>
        <v>0.31944444444444442</v>
      </c>
      <c r="DC25" s="3"/>
      <c r="DD25" s="10">
        <f>SUMIFS(Sud!$AC:$AC,Sud!$AP:$AP,Evolution!CK25,Sud!$AQ:$AQ,$G$2,GLOBAL!AR:AR,Evolution!AB25)</f>
        <v>379</v>
      </c>
      <c r="DE25" s="10">
        <f>SUMIFS(Sud!$AD:$AD,Sud!$AP:$AP,Evolution!CK25,Sud!$AQ:$AQ,$G$2,GLOBAL!AR:AR,Evolution!AB25)</f>
        <v>484</v>
      </c>
      <c r="DF25" s="10">
        <f>SUMIFS(Sud!$AE:$AE,Sud!$AP:$AP,Evolution!CK25,Sud!$AQ:$AQ,$G$2,GLOBAL!AR:AR,Evolution!AB25)</f>
        <v>87</v>
      </c>
      <c r="DG25" s="10">
        <f>SUMIFS(Sud!$AF:$AF,Sud!$AP:$AP,Evolution!CK25,Sud!$AQ:$AQ,$G$2,GLOBAL!AR:AR,Evolution!AB25)</f>
        <v>211</v>
      </c>
      <c r="DH25" s="11">
        <f t="shared" si="78"/>
        <v>1161</v>
      </c>
      <c r="DI25" s="7">
        <f t="shared" si="79"/>
        <v>0.32644272179155898</v>
      </c>
      <c r="DJ25" s="7">
        <f t="shared" si="80"/>
        <v>0.41688199827734712</v>
      </c>
      <c r="DK25" s="7">
        <f t="shared" si="81"/>
        <v>7.4935400516795869E-2</v>
      </c>
      <c r="DL25" s="7">
        <f t="shared" si="82"/>
        <v>0.18173987941429801</v>
      </c>
    </row>
    <row r="26" spans="28:116" x14ac:dyDescent="0.25">
      <c r="AB26" s="10">
        <v>2016</v>
      </c>
      <c r="AC26" s="10" t="s">
        <v>94</v>
      </c>
      <c r="AD26" s="10">
        <f>SUMIFS(GLOBAL!$C:$C,GLOBAL!$AP:$AP,Evolution!AC26,GLOBAL!$AQ:$AQ,$E$2,GLOBAL!$AR:$AR,Evolution!AB26)</f>
        <v>0</v>
      </c>
      <c r="AE26" s="10">
        <f>SUMIFS(GLOBAL!$D:$D,GLOBAL!$AP:$AP,Evolution!AC26,GLOBAL!$AQ:$AQ,$E$2,GLOBAL!$AR:$AR,Evolution!AB26)</f>
        <v>0</v>
      </c>
      <c r="AF26" s="10">
        <f>SUMIFS(GLOBAL!$E:$E,GLOBAL!$AP:$AP,Evolution!AC26,GLOBAL!$AQ:$AQ,$E$2,GLOBAL!$AR:$AR,Evolution!AB26)</f>
        <v>0</v>
      </c>
      <c r="AG26" s="10">
        <f>SUMIFS(GLOBAL!$F:$F,GLOBAL!$AP:$AP,Evolution!AC26,GLOBAL!$AQ:$AQ,$E$2,GLOBAL!$AR:$AR,Evolution!AB26)</f>
        <v>0</v>
      </c>
      <c r="AH26" s="11">
        <f t="shared" si="42"/>
        <v>0</v>
      </c>
      <c r="AI26" s="7" t="str">
        <f t="shared" si="43"/>
        <v xml:space="preserve"> -</v>
      </c>
      <c r="AJ26" s="7" t="str">
        <f t="shared" si="44"/>
        <v xml:space="preserve"> -</v>
      </c>
      <c r="AK26" s="7" t="str">
        <f t="shared" si="45"/>
        <v xml:space="preserve"> -</v>
      </c>
      <c r="AL26" s="7" t="str">
        <f t="shared" si="46"/>
        <v xml:space="preserve"> -</v>
      </c>
      <c r="AN26" s="10">
        <f>SUMIFS(GLOBAL!$Q:$Q,GLOBAL!$AP:$AP,Evolution!AC26,GLOBAL!$AQ:$AQ,$F$2,GLOBAL!$AR:$AR,Evolution!AB26)</f>
        <v>0</v>
      </c>
      <c r="AO26" s="10">
        <f>SUMIFS(GLOBAL!$R:$R,GLOBAL!$AP:$AP,Evolution!AC26,GLOBAL!$AQ:$AQ,$F$2,GLOBAL!$AR:$AR,Evolution!AB26)</f>
        <v>0</v>
      </c>
      <c r="AP26" s="10">
        <f>SUMIFS(GLOBAL!$S:$S,GLOBAL!$AP:$AP,Evolution!AC26,GLOBAL!$AQ:$AQ,$F$2,GLOBAL!$AR:$AR,Evolution!AB26)</f>
        <v>0</v>
      </c>
      <c r="AQ26" s="11">
        <f t="shared" si="47"/>
        <v>0</v>
      </c>
      <c r="AR26" s="7" t="str">
        <f t="shared" si="48"/>
        <v xml:space="preserve"> -</v>
      </c>
      <c r="AS26" s="7" t="str">
        <f t="shared" si="49"/>
        <v xml:space="preserve"> -</v>
      </c>
      <c r="AT26" s="7" t="str">
        <f t="shared" si="50"/>
        <v xml:space="preserve"> -</v>
      </c>
      <c r="AU26" s="3"/>
      <c r="AV26" s="10">
        <f>SUMIFS(GLOBAL!$AC:$AC,GLOBAL!$AP:$AP,Evolution!AC26,GLOBAL!$AQ:$AQ,$G$2,GLOBAL!$AR:$AR,Evolution!AB26)</f>
        <v>0</v>
      </c>
      <c r="AW26" s="10">
        <f>SUMIFS(GLOBAL!$AD:$AD,GLOBAL!$AP:$AP,Evolution!AC26,GLOBAL!$AQ:$AQ,$G$2,GLOBAL!$AR:$AR,Evolution!AB26)</f>
        <v>0</v>
      </c>
      <c r="AX26" s="10">
        <f>SUMIFS(GLOBAL!$AE:$AE,GLOBAL!$AP:$AP,Evolution!AC26,GLOBAL!$AQ:$AQ,$G$2,GLOBAL!$AR:$AR,Evolution!AB26)</f>
        <v>0</v>
      </c>
      <c r="AY26" s="10">
        <f>SUMIFS(GLOBAL!$AF:$AF,GLOBAL!$AP:$AP,Evolution!AC26,GLOBAL!$AQ:$AQ,$G$2,GLOBAL!$AR:$AR,Evolution!AB26)</f>
        <v>0</v>
      </c>
      <c r="AZ26" s="11">
        <f t="shared" si="51"/>
        <v>0</v>
      </c>
      <c r="BA26" s="7" t="str">
        <f t="shared" si="52"/>
        <v xml:space="preserve"> -</v>
      </c>
      <c r="BB26" s="7" t="str">
        <f t="shared" si="53"/>
        <v xml:space="preserve"> -</v>
      </c>
      <c r="BC26" s="7" t="str">
        <f t="shared" si="54"/>
        <v xml:space="preserve"> -</v>
      </c>
      <c r="BD26" s="7" t="str">
        <f t="shared" si="55"/>
        <v xml:space="preserve"> -</v>
      </c>
      <c r="BE26" s="2"/>
      <c r="BG26" s="10" t="s">
        <v>94</v>
      </c>
      <c r="BH26" s="10">
        <f>SUMIFS(Nord!$C:$C,Nord!$AP:$AP,Evolution!BG26,Nord!$AQ:$AQ,$E$2,GLOBAL!AR:AR,Evolution!AB26)</f>
        <v>0</v>
      </c>
      <c r="BI26" s="10">
        <f>SUMIFS(Nord!$D:$D,Nord!$AP:$AP,Evolution!BG26,Nord!$AQ:$AQ,$E$2,GLOBAL!AR:AR,Evolution!AB26)</f>
        <v>0</v>
      </c>
      <c r="BJ26" s="10">
        <f>SUMIFS(Nord!$E:$E,Nord!$AP:$AP,Evolution!BG26,Nord!$AQ:$AQ,$E$2,GLOBAL!AR:AR,Evolution!AB26)</f>
        <v>0</v>
      </c>
      <c r="BK26" s="10">
        <f>SUMIFS(Nord!$F:$F,Nord!$AP:$AP,Evolution!BG26,Nord!$AQ:$AQ,$E$2,GLOBAL!AR:AR,Evolution!AB26)</f>
        <v>0</v>
      </c>
      <c r="BL26" s="11">
        <f t="shared" si="56"/>
        <v>0</v>
      </c>
      <c r="BM26" s="7" t="str">
        <f t="shared" si="57"/>
        <v xml:space="preserve"> -</v>
      </c>
      <c r="BN26" s="7" t="str">
        <f t="shared" si="58"/>
        <v xml:space="preserve"> -</v>
      </c>
      <c r="BO26" s="7" t="str">
        <f t="shared" si="59"/>
        <v xml:space="preserve"> -</v>
      </c>
      <c r="BP26" s="7" t="str">
        <f t="shared" si="60"/>
        <v xml:space="preserve"> -</v>
      </c>
      <c r="BR26" s="10">
        <f>SUMIFS(Nord!$Q:$Q,Nord!$AP:$AP,Evolution!BG26,Nord!$AQ:$AQ,$F$2,GLOBAL!AR:AR,Evolution!AB26)</f>
        <v>0</v>
      </c>
      <c r="BS26" s="10">
        <f>SUMIFS(Nord!$R:$R,Nord!$AP:$AP,Evolution!BG26,Nord!$AQ:$AQ,$F$2,GLOBAL!AR:AR,Evolution!AB26)</f>
        <v>0</v>
      </c>
      <c r="BT26" s="10">
        <f>SUMIFS(Nord!$S:$S,Nord!$AP:$AP,Evolution!BG26,Nord!$AQ:$AQ,$F$2,GLOBAL!AR:AR,Evolution!AB26)</f>
        <v>0</v>
      </c>
      <c r="BU26" s="11">
        <f t="shared" si="61"/>
        <v>0</v>
      </c>
      <c r="BV26" s="7" t="str">
        <f t="shared" si="62"/>
        <v xml:space="preserve"> -</v>
      </c>
      <c r="BW26" s="7" t="str">
        <f t="shared" si="63"/>
        <v xml:space="preserve"> -</v>
      </c>
      <c r="BX26" s="7" t="str">
        <f t="shared" si="64"/>
        <v xml:space="preserve"> -</v>
      </c>
      <c r="BY26" s="3"/>
      <c r="BZ26" s="10">
        <f>SUMIFS(Nord!$AC:$AC,Nord!$AP:$AP,Evolution!BG26,Nord!$AQ:$AQ,$G$2,GLOBAL!AR:AR,Evolution!AB26)</f>
        <v>0</v>
      </c>
      <c r="CA26" s="10">
        <f>SUMIFS(Nord!$AD:$AD,Nord!$AP:$AP,Evolution!BG26,Nord!$AQ:$AQ,$G$2,GLOBAL!AR:AR,Evolution!AB26)</f>
        <v>0</v>
      </c>
      <c r="CB26" s="10">
        <f>SUMIFS(Nord!$AE:$AE,Nord!$AP:$AP,Evolution!BG26,Nord!$AQ:$AQ,$G$2,GLOBAL!AR:AR,Evolution!AB26)</f>
        <v>0</v>
      </c>
      <c r="CC26" s="10">
        <f>SUMIFS(Nord!$AF:$AF,Nord!$AP:$AP,Evolution!BG26,Nord!$AQ:$AQ,$G$2,GLOBAL!AR:AR,Evolution!AB26)</f>
        <v>0</v>
      </c>
      <c r="CD26" s="11">
        <f t="shared" si="65"/>
        <v>0</v>
      </c>
      <c r="CE26" s="7" t="str">
        <f t="shared" si="66"/>
        <v xml:space="preserve"> -</v>
      </c>
      <c r="CF26" s="7" t="str">
        <f t="shared" si="67"/>
        <v xml:space="preserve"> -</v>
      </c>
      <c r="CG26" s="7" t="str">
        <f t="shared" si="68"/>
        <v xml:space="preserve"> -</v>
      </c>
      <c r="CH26" s="7" t="str">
        <f t="shared" si="69"/>
        <v xml:space="preserve"> -</v>
      </c>
      <c r="CK26" s="10" t="s">
        <v>94</v>
      </c>
      <c r="CL26" s="10">
        <f>SUMIFS(Sud!$C:$C,Sud!$AP:$AP,Evolution!CK26,Sud!$AQ:$AQ,$E$2,GLOBAL!AR:AR,Evolution!AB26)</f>
        <v>0</v>
      </c>
      <c r="CM26" s="10">
        <f>SUMIFS(Sud!$D:$D,Sud!$AP:$AP,Evolution!CK26,Sud!$AQ:$AQ,$E$2,GLOBAL!AR:AR,Evolution!AB26)</f>
        <v>0</v>
      </c>
      <c r="CN26" s="10">
        <f>SUMIFS(Sud!$E:$E,Sud!$AP:$AP,Evolution!CK26,Sud!$AQ:$AQ,$E$2,GLOBAL!AR:AR,Evolution!AB26)</f>
        <v>0</v>
      </c>
      <c r="CO26" s="10">
        <f>SUMIFS(Sud!$F:$F,Sud!$AP:$AP,Evolution!CK26,Sud!$AQ:$AQ,$E$2,GLOBAL!AR:AR,Evolution!AB26)</f>
        <v>0</v>
      </c>
      <c r="CP26" s="11">
        <f t="shared" si="41"/>
        <v>0</v>
      </c>
      <c r="CQ26" s="7" t="str">
        <f t="shared" si="70"/>
        <v xml:space="preserve"> -</v>
      </c>
      <c r="CR26" s="7" t="str">
        <f t="shared" si="71"/>
        <v xml:space="preserve"> -</v>
      </c>
      <c r="CS26" s="7" t="str">
        <f t="shared" si="72"/>
        <v xml:space="preserve"> -</v>
      </c>
      <c r="CT26" s="7" t="str">
        <f t="shared" si="73"/>
        <v xml:space="preserve"> -</v>
      </c>
      <c r="CV26" s="10">
        <f>SUMIFS(Sud!$Q:$Q,Sud!$AP:$AP,Evolution!CK26,Sud!$AQ:$AQ,$F$2,GLOBAL!AR:AR,Evolution!AB26)</f>
        <v>0</v>
      </c>
      <c r="CW26" s="10">
        <f>SUMIFS(Sud!$R:$R,Sud!$AP:$AP,Evolution!CK26,Sud!$AQ:$AQ,$F$2,GLOBAL!AR:AR,Evolution!AB26)</f>
        <v>0</v>
      </c>
      <c r="CX26" s="10">
        <f>SUMIFS(Sud!$S:$S,Sud!$AP:$AP,Evolution!CK26,Sud!$AQ:$AQ,$F$2,GLOBAL!AR:AR,Evolution!AB26)</f>
        <v>0</v>
      </c>
      <c r="CY26" s="11">
        <f t="shared" si="74"/>
        <v>0</v>
      </c>
      <c r="CZ26" s="7" t="str">
        <f t="shared" si="75"/>
        <v xml:space="preserve"> -</v>
      </c>
      <c r="DA26" s="7" t="str">
        <f t="shared" si="76"/>
        <v xml:space="preserve"> -</v>
      </c>
      <c r="DB26" s="7" t="str">
        <f t="shared" si="77"/>
        <v xml:space="preserve"> -</v>
      </c>
      <c r="DC26" s="3"/>
      <c r="DD26" s="10">
        <f>SUMIFS(Sud!$AC:$AC,Sud!$AP:$AP,Evolution!CK26,Sud!$AQ:$AQ,$G$2,GLOBAL!AR:AR,Evolution!AB26)</f>
        <v>0</v>
      </c>
      <c r="DE26" s="10">
        <f>SUMIFS(Sud!$AD:$AD,Sud!$AP:$AP,Evolution!CK26,Sud!$AQ:$AQ,$G$2,GLOBAL!AR:AR,Evolution!AB26)</f>
        <v>0</v>
      </c>
      <c r="DF26" s="10">
        <f>SUMIFS(Sud!$AE:$AE,Sud!$AP:$AP,Evolution!CK26,Sud!$AQ:$AQ,$G$2,GLOBAL!AR:AR,Evolution!AB26)</f>
        <v>0</v>
      </c>
      <c r="DG26" s="10">
        <f>SUMIFS(Sud!$AF:$AF,Sud!$AP:$AP,Evolution!CK26,Sud!$AQ:$AQ,$G$2,GLOBAL!AR:AR,Evolution!AB26)</f>
        <v>0</v>
      </c>
      <c r="DH26" s="11">
        <f t="shared" si="78"/>
        <v>0</v>
      </c>
      <c r="DI26" s="7" t="str">
        <f t="shared" si="79"/>
        <v xml:space="preserve"> -</v>
      </c>
      <c r="DJ26" s="7" t="str">
        <f t="shared" si="80"/>
        <v xml:space="preserve"> -</v>
      </c>
      <c r="DK26" s="7" t="str">
        <f t="shared" si="81"/>
        <v xml:space="preserve"> -</v>
      </c>
      <c r="DL26" s="7" t="str">
        <f t="shared" si="82"/>
        <v xml:space="preserve"> -</v>
      </c>
    </row>
    <row r="27" spans="28:116" x14ac:dyDescent="0.25">
      <c r="AB27" s="10">
        <v>2016</v>
      </c>
      <c r="AC27" s="10" t="s">
        <v>95</v>
      </c>
      <c r="AD27" s="10">
        <f>SUMIFS(GLOBAL!$C:$C,GLOBAL!$AP:$AP,Evolution!AC27,GLOBAL!$AQ:$AQ,$E$2,GLOBAL!$AR:$AR,Evolution!AB27)</f>
        <v>912</v>
      </c>
      <c r="AE27" s="10">
        <f>SUMIFS(GLOBAL!$D:$D,GLOBAL!$AP:$AP,Evolution!AC27,GLOBAL!$AQ:$AQ,$E$2,GLOBAL!$AR:$AR,Evolution!AB27)</f>
        <v>414</v>
      </c>
      <c r="AF27" s="10">
        <f>SUMIFS(GLOBAL!$E:$E,GLOBAL!$AP:$AP,Evolution!AC27,GLOBAL!$AQ:$AQ,$E$2,GLOBAL!$AR:$AR,Evolution!AB27)</f>
        <v>186</v>
      </c>
      <c r="AG27" s="10">
        <f>SUMIFS(GLOBAL!$F:$F,GLOBAL!$AP:$AP,Evolution!AC27,GLOBAL!$AQ:$AQ,$E$2,GLOBAL!$AR:$AR,Evolution!AB27)</f>
        <v>23</v>
      </c>
      <c r="AH27" s="11">
        <f t="shared" si="42"/>
        <v>1535</v>
      </c>
      <c r="AI27" s="7">
        <f t="shared" si="43"/>
        <v>0.5941368078175896</v>
      </c>
      <c r="AJ27" s="7">
        <f t="shared" si="44"/>
        <v>0.2697068403908795</v>
      </c>
      <c r="AK27" s="7">
        <f t="shared" si="45"/>
        <v>0.12117263843648209</v>
      </c>
      <c r="AL27" s="7">
        <f t="shared" si="46"/>
        <v>1.4983713355048859E-2</v>
      </c>
      <c r="AN27" s="10">
        <f>SUMIFS(GLOBAL!$Q:$Q,GLOBAL!$AP:$AP,Evolution!AC27,GLOBAL!$AQ:$AQ,$F$2,GLOBAL!$AR:$AR,Evolution!AB27)</f>
        <v>32</v>
      </c>
      <c r="AO27" s="10">
        <f>SUMIFS(GLOBAL!$R:$R,GLOBAL!$AP:$AP,Evolution!AC27,GLOBAL!$AQ:$AQ,$F$2,GLOBAL!$AR:$AR,Evolution!AB27)</f>
        <v>18</v>
      </c>
      <c r="AP27" s="10">
        <f>SUMIFS(GLOBAL!$S:$S,GLOBAL!$AP:$AP,Evolution!AC27,GLOBAL!$AQ:$AQ,$F$2,GLOBAL!$AR:$AR,Evolution!AB27)</f>
        <v>39</v>
      </c>
      <c r="AQ27" s="11">
        <f t="shared" si="47"/>
        <v>89</v>
      </c>
      <c r="AR27" s="7">
        <f t="shared" si="48"/>
        <v>0.3595505617977528</v>
      </c>
      <c r="AS27" s="7">
        <f t="shared" si="49"/>
        <v>0.20224719101123595</v>
      </c>
      <c r="AT27" s="7">
        <f t="shared" si="50"/>
        <v>0.43820224719101125</v>
      </c>
      <c r="AU27" s="3"/>
      <c r="AV27" s="10">
        <f>SUMIFS(GLOBAL!$AC:$AC,GLOBAL!$AP:$AP,Evolution!AC27,GLOBAL!$AQ:$AQ,$G$2,GLOBAL!$AR:$AR,Evolution!AB27)</f>
        <v>1708</v>
      </c>
      <c r="AW27" s="10">
        <f>SUMIFS(GLOBAL!$AD:$AD,GLOBAL!$AP:$AP,Evolution!AC27,GLOBAL!$AQ:$AQ,$G$2,GLOBAL!$AR:$AR,Evolution!AB27)</f>
        <v>463</v>
      </c>
      <c r="AX27" s="10">
        <f>SUMIFS(GLOBAL!$AE:$AE,GLOBAL!$AP:$AP,Evolution!AC27,GLOBAL!$AQ:$AQ,$G$2,GLOBAL!$AR:$AR,Evolution!AB27)</f>
        <v>289</v>
      </c>
      <c r="AY27" s="10">
        <f>SUMIFS(GLOBAL!$AF:$AF,GLOBAL!$AP:$AP,Evolution!AC27,GLOBAL!$AQ:$AQ,$G$2,GLOBAL!$AR:$AR,Evolution!AB27)</f>
        <v>296</v>
      </c>
      <c r="AZ27" s="11">
        <f t="shared" si="51"/>
        <v>2756</v>
      </c>
      <c r="BA27" s="7">
        <f t="shared" si="52"/>
        <v>0.61973875181422355</v>
      </c>
      <c r="BB27" s="7">
        <f t="shared" si="53"/>
        <v>0.16799709724238027</v>
      </c>
      <c r="BC27" s="7">
        <f t="shared" si="54"/>
        <v>0.10486211901306242</v>
      </c>
      <c r="BD27" s="7">
        <f t="shared" si="55"/>
        <v>0.10740203193033382</v>
      </c>
      <c r="BE27" s="2"/>
      <c r="BG27" s="10" t="s">
        <v>95</v>
      </c>
      <c r="BH27" s="10">
        <f>SUMIFS(Nord!$C:$C,Nord!$AP:$AP,Evolution!BG27,Nord!$AQ:$AQ,$E$2,GLOBAL!AR:AR,Evolution!AB27)</f>
        <v>531</v>
      </c>
      <c r="BI27" s="10">
        <f>SUMIFS(Nord!$D:$D,Nord!$AP:$AP,Evolution!BG27,Nord!$AQ:$AQ,$E$2,GLOBAL!AR:AR,Evolution!AB27)</f>
        <v>252</v>
      </c>
      <c r="BJ27" s="10">
        <f>SUMIFS(Nord!$E:$E,Nord!$AP:$AP,Evolution!BG27,Nord!$AQ:$AQ,$E$2,GLOBAL!AR:AR,Evolution!AB27)</f>
        <v>152</v>
      </c>
      <c r="BK27" s="10">
        <f>SUMIFS(Nord!$F:$F,Nord!$AP:$AP,Evolution!BG27,Nord!$AQ:$AQ,$E$2,GLOBAL!AR:AR,Evolution!AB27)</f>
        <v>12</v>
      </c>
      <c r="BL27" s="11">
        <f t="shared" si="56"/>
        <v>947</v>
      </c>
      <c r="BM27" s="7">
        <f t="shared" si="57"/>
        <v>0.56071805702217525</v>
      </c>
      <c r="BN27" s="7">
        <f t="shared" si="58"/>
        <v>0.26610348468848999</v>
      </c>
      <c r="BO27" s="7">
        <f t="shared" si="59"/>
        <v>0.16050686378035903</v>
      </c>
      <c r="BP27" s="7">
        <f t="shared" si="60"/>
        <v>1.2671594508975714E-2</v>
      </c>
      <c r="BR27" s="10">
        <f>SUMIFS(Nord!$Q:$Q,Nord!$AP:$AP,Evolution!BG27,Nord!$AQ:$AQ,$F$2,GLOBAL!AR:AR,Evolution!AB27)</f>
        <v>28</v>
      </c>
      <c r="BS27" s="10">
        <f>SUMIFS(Nord!$R:$R,Nord!$AP:$AP,Evolution!BG27,Nord!$AQ:$AQ,$F$2,GLOBAL!AR:AR,Evolution!AB27)</f>
        <v>14</v>
      </c>
      <c r="BT27" s="10">
        <f>SUMIFS(Nord!$S:$S,Nord!$AP:$AP,Evolution!BG27,Nord!$AQ:$AQ,$F$2,GLOBAL!AR:AR,Evolution!AB27)</f>
        <v>18</v>
      </c>
      <c r="BU27" s="11">
        <f t="shared" si="61"/>
        <v>60</v>
      </c>
      <c r="BV27" s="7">
        <f t="shared" si="62"/>
        <v>0.46666666666666667</v>
      </c>
      <c r="BW27" s="7">
        <f t="shared" si="63"/>
        <v>0.23333333333333334</v>
      </c>
      <c r="BX27" s="7">
        <f t="shared" si="64"/>
        <v>0.3</v>
      </c>
      <c r="BY27" s="3"/>
      <c r="BZ27" s="10">
        <f>SUMIFS(Nord!$AC:$AC,Nord!$AP:$AP,Evolution!BG27,Nord!$AQ:$AQ,$G$2,GLOBAL!AR:AR,Evolution!AB27)</f>
        <v>1246</v>
      </c>
      <c r="CA27" s="10">
        <f>SUMIFS(Nord!$AD:$AD,Nord!$AP:$AP,Evolution!BG27,Nord!$AQ:$AQ,$G$2,GLOBAL!AR:AR,Evolution!AB27)</f>
        <v>161</v>
      </c>
      <c r="CB27" s="10">
        <f>SUMIFS(Nord!$AE:$AE,Nord!$AP:$AP,Evolution!BG27,Nord!$AQ:$AQ,$G$2,GLOBAL!AR:AR,Evolution!AB27)</f>
        <v>44</v>
      </c>
      <c r="CC27" s="10">
        <f>SUMIFS(Nord!$AF:$AF,Nord!$AP:$AP,Evolution!BG27,Nord!$AQ:$AQ,$G$2,GLOBAL!AR:AR,Evolution!AB27)</f>
        <v>81</v>
      </c>
      <c r="CD27" s="11">
        <f t="shared" si="65"/>
        <v>1532</v>
      </c>
      <c r="CE27" s="7">
        <f t="shared" si="66"/>
        <v>0.8133159268929504</v>
      </c>
      <c r="CF27" s="7">
        <f t="shared" si="67"/>
        <v>0.10509138381201044</v>
      </c>
      <c r="CG27" s="7">
        <f t="shared" si="68"/>
        <v>2.8720626631853787E-2</v>
      </c>
      <c r="CH27" s="7">
        <f t="shared" si="69"/>
        <v>5.2872062663185379E-2</v>
      </c>
      <c r="CK27" s="10" t="s">
        <v>95</v>
      </c>
      <c r="CL27" s="10">
        <f>SUMIFS(Sud!$C:$C,Sud!$AP:$AP,Evolution!CK27,Sud!$AQ:$AQ,$E$2,GLOBAL!AR:AR,Evolution!AB27)</f>
        <v>381</v>
      </c>
      <c r="CM27" s="10">
        <f>SUMIFS(Sud!$D:$D,Sud!$AP:$AP,Evolution!CK27,Sud!$AQ:$AQ,$E$2,GLOBAL!AR:AR,Evolution!AB27)</f>
        <v>162</v>
      </c>
      <c r="CN27" s="10">
        <f>SUMIFS(Sud!$E:$E,Sud!$AP:$AP,Evolution!CK27,Sud!$AQ:$AQ,$E$2,GLOBAL!AR:AR,Evolution!AB27)</f>
        <v>34</v>
      </c>
      <c r="CO27" s="10">
        <f>SUMIFS(Sud!$F:$F,Sud!$AP:$AP,Evolution!CK27,Sud!$AQ:$AQ,$E$2,GLOBAL!AR:AR,Evolution!AB27)</f>
        <v>11</v>
      </c>
      <c r="CP27" s="11">
        <f t="shared" si="41"/>
        <v>588</v>
      </c>
      <c r="CQ27" s="7">
        <f t="shared" si="70"/>
        <v>0.64795918367346939</v>
      </c>
      <c r="CR27" s="7">
        <f t="shared" si="71"/>
        <v>0.27551020408163263</v>
      </c>
      <c r="CS27" s="7">
        <f t="shared" si="72"/>
        <v>5.7823129251700682E-2</v>
      </c>
      <c r="CT27" s="7">
        <f t="shared" si="73"/>
        <v>1.8707482993197279E-2</v>
      </c>
      <c r="CV27" s="10">
        <f>SUMIFS(Sud!$Q:$Q,Sud!$AP:$AP,Evolution!CK27,Sud!$AQ:$AQ,$F$2,GLOBAL!AR:AR,Evolution!AB27)</f>
        <v>4</v>
      </c>
      <c r="CW27" s="10">
        <f>SUMIFS(Sud!$R:$R,Sud!$AP:$AP,Evolution!CK27,Sud!$AQ:$AQ,$F$2,GLOBAL!AR:AR,Evolution!AB27)</f>
        <v>4</v>
      </c>
      <c r="CX27" s="10">
        <f>SUMIFS(Sud!$S:$S,Sud!$AP:$AP,Evolution!CK27,Sud!$AQ:$AQ,$F$2,GLOBAL!AR:AR,Evolution!AB27)</f>
        <v>21</v>
      </c>
      <c r="CY27" s="11">
        <f t="shared" si="74"/>
        <v>29</v>
      </c>
      <c r="CZ27" s="7">
        <f t="shared" si="75"/>
        <v>0.13793103448275862</v>
      </c>
      <c r="DA27" s="7">
        <f t="shared" si="76"/>
        <v>0.13793103448275862</v>
      </c>
      <c r="DB27" s="7">
        <f t="shared" si="77"/>
        <v>0.72413793103448276</v>
      </c>
      <c r="DC27" s="3"/>
      <c r="DD27" s="10">
        <f>SUMIFS(Sud!$AC:$AC,Sud!$AP:$AP,Evolution!CK27,Sud!$AQ:$AQ,$G$2,GLOBAL!AR:AR,Evolution!AB27)</f>
        <v>462</v>
      </c>
      <c r="DE27" s="10">
        <f>SUMIFS(Sud!$AD:$AD,Sud!$AP:$AP,Evolution!CK27,Sud!$AQ:$AQ,$G$2,GLOBAL!AR:AR,Evolution!AB27)</f>
        <v>302</v>
      </c>
      <c r="DF27" s="10">
        <f>SUMIFS(Sud!$AE:$AE,Sud!$AP:$AP,Evolution!CK27,Sud!$AQ:$AQ,$G$2,GLOBAL!AR:AR,Evolution!AB27)</f>
        <v>245</v>
      </c>
      <c r="DG27" s="10">
        <f>SUMIFS(Sud!$AF:$AF,Sud!$AP:$AP,Evolution!CK27,Sud!$AQ:$AQ,$G$2,GLOBAL!AR:AR,Evolution!AB27)</f>
        <v>215</v>
      </c>
      <c r="DH27" s="11">
        <f t="shared" si="78"/>
        <v>1224</v>
      </c>
      <c r="DI27" s="7">
        <f t="shared" si="79"/>
        <v>0.37745098039215685</v>
      </c>
      <c r="DJ27" s="7">
        <f t="shared" si="80"/>
        <v>0.24673202614379086</v>
      </c>
      <c r="DK27" s="7">
        <f t="shared" si="81"/>
        <v>0.20016339869281047</v>
      </c>
      <c r="DL27" s="7">
        <f t="shared" si="82"/>
        <v>0.17565359477124182</v>
      </c>
    </row>
    <row r="28" spans="28:116" x14ac:dyDescent="0.25">
      <c r="AB28" s="10">
        <v>2016</v>
      </c>
      <c r="AC28" s="10" t="s">
        <v>96</v>
      </c>
      <c r="AD28" s="10">
        <f>SUMIFS(GLOBAL!$C:$C,GLOBAL!$AP:$AP,Evolution!AC28,GLOBAL!$AQ:$AQ,$E$2,GLOBAL!$AR:$AR,Evolution!AB28)</f>
        <v>842</v>
      </c>
      <c r="AE28" s="10">
        <f>SUMIFS(GLOBAL!$D:$D,GLOBAL!$AP:$AP,Evolution!AC28,GLOBAL!$AQ:$AQ,$E$2,GLOBAL!$AR:$AR,Evolution!AB28)</f>
        <v>323</v>
      </c>
      <c r="AF28" s="10">
        <f>SUMIFS(GLOBAL!$E:$E,GLOBAL!$AP:$AP,Evolution!AC28,GLOBAL!$AQ:$AQ,$E$2,GLOBAL!$AR:$AR,Evolution!AB28)</f>
        <v>110</v>
      </c>
      <c r="AG28" s="10">
        <f>SUMIFS(GLOBAL!$F:$F,GLOBAL!$AP:$AP,Evolution!AC28,GLOBAL!$AQ:$AQ,$E$2,GLOBAL!$AR:$AR,Evolution!AB28)</f>
        <v>37</v>
      </c>
      <c r="AH28" s="11">
        <f t="shared" si="42"/>
        <v>1312</v>
      </c>
      <c r="AI28" s="7">
        <f t="shared" si="43"/>
        <v>0.64176829268292679</v>
      </c>
      <c r="AJ28" s="7">
        <f t="shared" si="44"/>
        <v>0.2461890243902439</v>
      </c>
      <c r="AK28" s="7">
        <f t="shared" si="45"/>
        <v>8.3841463414634151E-2</v>
      </c>
      <c r="AL28" s="7">
        <f t="shared" si="46"/>
        <v>2.8201219512195123E-2</v>
      </c>
      <c r="AN28" s="10">
        <f>SUMIFS(GLOBAL!$Q:$Q,GLOBAL!$AP:$AP,Evolution!AC28,GLOBAL!$AQ:$AQ,$F$2,GLOBAL!$AR:$AR,Evolution!AB28)</f>
        <v>41</v>
      </c>
      <c r="AO28" s="10">
        <f>SUMIFS(GLOBAL!$R:$R,GLOBAL!$AP:$AP,Evolution!AC28,GLOBAL!$AQ:$AQ,$F$2,GLOBAL!$AR:$AR,Evolution!AB28)</f>
        <v>29</v>
      </c>
      <c r="AP28" s="10">
        <f>SUMIFS(GLOBAL!$S:$S,GLOBAL!$AP:$AP,Evolution!AC28,GLOBAL!$AQ:$AQ,$F$2,GLOBAL!$AR:$AR,Evolution!AB28)</f>
        <v>38</v>
      </c>
      <c r="AQ28" s="11">
        <f t="shared" si="47"/>
        <v>108</v>
      </c>
      <c r="AR28" s="7">
        <f t="shared" si="48"/>
        <v>0.37962962962962965</v>
      </c>
      <c r="AS28" s="7">
        <f t="shared" si="49"/>
        <v>0.26851851851851855</v>
      </c>
      <c r="AT28" s="7">
        <f t="shared" si="50"/>
        <v>0.35185185185185186</v>
      </c>
      <c r="AU28" s="3"/>
      <c r="AV28" s="10">
        <f>SUMIFS(GLOBAL!$AC:$AC,GLOBAL!$AP:$AP,Evolution!AC28,GLOBAL!$AQ:$AQ,$G$2,GLOBAL!$AR:$AR,Evolution!AB28)</f>
        <v>1770</v>
      </c>
      <c r="AW28" s="10">
        <f>SUMIFS(GLOBAL!$AD:$AD,GLOBAL!$AP:$AP,Evolution!AC28,GLOBAL!$AQ:$AQ,$G$2,GLOBAL!$AR:$AR,Evolution!AB28)</f>
        <v>437</v>
      </c>
      <c r="AX28" s="10">
        <f>SUMIFS(GLOBAL!$AE:$AE,GLOBAL!$AP:$AP,Evolution!AC28,GLOBAL!$AQ:$AQ,$G$2,GLOBAL!$AR:$AR,Evolution!AB28)</f>
        <v>283</v>
      </c>
      <c r="AY28" s="10">
        <f>SUMIFS(GLOBAL!$AF:$AF,GLOBAL!$AP:$AP,Evolution!AC28,GLOBAL!$AQ:$AQ,$G$2,GLOBAL!$AR:$AR,Evolution!AB28)</f>
        <v>291</v>
      </c>
      <c r="AZ28" s="11">
        <f t="shared" si="51"/>
        <v>2781</v>
      </c>
      <c r="BA28" s="7">
        <f t="shared" si="52"/>
        <v>0.63646170442286942</v>
      </c>
      <c r="BB28" s="7">
        <f t="shared" si="53"/>
        <v>0.15713772024451636</v>
      </c>
      <c r="BC28" s="7">
        <f t="shared" si="54"/>
        <v>0.10176195613088818</v>
      </c>
      <c r="BD28" s="7">
        <f t="shared" si="55"/>
        <v>0.104638619201726</v>
      </c>
      <c r="BE28" s="2"/>
      <c r="BG28" s="10" t="s">
        <v>96</v>
      </c>
      <c r="BH28" s="10">
        <f>SUMIFS(Nord!$C:$C,Nord!$AP:$AP,Evolution!BG28,Nord!$AQ:$AQ,$E$2,GLOBAL!AR:AR,Evolution!AB28)</f>
        <v>450</v>
      </c>
      <c r="BI28" s="10">
        <f>SUMIFS(Nord!$D:$D,Nord!$AP:$AP,Evolution!BG28,Nord!$AQ:$AQ,$E$2,GLOBAL!AR:AR,Evolution!AB28)</f>
        <v>137</v>
      </c>
      <c r="BJ28" s="10">
        <f>SUMIFS(Nord!$E:$E,Nord!$AP:$AP,Evolution!BG28,Nord!$AQ:$AQ,$E$2,GLOBAL!AR:AR,Evolution!AB28)</f>
        <v>53</v>
      </c>
      <c r="BK28" s="10">
        <f>SUMIFS(Nord!$F:$F,Nord!$AP:$AP,Evolution!BG28,Nord!$AQ:$AQ,$E$2,GLOBAL!AR:AR,Evolution!AB28)</f>
        <v>29</v>
      </c>
      <c r="BL28" s="11">
        <f t="shared" si="56"/>
        <v>669</v>
      </c>
      <c r="BM28" s="7">
        <f t="shared" si="57"/>
        <v>0.67264573991031396</v>
      </c>
      <c r="BN28" s="7">
        <f t="shared" si="58"/>
        <v>0.20478325859491778</v>
      </c>
      <c r="BO28" s="7">
        <f t="shared" si="59"/>
        <v>7.9222720478325862E-2</v>
      </c>
      <c r="BP28" s="7">
        <f t="shared" si="60"/>
        <v>4.3348281016442454E-2</v>
      </c>
      <c r="BR28" s="10">
        <f>SUMIFS(Nord!$Q:$Q,Nord!$AP:$AP,Evolution!BG28,Nord!$AQ:$AQ,$F$2,GLOBAL!AR:AR,Evolution!AB28)</f>
        <v>33</v>
      </c>
      <c r="BS28" s="10">
        <f>SUMIFS(Nord!$R:$R,Nord!$AP:$AP,Evolution!BG28,Nord!$AQ:$AQ,$F$2,GLOBAL!AR:AR,Evolution!AB28)</f>
        <v>26</v>
      </c>
      <c r="BT28" s="10">
        <f>SUMIFS(Nord!$S:$S,Nord!$AP:$AP,Evolution!BG28,Nord!$AQ:$AQ,$F$2,GLOBAL!AR:AR,Evolution!AB28)</f>
        <v>17</v>
      </c>
      <c r="BU28" s="11">
        <f t="shared" si="61"/>
        <v>76</v>
      </c>
      <c r="BV28" s="7">
        <f t="shared" si="62"/>
        <v>0.43421052631578949</v>
      </c>
      <c r="BW28" s="7">
        <f t="shared" si="63"/>
        <v>0.34210526315789475</v>
      </c>
      <c r="BX28" s="7">
        <f t="shared" si="64"/>
        <v>0.22368421052631579</v>
      </c>
      <c r="BY28" s="3"/>
      <c r="BZ28" s="10">
        <f>SUMIFS(Nord!$AC:$AC,Nord!$AP:$AP,Evolution!BG28,Nord!$AQ:$AQ,$G$2,GLOBAL!AR:AR,Evolution!AB28)</f>
        <v>1300</v>
      </c>
      <c r="CA28" s="10">
        <f>SUMIFS(Nord!$AD:$AD,Nord!$AP:$AP,Evolution!BG28,Nord!$AQ:$AQ,$G$2,GLOBAL!AR:AR,Evolution!AB28)</f>
        <v>149</v>
      </c>
      <c r="CB28" s="10">
        <f>SUMIFS(Nord!$AE:$AE,Nord!$AP:$AP,Evolution!BG28,Nord!$AQ:$AQ,$G$2,GLOBAL!AR:AR,Evolution!AB28)</f>
        <v>43</v>
      </c>
      <c r="CC28" s="10">
        <f>SUMIFS(Nord!$AF:$AF,Nord!$AP:$AP,Evolution!BG28,Nord!$AQ:$AQ,$G$2,GLOBAL!AR:AR,Evolution!AB28)</f>
        <v>77</v>
      </c>
      <c r="CD28" s="11">
        <f t="shared" si="65"/>
        <v>1569</v>
      </c>
      <c r="CE28" s="7">
        <f t="shared" si="66"/>
        <v>0.82855321861057996</v>
      </c>
      <c r="CF28" s="7">
        <f t="shared" si="67"/>
        <v>9.4964945825366479E-2</v>
      </c>
      <c r="CG28" s="7">
        <f t="shared" si="68"/>
        <v>2.7405991077119184E-2</v>
      </c>
      <c r="CH28" s="7">
        <f t="shared" si="69"/>
        <v>4.9075844486934354E-2</v>
      </c>
      <c r="CK28" s="10" t="s">
        <v>96</v>
      </c>
      <c r="CL28" s="10">
        <f>SUMIFS(Sud!$C:$C,Sud!$AP:$AP,Evolution!CK28,Sud!$AQ:$AQ,$E$2,GLOBAL!AR:AR,Evolution!AB28)</f>
        <v>392</v>
      </c>
      <c r="CM28" s="10">
        <f>SUMIFS(Sud!$D:$D,Sud!$AP:$AP,Evolution!CK28,Sud!$AQ:$AQ,$E$2,GLOBAL!AR:AR,Evolution!AB28)</f>
        <v>186</v>
      </c>
      <c r="CN28" s="10">
        <f>SUMIFS(Sud!$E:$E,Sud!$AP:$AP,Evolution!CK28,Sud!$AQ:$AQ,$E$2,GLOBAL!AR:AR,Evolution!AB28)</f>
        <v>57</v>
      </c>
      <c r="CO28" s="10">
        <f>SUMIFS(Sud!$F:$F,Sud!$AP:$AP,Evolution!CK28,Sud!$AQ:$AQ,$E$2,GLOBAL!AR:AR,Evolution!AB28)</f>
        <v>8</v>
      </c>
      <c r="CP28" s="11">
        <f t="shared" si="41"/>
        <v>643</v>
      </c>
      <c r="CQ28" s="7">
        <f t="shared" si="70"/>
        <v>0.60964230171073097</v>
      </c>
      <c r="CR28" s="7">
        <f t="shared" si="71"/>
        <v>0.28926905132192848</v>
      </c>
      <c r="CS28" s="7">
        <f t="shared" si="72"/>
        <v>8.8646967340590979E-2</v>
      </c>
      <c r="CT28" s="7">
        <f t="shared" si="73"/>
        <v>1.2441679626749611E-2</v>
      </c>
      <c r="CV28" s="10">
        <f>SUMIFS(Sud!$Q:$Q,Sud!$AP:$AP,Evolution!CK28,Sud!$AQ:$AQ,$F$2,GLOBAL!AR:AR,Evolution!AB28)</f>
        <v>8</v>
      </c>
      <c r="CW28" s="10">
        <f>SUMIFS(Sud!$R:$R,Sud!$AP:$AP,Evolution!CK28,Sud!$AQ:$AQ,$F$2,GLOBAL!AR:AR,Evolution!AB28)</f>
        <v>3</v>
      </c>
      <c r="CX28" s="10">
        <f>SUMIFS(Sud!$S:$S,Sud!$AP:$AP,Evolution!CK28,Sud!$AQ:$AQ,$F$2,GLOBAL!AR:AR,Evolution!AB28)</f>
        <v>21</v>
      </c>
      <c r="CY28" s="11">
        <f t="shared" si="74"/>
        <v>32</v>
      </c>
      <c r="CZ28" s="7">
        <f t="shared" si="75"/>
        <v>0.25</v>
      </c>
      <c r="DA28" s="7">
        <f t="shared" si="76"/>
        <v>9.375E-2</v>
      </c>
      <c r="DB28" s="7">
        <f t="shared" si="77"/>
        <v>0.65625</v>
      </c>
      <c r="DC28" s="3"/>
      <c r="DD28" s="10">
        <f>SUMIFS(Sud!$AC:$AC,Sud!$AP:$AP,Evolution!CK28,Sud!$AQ:$AQ,$G$2,GLOBAL!AR:AR,Evolution!AB28)</f>
        <v>470</v>
      </c>
      <c r="DE28" s="10">
        <f>SUMIFS(Sud!$AD:$AD,Sud!$AP:$AP,Evolution!CK28,Sud!$AQ:$AQ,$G$2,GLOBAL!AR:AR,Evolution!AB28)</f>
        <v>288</v>
      </c>
      <c r="DF28" s="10">
        <f>SUMIFS(Sud!$AE:$AE,Sud!$AP:$AP,Evolution!CK28,Sud!$AQ:$AQ,$G$2,GLOBAL!AR:AR,Evolution!AB28)</f>
        <v>240</v>
      </c>
      <c r="DG28" s="10">
        <f>SUMIFS(Sud!$AF:$AF,Sud!$AP:$AP,Evolution!CK28,Sud!$AQ:$AQ,$G$2,GLOBAL!AR:AR,Evolution!AB28)</f>
        <v>214</v>
      </c>
      <c r="DH28" s="11">
        <f t="shared" si="78"/>
        <v>1212</v>
      </c>
      <c r="DI28" s="7">
        <f t="shared" si="79"/>
        <v>0.38778877887788776</v>
      </c>
      <c r="DJ28" s="7">
        <f t="shared" si="80"/>
        <v>0.23762376237623761</v>
      </c>
      <c r="DK28" s="7">
        <f t="shared" si="81"/>
        <v>0.19801980198019803</v>
      </c>
      <c r="DL28" s="7">
        <f t="shared" si="82"/>
        <v>0.17656765676567657</v>
      </c>
    </row>
    <row r="29" spans="28:116" x14ac:dyDescent="0.25">
      <c r="AB29" s="10">
        <v>2016</v>
      </c>
      <c r="AC29" s="10" t="s">
        <v>97</v>
      </c>
      <c r="AD29" s="10">
        <f>SUMIFS(GLOBAL!$C:$C,GLOBAL!$AP:$AP,Evolution!AC29,GLOBAL!$AQ:$AQ,$E$2,GLOBAL!$AR:$AR,Evolution!AB29)</f>
        <v>764</v>
      </c>
      <c r="AE29" s="10">
        <f>SUMIFS(GLOBAL!$D:$D,GLOBAL!$AP:$AP,Evolution!AC29,GLOBAL!$AQ:$AQ,$E$2,GLOBAL!$AR:$AR,Evolution!AB29)</f>
        <v>481</v>
      </c>
      <c r="AF29" s="10">
        <f>SUMIFS(GLOBAL!$E:$E,GLOBAL!$AP:$AP,Evolution!AC29,GLOBAL!$AQ:$AQ,$E$2,GLOBAL!$AR:$AR,Evolution!AB29)</f>
        <v>133</v>
      </c>
      <c r="AG29" s="10">
        <f>SUMIFS(GLOBAL!$F:$F,GLOBAL!$AP:$AP,Evolution!AC29,GLOBAL!$AQ:$AQ,$E$2,GLOBAL!$AR:$AR,Evolution!AB29)</f>
        <v>48</v>
      </c>
      <c r="AH29" s="11">
        <f t="shared" si="42"/>
        <v>1426</v>
      </c>
      <c r="AI29" s="7">
        <f t="shared" si="43"/>
        <v>0.53576437587657788</v>
      </c>
      <c r="AJ29" s="7">
        <f t="shared" si="44"/>
        <v>0.33730715287517532</v>
      </c>
      <c r="AK29" s="7">
        <f t="shared" si="45"/>
        <v>9.3267882187938286E-2</v>
      </c>
      <c r="AL29" s="7">
        <f t="shared" si="46"/>
        <v>3.3660589060308554E-2</v>
      </c>
      <c r="AN29" s="10">
        <f>SUMIFS(GLOBAL!$Q:$Q,GLOBAL!$AP:$AP,Evolution!AC29,GLOBAL!$AQ:$AQ,$F$2,GLOBAL!$AR:$AR,Evolution!AB29)</f>
        <v>21</v>
      </c>
      <c r="AO29" s="10">
        <f>SUMIFS(GLOBAL!$R:$R,GLOBAL!$AP:$AP,Evolution!AC29,GLOBAL!$AQ:$AQ,$F$2,GLOBAL!$AR:$AR,Evolution!AB29)</f>
        <v>24</v>
      </c>
      <c r="AP29" s="10">
        <f>SUMIFS(GLOBAL!$S:$S,GLOBAL!$AP:$AP,Evolution!AC29,GLOBAL!$AQ:$AQ,$F$2,GLOBAL!$AR:$AR,Evolution!AB29)</f>
        <v>34</v>
      </c>
      <c r="AQ29" s="11">
        <f t="shared" si="47"/>
        <v>79</v>
      </c>
      <c r="AR29" s="7">
        <f t="shared" si="48"/>
        <v>0.26582278481012656</v>
      </c>
      <c r="AS29" s="7">
        <f t="shared" si="49"/>
        <v>0.30379746835443039</v>
      </c>
      <c r="AT29" s="7">
        <f t="shared" si="50"/>
        <v>0.43037974683544306</v>
      </c>
      <c r="AU29" s="3"/>
      <c r="AV29" s="10">
        <f>SUMIFS(GLOBAL!$AC:$AC,GLOBAL!$AP:$AP,Evolution!AC29,GLOBAL!$AQ:$AQ,$G$2,GLOBAL!$AR:$AR,Evolution!AB29)</f>
        <v>1810</v>
      </c>
      <c r="AW29" s="10">
        <f>SUMIFS(GLOBAL!$AD:$AD,GLOBAL!$AP:$AP,Evolution!AC29,GLOBAL!$AQ:$AQ,$G$2,GLOBAL!$AR:$AR,Evolution!AB29)</f>
        <v>409</v>
      </c>
      <c r="AX29" s="10">
        <f>SUMIFS(GLOBAL!$AE:$AE,GLOBAL!$AP:$AP,Evolution!AC29,GLOBAL!$AQ:$AQ,$G$2,GLOBAL!$AR:$AR,Evolution!AB29)</f>
        <v>290</v>
      </c>
      <c r="AY29" s="10">
        <f>SUMIFS(GLOBAL!$AF:$AF,GLOBAL!$AP:$AP,Evolution!AC29,GLOBAL!$AQ:$AQ,$G$2,GLOBAL!$AR:$AR,Evolution!AB29)</f>
        <v>293</v>
      </c>
      <c r="AZ29" s="11">
        <f t="shared" si="51"/>
        <v>2802</v>
      </c>
      <c r="BA29" s="7">
        <f t="shared" si="52"/>
        <v>0.64596716630977868</v>
      </c>
      <c r="BB29" s="7">
        <f t="shared" si="53"/>
        <v>0.14596716630977874</v>
      </c>
      <c r="BC29" s="7">
        <f t="shared" si="54"/>
        <v>0.10349750178443969</v>
      </c>
      <c r="BD29" s="7">
        <f t="shared" si="55"/>
        <v>0.10456816559600285</v>
      </c>
      <c r="BE29" s="2"/>
      <c r="BG29" s="10" t="s">
        <v>97</v>
      </c>
      <c r="BH29" s="10">
        <f>SUMIFS(Nord!$C:$C,Nord!$AP:$AP,Evolution!BG29,Nord!$AQ:$AQ,$E$2,GLOBAL!AR:AR,Evolution!AB29)</f>
        <v>387</v>
      </c>
      <c r="BI29" s="10">
        <f>SUMIFS(Nord!$D:$D,Nord!$AP:$AP,Evolution!BG29,Nord!$AQ:$AQ,$E$2,GLOBAL!AR:AR,Evolution!AB29)</f>
        <v>223</v>
      </c>
      <c r="BJ29" s="10">
        <f>SUMIFS(Nord!$E:$E,Nord!$AP:$AP,Evolution!BG29,Nord!$AQ:$AQ,$E$2,GLOBAL!AR:AR,Evolution!AB29)</f>
        <v>69</v>
      </c>
      <c r="BK29" s="10">
        <f>SUMIFS(Nord!$F:$F,Nord!$AP:$AP,Evolution!BG29,Nord!$AQ:$AQ,$E$2,GLOBAL!AR:AR,Evolution!AB29)</f>
        <v>41</v>
      </c>
      <c r="BL29" s="11">
        <f t="shared" si="56"/>
        <v>720</v>
      </c>
      <c r="BM29" s="7">
        <f t="shared" si="57"/>
        <v>0.53749999999999998</v>
      </c>
      <c r="BN29" s="7">
        <f t="shared" si="58"/>
        <v>0.30972222222222223</v>
      </c>
      <c r="BO29" s="7">
        <f t="shared" si="59"/>
        <v>9.583333333333334E-2</v>
      </c>
      <c r="BP29" s="7">
        <f t="shared" si="60"/>
        <v>5.6944444444444443E-2</v>
      </c>
      <c r="BR29" s="10">
        <f>SUMIFS(Nord!$Q:$Q,Nord!$AP:$AP,Evolution!BG29,Nord!$AQ:$AQ,$F$2,GLOBAL!AR:AR,Evolution!AB29)</f>
        <v>19</v>
      </c>
      <c r="BS29" s="10">
        <f>SUMIFS(Nord!$R:$R,Nord!$AP:$AP,Evolution!BG29,Nord!$AQ:$AQ,$F$2,GLOBAL!AR:AR,Evolution!AB29)</f>
        <v>21</v>
      </c>
      <c r="BT29" s="10">
        <f>SUMIFS(Nord!$S:$S,Nord!$AP:$AP,Evolution!BG29,Nord!$AQ:$AQ,$F$2,GLOBAL!AR:AR,Evolution!AB29)</f>
        <v>17</v>
      </c>
      <c r="BU29" s="11">
        <f t="shared" si="61"/>
        <v>57</v>
      </c>
      <c r="BV29" s="7">
        <f t="shared" si="62"/>
        <v>0.33333333333333331</v>
      </c>
      <c r="BW29" s="7">
        <f t="shared" si="63"/>
        <v>0.36842105263157893</v>
      </c>
      <c r="BX29" s="7">
        <f t="shared" si="64"/>
        <v>0.2982456140350877</v>
      </c>
      <c r="BY29" s="3"/>
      <c r="BZ29" s="10">
        <f>SUMIFS(Nord!$AC:$AC,Nord!$AP:$AP,Evolution!BG29,Nord!$AQ:$AQ,$G$2,GLOBAL!AR:AR,Evolution!AB29)</f>
        <v>1378</v>
      </c>
      <c r="CA29" s="10">
        <f>SUMIFS(Nord!$AD:$AD,Nord!$AP:$AP,Evolution!BG29,Nord!$AQ:$AQ,$G$2,GLOBAL!AR:AR,Evolution!AB29)</f>
        <v>147</v>
      </c>
      <c r="CB29" s="10">
        <f>SUMIFS(Nord!$AE:$AE,Nord!$AP:$AP,Evolution!BG29,Nord!$AQ:$AQ,$G$2,GLOBAL!AR:AR,Evolution!AB29)</f>
        <v>41</v>
      </c>
      <c r="CC29" s="10">
        <f>SUMIFS(Nord!$AF:$AF,Nord!$AP:$AP,Evolution!BG29,Nord!$AQ:$AQ,$G$2,GLOBAL!AR:AR,Evolution!AB29)</f>
        <v>77</v>
      </c>
      <c r="CD29" s="11">
        <f t="shared" si="65"/>
        <v>1643</v>
      </c>
      <c r="CE29" s="7">
        <f t="shared" si="66"/>
        <v>0.83870967741935487</v>
      </c>
      <c r="CF29" s="7">
        <f t="shared" si="67"/>
        <v>8.9470480827754106E-2</v>
      </c>
      <c r="CG29" s="7">
        <f t="shared" si="68"/>
        <v>2.4954351795496044E-2</v>
      </c>
      <c r="CH29" s="7">
        <f t="shared" si="69"/>
        <v>4.6865489957395007E-2</v>
      </c>
      <c r="CK29" s="10" t="s">
        <v>97</v>
      </c>
      <c r="CL29" s="10">
        <f>SUMIFS(Sud!$C:$C,Sud!$AP:$AP,Evolution!CK29,Sud!$AQ:$AQ,$E$2,GLOBAL!AR:AR,Evolution!AB29)</f>
        <v>377</v>
      </c>
      <c r="CM29" s="10">
        <f>SUMIFS(Sud!$D:$D,Sud!$AP:$AP,Evolution!CK29,Sud!$AQ:$AQ,$E$2,GLOBAL!AR:AR,Evolution!AB29)</f>
        <v>258</v>
      </c>
      <c r="CN29" s="10">
        <f>SUMIFS(Sud!$E:$E,Sud!$AP:$AP,Evolution!CK29,Sud!$AQ:$AQ,$E$2,GLOBAL!AR:AR,Evolution!AB29)</f>
        <v>64</v>
      </c>
      <c r="CO29" s="10">
        <f>SUMIFS(Sud!$F:$F,Sud!$AP:$AP,Evolution!CK29,Sud!$AQ:$AQ,$E$2,GLOBAL!AR:AR,Evolution!AB29)</f>
        <v>7</v>
      </c>
      <c r="CP29" s="11">
        <f t="shared" si="41"/>
        <v>706</v>
      </c>
      <c r="CQ29" s="7">
        <f t="shared" si="70"/>
        <v>0.53399433427762044</v>
      </c>
      <c r="CR29" s="7">
        <f t="shared" si="71"/>
        <v>0.36543909348441928</v>
      </c>
      <c r="CS29" s="7">
        <f t="shared" si="72"/>
        <v>9.0651558073654395E-2</v>
      </c>
      <c r="CT29" s="7">
        <f t="shared" si="73"/>
        <v>9.9150141643059488E-3</v>
      </c>
      <c r="CV29" s="10">
        <f>SUMIFS(Sud!$Q:$Q,Sud!$AP:$AP,Evolution!CK29,Sud!$AQ:$AQ,$F$2,GLOBAL!AR:AR,Evolution!AB29)</f>
        <v>2</v>
      </c>
      <c r="CW29" s="10">
        <f>SUMIFS(Sud!$R:$R,Sud!$AP:$AP,Evolution!CK29,Sud!$AQ:$AQ,$F$2,GLOBAL!AR:AR,Evolution!AB29)</f>
        <v>3</v>
      </c>
      <c r="CX29" s="10">
        <f>SUMIFS(Sud!$S:$S,Sud!$AP:$AP,Evolution!CK29,Sud!$AQ:$AQ,$F$2,GLOBAL!AR:AR,Evolution!AB29)</f>
        <v>17</v>
      </c>
      <c r="CY29" s="11">
        <f t="shared" si="74"/>
        <v>22</v>
      </c>
      <c r="CZ29" s="7">
        <f t="shared" si="75"/>
        <v>9.0909090909090912E-2</v>
      </c>
      <c r="DA29" s="7">
        <f t="shared" si="76"/>
        <v>0.13636363636363635</v>
      </c>
      <c r="DB29" s="7">
        <f t="shared" si="77"/>
        <v>0.77272727272727271</v>
      </c>
      <c r="DC29" s="3"/>
      <c r="DD29" s="10">
        <f>SUMIFS(Sud!$AC:$AC,Sud!$AP:$AP,Evolution!CK29,Sud!$AQ:$AQ,$G$2,GLOBAL!AR:AR,Evolution!AB29)</f>
        <v>432</v>
      </c>
      <c r="DE29" s="10">
        <f>SUMIFS(Sud!$AD:$AD,Sud!$AP:$AP,Evolution!CK29,Sud!$AQ:$AQ,$G$2,GLOBAL!AR:AR,Evolution!AB29)</f>
        <v>262</v>
      </c>
      <c r="DF29" s="10">
        <f>SUMIFS(Sud!$AE:$AE,Sud!$AP:$AP,Evolution!CK29,Sud!$AQ:$AQ,$G$2,GLOBAL!AR:AR,Evolution!AB29)</f>
        <v>249</v>
      </c>
      <c r="DG29" s="10">
        <f>SUMIFS(Sud!$AF:$AF,Sud!$AP:$AP,Evolution!CK29,Sud!$AQ:$AQ,$G$2,GLOBAL!AR:AR,Evolution!AB29)</f>
        <v>216</v>
      </c>
      <c r="DH29" s="11">
        <f t="shared" si="78"/>
        <v>1159</v>
      </c>
      <c r="DI29" s="7">
        <f t="shared" si="79"/>
        <v>0.3727351164797239</v>
      </c>
      <c r="DJ29" s="7">
        <f t="shared" si="80"/>
        <v>0.22605694564279552</v>
      </c>
      <c r="DK29" s="7">
        <f t="shared" si="81"/>
        <v>0.21484037963761865</v>
      </c>
      <c r="DL29" s="7">
        <f t="shared" si="82"/>
        <v>0.18636755823986195</v>
      </c>
    </row>
    <row r="30" spans="28:116" ht="15" customHeight="1" x14ac:dyDescent="0.25">
      <c r="AB30" s="10">
        <v>2016</v>
      </c>
      <c r="AC30" s="10" t="s">
        <v>98</v>
      </c>
      <c r="AD30" s="10">
        <f>SUMIFS(GLOBAL!$C:$C,GLOBAL!$AP:$AP,Evolution!AC30,GLOBAL!$AQ:$AQ,$E$2,GLOBAL!$AR:$AR,Evolution!AB30)</f>
        <v>811</v>
      </c>
      <c r="AE30" s="10">
        <f>SUMIFS(GLOBAL!$D:$D,GLOBAL!$AP:$AP,Evolution!AC30,GLOBAL!$AQ:$AQ,$E$2,GLOBAL!$AR:$AR,Evolution!AB30)</f>
        <v>595</v>
      </c>
      <c r="AF30" s="10">
        <f>SUMIFS(GLOBAL!$E:$E,GLOBAL!$AP:$AP,Evolution!AC30,GLOBAL!$AQ:$AQ,$E$2,GLOBAL!$AR:$AR,Evolution!AB30)</f>
        <v>104</v>
      </c>
      <c r="AG30" s="10">
        <f>SUMIFS(GLOBAL!$F:$F,GLOBAL!$AP:$AP,Evolution!AC30,GLOBAL!$AQ:$AQ,$E$2,GLOBAL!$AR:$AR,Evolution!AB30)</f>
        <v>31</v>
      </c>
      <c r="AH30" s="11">
        <f t="shared" si="42"/>
        <v>1541</v>
      </c>
      <c r="AI30" s="7">
        <f t="shared" si="43"/>
        <v>0.52628163530175209</v>
      </c>
      <c r="AJ30" s="7">
        <f t="shared" si="44"/>
        <v>0.38611291369240752</v>
      </c>
      <c r="AK30" s="7">
        <f t="shared" si="45"/>
        <v>6.7488643737832574E-2</v>
      </c>
      <c r="AL30" s="7">
        <f t="shared" si="46"/>
        <v>2.0116807268007787E-2</v>
      </c>
      <c r="AN30" s="10">
        <f>SUMIFS(GLOBAL!$Q:$Q,GLOBAL!$AP:$AP,Evolution!AC30,GLOBAL!$AQ:$AQ,$F$2,GLOBAL!$AR:$AR,Evolution!AB30)</f>
        <v>191</v>
      </c>
      <c r="AO30" s="10">
        <f>SUMIFS(GLOBAL!$R:$R,GLOBAL!$AP:$AP,Evolution!AC30,GLOBAL!$AQ:$AQ,$F$2,GLOBAL!$AR:$AR,Evolution!AB30)</f>
        <v>42</v>
      </c>
      <c r="AP30" s="10">
        <f>SUMIFS(GLOBAL!$S:$S,GLOBAL!$AP:$AP,Evolution!AC30,GLOBAL!$AQ:$AQ,$F$2,GLOBAL!$AR:$AR,Evolution!AB30)</f>
        <v>25</v>
      </c>
      <c r="AQ30" s="11">
        <f t="shared" si="47"/>
        <v>258</v>
      </c>
      <c r="AR30" s="7">
        <f t="shared" si="48"/>
        <v>0.74031007751937983</v>
      </c>
      <c r="AS30" s="7">
        <f t="shared" si="49"/>
        <v>0.16279069767441862</v>
      </c>
      <c r="AT30" s="7">
        <f t="shared" si="50"/>
        <v>9.6899224806201556E-2</v>
      </c>
      <c r="AU30" s="3"/>
      <c r="AV30" s="10">
        <f>SUMIFS(GLOBAL!$AC:$AC,GLOBAL!$AP:$AP,Evolution!AC30,GLOBAL!$AQ:$AQ,$G$2,GLOBAL!$AR:$AR,Evolution!AB30)</f>
        <v>1726</v>
      </c>
      <c r="AW30" s="10">
        <f>SUMIFS(GLOBAL!$AD:$AD,GLOBAL!$AP:$AP,Evolution!AC30,GLOBAL!$AQ:$AQ,$G$2,GLOBAL!$AR:$AR,Evolution!AB30)</f>
        <v>395</v>
      </c>
      <c r="AX30" s="10">
        <f>SUMIFS(GLOBAL!$AE:$AE,GLOBAL!$AP:$AP,Evolution!AC30,GLOBAL!$AQ:$AQ,$G$2,GLOBAL!$AR:$AR,Evolution!AB30)</f>
        <v>286</v>
      </c>
      <c r="AY30" s="10">
        <f>SUMIFS(GLOBAL!$AF:$AF,GLOBAL!$AP:$AP,Evolution!AC30,GLOBAL!$AQ:$AQ,$G$2,GLOBAL!$AR:$AR,Evolution!AB30)</f>
        <v>290</v>
      </c>
      <c r="AZ30" s="11">
        <f t="shared" si="51"/>
        <v>2697</v>
      </c>
      <c r="BA30" s="7">
        <f t="shared" si="52"/>
        <v>0.63997033741193921</v>
      </c>
      <c r="BB30" s="7">
        <f t="shared" si="53"/>
        <v>0.14645902855024101</v>
      </c>
      <c r="BC30" s="7">
        <f t="shared" si="54"/>
        <v>0.10604375231738969</v>
      </c>
      <c r="BD30" s="7">
        <f t="shared" si="55"/>
        <v>0.10752688172043011</v>
      </c>
      <c r="BE30" s="2"/>
      <c r="BG30" s="10" t="s">
        <v>98</v>
      </c>
      <c r="BH30" s="10">
        <f>SUMIFS(Nord!$C:$C,Nord!$AP:$AP,Evolution!BG30,Nord!$AQ:$AQ,$E$2,GLOBAL!AR:AR,Evolution!AB30)</f>
        <v>459</v>
      </c>
      <c r="BI30" s="10">
        <f>SUMIFS(Nord!$D:$D,Nord!$AP:$AP,Evolution!BG30,Nord!$AQ:$AQ,$E$2,GLOBAL!AR:AR,Evolution!AB30)</f>
        <v>358</v>
      </c>
      <c r="BJ30" s="10">
        <f>SUMIFS(Nord!$E:$E,Nord!$AP:$AP,Evolution!BG30,Nord!$AQ:$AQ,$E$2,GLOBAL!AR:AR,Evolution!AB30)</f>
        <v>43</v>
      </c>
      <c r="BK30" s="10">
        <f>SUMIFS(Nord!$F:$F,Nord!$AP:$AP,Evolution!BG30,Nord!$AQ:$AQ,$E$2,GLOBAL!AR:AR,Evolution!AB30)</f>
        <v>14</v>
      </c>
      <c r="BL30" s="11">
        <f t="shared" si="56"/>
        <v>874</v>
      </c>
      <c r="BM30" s="7">
        <f t="shared" si="57"/>
        <v>0.52517162471395884</v>
      </c>
      <c r="BN30" s="7">
        <f t="shared" si="58"/>
        <v>0.40961098398169338</v>
      </c>
      <c r="BO30" s="7">
        <f t="shared" si="59"/>
        <v>4.9199084668192221E-2</v>
      </c>
      <c r="BP30" s="7">
        <f t="shared" si="60"/>
        <v>1.6018306636155607E-2</v>
      </c>
      <c r="BR30" s="10">
        <f>SUMIFS(Nord!$Q:$Q,Nord!$AP:$AP,Evolution!BG30,Nord!$AQ:$AQ,$F$2,GLOBAL!AR:AR,Evolution!AB30)</f>
        <v>128</v>
      </c>
      <c r="BS30" s="10">
        <f>SUMIFS(Nord!$R:$R,Nord!$AP:$AP,Evolution!BG30,Nord!$AQ:$AQ,$F$2,GLOBAL!AR:AR,Evolution!AB30)</f>
        <v>26</v>
      </c>
      <c r="BT30" s="10">
        <f>SUMIFS(Nord!$S:$S,Nord!$AP:$AP,Evolution!BG30,Nord!$AQ:$AQ,$F$2,GLOBAL!AR:AR,Evolution!AB30)</f>
        <v>11</v>
      </c>
      <c r="BU30" s="11">
        <f t="shared" si="61"/>
        <v>165</v>
      </c>
      <c r="BV30" s="7">
        <f t="shared" si="62"/>
        <v>0.77575757575757576</v>
      </c>
      <c r="BW30" s="7">
        <f t="shared" si="63"/>
        <v>0.15757575757575756</v>
      </c>
      <c r="BX30" s="7">
        <f t="shared" si="64"/>
        <v>6.6666666666666666E-2</v>
      </c>
      <c r="BY30" s="3"/>
      <c r="BZ30" s="10">
        <f>SUMIFS(Nord!$AC:$AC,Nord!$AP:$AP,Evolution!BG30,Nord!$AQ:$AQ,$G$2,GLOBAL!AR:AR,Evolution!AB30)</f>
        <v>1329</v>
      </c>
      <c r="CA30" s="10">
        <f>SUMIFS(Nord!$AD:$AD,Nord!$AP:$AP,Evolution!BG30,Nord!$AQ:$AQ,$G$2,GLOBAL!AR:AR,Evolution!AB30)</f>
        <v>148</v>
      </c>
      <c r="CB30" s="10">
        <f>SUMIFS(Nord!$AE:$AE,Nord!$AP:$AP,Evolution!BG30,Nord!$AQ:$AQ,$G$2,GLOBAL!AR:AR,Evolution!AB30)</f>
        <v>43</v>
      </c>
      <c r="CC30" s="10">
        <f>SUMIFS(Nord!$AF:$AF,Nord!$AP:$AP,Evolution!BG30,Nord!$AQ:$AQ,$G$2,GLOBAL!AR:AR,Evolution!AB30)</f>
        <v>75</v>
      </c>
      <c r="CD30" s="11">
        <f t="shared" si="65"/>
        <v>1595</v>
      </c>
      <c r="CE30" s="7">
        <f t="shared" si="66"/>
        <v>0.83322884012539189</v>
      </c>
      <c r="CF30" s="7">
        <f t="shared" si="67"/>
        <v>9.2789968652037619E-2</v>
      </c>
      <c r="CG30" s="7">
        <f t="shared" si="68"/>
        <v>2.6959247648902823E-2</v>
      </c>
      <c r="CH30" s="7">
        <f t="shared" si="69"/>
        <v>4.7021943573667714E-2</v>
      </c>
      <c r="CK30" s="10" t="s">
        <v>98</v>
      </c>
      <c r="CL30" s="10">
        <f>SUMIFS(Sud!$C:$C,Sud!$AP:$AP,Evolution!CK30,Sud!$AQ:$AQ,$E$2,GLOBAL!AR:AR,Evolution!AB30)</f>
        <v>352</v>
      </c>
      <c r="CM30" s="10">
        <f>SUMIFS(Sud!$D:$D,Sud!$AP:$AP,Evolution!CK30,Sud!$AQ:$AQ,$E$2,GLOBAL!AR:AR,Evolution!AB30)</f>
        <v>237</v>
      </c>
      <c r="CN30" s="10">
        <f>SUMIFS(Sud!$E:$E,Sud!$AP:$AP,Evolution!CK30,Sud!$AQ:$AQ,$E$2,GLOBAL!AR:AR,Evolution!AB30)</f>
        <v>61</v>
      </c>
      <c r="CO30" s="10">
        <f>SUMIFS(Sud!$F:$F,Sud!$AP:$AP,Evolution!CK30,Sud!$AQ:$AQ,$E$2,GLOBAL!AR:AR,Evolution!AB30)</f>
        <v>17</v>
      </c>
      <c r="CP30" s="11">
        <f t="shared" si="41"/>
        <v>667</v>
      </c>
      <c r="CQ30" s="7">
        <f t="shared" si="70"/>
        <v>0.52773613193403301</v>
      </c>
      <c r="CR30" s="7">
        <f t="shared" si="71"/>
        <v>0.35532233883058473</v>
      </c>
      <c r="CS30" s="7">
        <f t="shared" si="72"/>
        <v>9.145427286356822E-2</v>
      </c>
      <c r="CT30" s="7">
        <f t="shared" si="73"/>
        <v>2.5487256371814093E-2</v>
      </c>
      <c r="CV30" s="10">
        <f>SUMIFS(Sud!$Q:$Q,Sud!$AP:$AP,Evolution!CK30,Sud!$AQ:$AQ,$F$2,GLOBAL!AR:AR,Evolution!AB30)</f>
        <v>63</v>
      </c>
      <c r="CW30" s="10">
        <f>SUMIFS(Sud!$R:$R,Sud!$AP:$AP,Evolution!CK30,Sud!$AQ:$AQ,$F$2,GLOBAL!AR:AR,Evolution!AB30)</f>
        <v>16</v>
      </c>
      <c r="CX30" s="10">
        <f>SUMIFS(Sud!$S:$S,Sud!$AP:$AP,Evolution!CK30,Sud!$AQ:$AQ,$F$2,GLOBAL!AR:AR,Evolution!AB30)</f>
        <v>14</v>
      </c>
      <c r="CY30" s="11">
        <f t="shared" si="74"/>
        <v>93</v>
      </c>
      <c r="CZ30" s="7">
        <f t="shared" si="75"/>
        <v>0.67741935483870963</v>
      </c>
      <c r="DA30" s="7">
        <f t="shared" si="76"/>
        <v>0.17204301075268819</v>
      </c>
      <c r="DB30" s="7">
        <f t="shared" si="77"/>
        <v>0.15053763440860216</v>
      </c>
      <c r="DC30" s="3"/>
      <c r="DD30" s="10">
        <f>SUMIFS(Sud!$AC:$AC,Sud!$AP:$AP,Evolution!CK30,Sud!$AQ:$AQ,$G$2,GLOBAL!AR:AR,Evolution!AB30)</f>
        <v>397</v>
      </c>
      <c r="DE30" s="10">
        <f>SUMIFS(Sud!$AD:$AD,Sud!$AP:$AP,Evolution!CK30,Sud!$AQ:$AQ,$G$2,GLOBAL!AR:AR,Evolution!AB30)</f>
        <v>247</v>
      </c>
      <c r="DF30" s="10">
        <f>SUMIFS(Sud!$AE:$AE,Sud!$AP:$AP,Evolution!CK30,Sud!$AQ:$AQ,$G$2,GLOBAL!AR:AR,Evolution!AB30)</f>
        <v>243</v>
      </c>
      <c r="DG30" s="10">
        <f>SUMIFS(Sud!$AF:$AF,Sud!$AP:$AP,Evolution!CK30,Sud!$AQ:$AQ,$G$2,GLOBAL!AR:AR,Evolution!AB30)</f>
        <v>215</v>
      </c>
      <c r="DH30" s="11">
        <f t="shared" si="78"/>
        <v>1102</v>
      </c>
      <c r="DI30" s="7">
        <f t="shared" si="79"/>
        <v>0.3602540834845735</v>
      </c>
      <c r="DJ30" s="7">
        <f t="shared" si="80"/>
        <v>0.22413793103448276</v>
      </c>
      <c r="DK30" s="7">
        <f t="shared" si="81"/>
        <v>0.22050816696914702</v>
      </c>
      <c r="DL30" s="7">
        <f t="shared" si="82"/>
        <v>0.19509981851179672</v>
      </c>
    </row>
    <row r="31" spans="28:116" ht="15" customHeight="1" x14ac:dyDescent="0.25">
      <c r="AB31" s="10">
        <v>2016</v>
      </c>
      <c r="AC31" s="10" t="s">
        <v>99</v>
      </c>
      <c r="AD31" s="10">
        <f>SUMIFS(GLOBAL!$C:$C,GLOBAL!$AP:$AP,Evolution!AC31,GLOBAL!$AQ:$AQ,$E$2,GLOBAL!$AR:$AR,Evolution!AB31)</f>
        <v>1108</v>
      </c>
      <c r="AE31" s="10">
        <f>SUMIFS(GLOBAL!$D:$D,GLOBAL!$AP:$AP,Evolution!AC31,GLOBAL!$AQ:$AQ,$E$2,GLOBAL!$AR:$AR,Evolution!AB31)</f>
        <v>461</v>
      </c>
      <c r="AF31" s="10">
        <f>SUMIFS(GLOBAL!$E:$E,GLOBAL!$AP:$AP,Evolution!AC31,GLOBAL!$AQ:$AQ,$E$2,GLOBAL!$AR:$AR,Evolution!AB31)</f>
        <v>176</v>
      </c>
      <c r="AG31" s="10">
        <f>SUMIFS(GLOBAL!$F:$F,GLOBAL!$AP:$AP,Evolution!AC31,GLOBAL!$AQ:$AQ,$E$2,GLOBAL!$AR:$AR,Evolution!AB31)</f>
        <v>56</v>
      </c>
      <c r="AH31" s="11">
        <f t="shared" si="42"/>
        <v>1801</v>
      </c>
      <c r="AI31" s="7">
        <f t="shared" si="43"/>
        <v>0.61521377012770684</v>
      </c>
      <c r="AJ31" s="7">
        <f t="shared" si="44"/>
        <v>0.25596890616324264</v>
      </c>
      <c r="AK31" s="7">
        <f t="shared" si="45"/>
        <v>9.77234869516935E-2</v>
      </c>
      <c r="AL31" s="7">
        <f t="shared" si="46"/>
        <v>3.1093836757357024E-2</v>
      </c>
      <c r="AN31" s="10">
        <f>SUMIFS(GLOBAL!$Q:$Q,GLOBAL!$AP:$AP,Evolution!AC31,GLOBAL!$AQ:$AQ,$F$2,GLOBAL!$AR:$AR,Evolution!AB31)</f>
        <v>41</v>
      </c>
      <c r="AO31" s="10">
        <f>SUMIFS(GLOBAL!$R:$R,GLOBAL!$AP:$AP,Evolution!AC31,GLOBAL!$AQ:$AQ,$F$2,GLOBAL!$AR:$AR,Evolution!AB31)</f>
        <v>59</v>
      </c>
      <c r="AP31" s="10">
        <f>SUMIFS(GLOBAL!$S:$S,GLOBAL!$AP:$AP,Evolution!AC31,GLOBAL!$AQ:$AQ,$F$2,GLOBAL!$AR:$AR,Evolution!AB31)</f>
        <v>36</v>
      </c>
      <c r="AQ31" s="11">
        <f t="shared" si="47"/>
        <v>136</v>
      </c>
      <c r="AR31" s="7">
        <f t="shared" si="48"/>
        <v>0.3014705882352941</v>
      </c>
      <c r="AS31" s="7">
        <f t="shared" si="49"/>
        <v>0.43382352941176472</v>
      </c>
      <c r="AT31" s="7">
        <f t="shared" si="50"/>
        <v>0.26470588235294118</v>
      </c>
      <c r="AU31" s="3"/>
      <c r="AV31" s="10">
        <f>SUMIFS(GLOBAL!$AC:$AC,GLOBAL!$AP:$AP,Evolution!AC31,GLOBAL!$AQ:$AQ,$G$2,GLOBAL!$AR:$AR,Evolution!AB31)</f>
        <v>1887</v>
      </c>
      <c r="AW31" s="10">
        <f>SUMIFS(GLOBAL!$AD:$AD,GLOBAL!$AP:$AP,Evolution!AC31,GLOBAL!$AQ:$AQ,$G$2,GLOBAL!$AR:$AR,Evolution!AB31)</f>
        <v>391</v>
      </c>
      <c r="AX31" s="10">
        <f>SUMIFS(GLOBAL!$AE:$AE,GLOBAL!$AP:$AP,Evolution!AC31,GLOBAL!$AQ:$AQ,$G$2,GLOBAL!$AR:$AR,Evolution!AB31)</f>
        <v>284</v>
      </c>
      <c r="AY31" s="10">
        <f>SUMIFS(GLOBAL!$AF:$AF,GLOBAL!$AP:$AP,Evolution!AC31,GLOBAL!$AQ:$AQ,$G$2,GLOBAL!$AR:$AR,Evolution!AB31)</f>
        <v>291</v>
      </c>
      <c r="AZ31" s="11">
        <f t="shared" si="51"/>
        <v>2853</v>
      </c>
      <c r="BA31" s="7">
        <f t="shared" si="52"/>
        <v>0.66140904311251314</v>
      </c>
      <c r="BB31" s="7">
        <f t="shared" si="53"/>
        <v>0.13704872064493515</v>
      </c>
      <c r="BC31" s="7">
        <f t="shared" si="54"/>
        <v>9.9544339291973358E-2</v>
      </c>
      <c r="BD31" s="7">
        <f t="shared" si="55"/>
        <v>0.10199789695057834</v>
      </c>
      <c r="BE31" s="2"/>
      <c r="BG31" s="10" t="s">
        <v>99</v>
      </c>
      <c r="BH31" s="10">
        <f>SUMIFS(Nord!$C:$C,Nord!$AP:$AP,Evolution!BG31,Nord!$AQ:$AQ,$E$2,GLOBAL!AR:AR,Evolution!AB31)</f>
        <v>682</v>
      </c>
      <c r="BI31" s="10">
        <f>SUMIFS(Nord!$D:$D,Nord!$AP:$AP,Evolution!BG31,Nord!$AQ:$AQ,$E$2,GLOBAL!AR:AR,Evolution!AB31)</f>
        <v>199</v>
      </c>
      <c r="BJ31" s="10">
        <f>SUMIFS(Nord!$E:$E,Nord!$AP:$AP,Evolution!BG31,Nord!$AQ:$AQ,$E$2,GLOBAL!AR:AR,Evolution!AB31)</f>
        <v>82</v>
      </c>
      <c r="BK31" s="10">
        <f>SUMIFS(Nord!$F:$F,Nord!$AP:$AP,Evolution!BG31,Nord!$AQ:$AQ,$E$2,GLOBAL!AR:AR,Evolution!AB31)</f>
        <v>17</v>
      </c>
      <c r="BL31" s="11">
        <f t="shared" si="56"/>
        <v>980</v>
      </c>
      <c r="BM31" s="7">
        <f t="shared" si="57"/>
        <v>0.69591836734693879</v>
      </c>
      <c r="BN31" s="7">
        <f t="shared" si="58"/>
        <v>0.20306122448979591</v>
      </c>
      <c r="BO31" s="7">
        <f t="shared" si="59"/>
        <v>8.3673469387755106E-2</v>
      </c>
      <c r="BP31" s="7">
        <f t="shared" si="60"/>
        <v>1.7346938775510204E-2</v>
      </c>
      <c r="BR31" s="10">
        <f>SUMIFS(Nord!$Q:$Q,Nord!$AP:$AP,Evolution!BG31,Nord!$AQ:$AQ,$F$2,GLOBAL!AR:AR,Evolution!AB31)</f>
        <v>33</v>
      </c>
      <c r="BS31" s="10">
        <f>SUMIFS(Nord!$R:$R,Nord!$AP:$AP,Evolution!BG31,Nord!$AQ:$AQ,$F$2,GLOBAL!AR:AR,Evolution!AB31)</f>
        <v>18</v>
      </c>
      <c r="BT31" s="10">
        <f>SUMIFS(Nord!$S:$S,Nord!$AP:$AP,Evolution!BG31,Nord!$AQ:$AQ,$F$2,GLOBAL!AR:AR,Evolution!AB31)</f>
        <v>23</v>
      </c>
      <c r="BU31" s="11">
        <f t="shared" si="61"/>
        <v>74</v>
      </c>
      <c r="BV31" s="7">
        <f t="shared" si="62"/>
        <v>0.44594594594594594</v>
      </c>
      <c r="BW31" s="7">
        <f t="shared" si="63"/>
        <v>0.24324324324324326</v>
      </c>
      <c r="BX31" s="7">
        <f t="shared" si="64"/>
        <v>0.3108108108108108</v>
      </c>
      <c r="BY31" s="3"/>
      <c r="BZ31" s="10">
        <f>SUMIFS(Nord!$AC:$AC,Nord!$AP:$AP,Evolution!BG31,Nord!$AQ:$AQ,$G$2,GLOBAL!AR:AR,Evolution!AB31)</f>
        <v>1553</v>
      </c>
      <c r="CA31" s="10">
        <f>SUMIFS(Nord!$AD:$AD,Nord!$AP:$AP,Evolution!BG31,Nord!$AQ:$AQ,$G$2,GLOBAL!AR:AR,Evolution!AB31)</f>
        <v>155</v>
      </c>
      <c r="CB31" s="10">
        <f>SUMIFS(Nord!$AE:$AE,Nord!$AP:$AP,Evolution!BG31,Nord!$AQ:$AQ,$G$2,GLOBAL!AR:AR,Evolution!AB31)</f>
        <v>41</v>
      </c>
      <c r="CC31" s="10">
        <f>SUMIFS(Nord!$AF:$AF,Nord!$AP:$AP,Evolution!BG31,Nord!$AQ:$AQ,$G$2,GLOBAL!AR:AR,Evolution!AB31)</f>
        <v>77</v>
      </c>
      <c r="CD31" s="11">
        <f t="shared" si="65"/>
        <v>1826</v>
      </c>
      <c r="CE31" s="7">
        <f t="shared" si="66"/>
        <v>0.85049288061336259</v>
      </c>
      <c r="CF31" s="7">
        <f t="shared" si="67"/>
        <v>8.4884994523548737E-2</v>
      </c>
      <c r="CG31" s="7">
        <f t="shared" si="68"/>
        <v>2.2453450164293537E-2</v>
      </c>
      <c r="CH31" s="7">
        <f t="shared" si="69"/>
        <v>4.2168674698795178E-2</v>
      </c>
      <c r="CK31" s="10" t="s">
        <v>99</v>
      </c>
      <c r="CL31" s="10">
        <f>SUMIFS(Sud!$C:$C,Sud!$AP:$AP,Evolution!CK31,Sud!$AQ:$AQ,$E$2,GLOBAL!AR:AR,Evolution!AB31)</f>
        <v>426</v>
      </c>
      <c r="CM31" s="10">
        <f>SUMIFS(Sud!$D:$D,Sud!$AP:$AP,Evolution!CK31,Sud!$AQ:$AQ,$E$2,GLOBAL!AR:AR,Evolution!AB31)</f>
        <v>262</v>
      </c>
      <c r="CN31" s="10">
        <f>SUMIFS(Sud!$E:$E,Sud!$AP:$AP,Evolution!CK31,Sud!$AQ:$AQ,$E$2,GLOBAL!AR:AR,Evolution!AB31)</f>
        <v>94</v>
      </c>
      <c r="CO31" s="10">
        <f>SUMIFS(Sud!$F:$F,Sud!$AP:$AP,Evolution!CK31,Sud!$AQ:$AQ,$E$2,GLOBAL!AR:AR,Evolution!AB31)</f>
        <v>39</v>
      </c>
      <c r="CP31" s="11">
        <f t="shared" si="41"/>
        <v>821</v>
      </c>
      <c r="CQ31" s="7">
        <f t="shared" si="70"/>
        <v>0.51887941534713766</v>
      </c>
      <c r="CR31" s="7">
        <f t="shared" si="71"/>
        <v>0.31912302070645554</v>
      </c>
      <c r="CS31" s="7">
        <f t="shared" si="72"/>
        <v>0.11449451887941535</v>
      </c>
      <c r="CT31" s="7">
        <f t="shared" si="73"/>
        <v>4.7503045066991476E-2</v>
      </c>
      <c r="CV31" s="10">
        <f>SUMIFS(Sud!$Q:$Q,Sud!$AP:$AP,Evolution!CK31,Sud!$AQ:$AQ,$F$2,GLOBAL!AR:AR,Evolution!AB31)</f>
        <v>8</v>
      </c>
      <c r="CW31" s="10">
        <f>SUMIFS(Sud!$R:$R,Sud!$AP:$AP,Evolution!CK31,Sud!$AQ:$AQ,$F$2,GLOBAL!AR:AR,Evolution!AB31)</f>
        <v>41</v>
      </c>
      <c r="CX31" s="10">
        <f>SUMIFS(Sud!$S:$S,Sud!$AP:$AP,Evolution!CK31,Sud!$AQ:$AQ,$F$2,GLOBAL!AR:AR,Evolution!AB31)</f>
        <v>13</v>
      </c>
      <c r="CY31" s="11">
        <f t="shared" si="74"/>
        <v>62</v>
      </c>
      <c r="CZ31" s="7">
        <f t="shared" si="75"/>
        <v>0.12903225806451613</v>
      </c>
      <c r="DA31" s="7">
        <f t="shared" si="76"/>
        <v>0.66129032258064513</v>
      </c>
      <c r="DB31" s="7">
        <f t="shared" si="77"/>
        <v>0.20967741935483872</v>
      </c>
      <c r="DC31" s="3"/>
      <c r="DD31" s="10">
        <f>SUMIFS(Sud!$AC:$AC,Sud!$AP:$AP,Evolution!CK31,Sud!$AQ:$AQ,$G$2,GLOBAL!AR:AR,Evolution!AB31)</f>
        <v>334</v>
      </c>
      <c r="DE31" s="10">
        <f>SUMIFS(Sud!$AD:$AD,Sud!$AP:$AP,Evolution!CK31,Sud!$AQ:$AQ,$G$2,GLOBAL!AR:AR,Evolution!AB31)</f>
        <v>236</v>
      </c>
      <c r="DF31" s="10">
        <f>SUMIFS(Sud!$AE:$AE,Sud!$AP:$AP,Evolution!CK31,Sud!$AQ:$AQ,$G$2,GLOBAL!AR:AR,Evolution!AB31)</f>
        <v>243</v>
      </c>
      <c r="DG31" s="10">
        <f>SUMIFS(Sud!$AF:$AF,Sud!$AP:$AP,Evolution!CK31,Sud!$AQ:$AQ,$G$2,GLOBAL!AR:AR,Evolution!AB31)</f>
        <v>214</v>
      </c>
      <c r="DH31" s="11">
        <f t="shared" si="78"/>
        <v>1027</v>
      </c>
      <c r="DI31" s="7">
        <f t="shared" si="79"/>
        <v>0.32521908471275562</v>
      </c>
      <c r="DJ31" s="7">
        <f t="shared" si="80"/>
        <v>0.22979552093476144</v>
      </c>
      <c r="DK31" s="7">
        <f t="shared" si="81"/>
        <v>0.23661148977604674</v>
      </c>
      <c r="DL31" s="7">
        <f t="shared" si="82"/>
        <v>0.20837390457643623</v>
      </c>
    </row>
    <row r="32" spans="28:116" x14ac:dyDescent="0.25">
      <c r="AB32" s="10">
        <v>2016</v>
      </c>
      <c r="AC32" s="10" t="s">
        <v>100</v>
      </c>
      <c r="AD32" s="10">
        <f>SUMIFS(GLOBAL!$C:$C,GLOBAL!$AP:$AP,Evolution!AC32,GLOBAL!$AQ:$AQ,$E$2,GLOBAL!$AR:$AR,Evolution!AB32)</f>
        <v>1071</v>
      </c>
      <c r="AE32" s="10">
        <f>SUMIFS(GLOBAL!$D:$D,GLOBAL!$AP:$AP,Evolution!AC32,GLOBAL!$AQ:$AQ,$E$2,GLOBAL!$AR:$AR,Evolution!AB32)</f>
        <v>356</v>
      </c>
      <c r="AF32" s="10">
        <f>SUMIFS(GLOBAL!$E:$E,GLOBAL!$AP:$AP,Evolution!AC32,GLOBAL!$AQ:$AQ,$E$2,GLOBAL!$AR:$AR,Evolution!AB32)</f>
        <v>199</v>
      </c>
      <c r="AG32" s="10">
        <f>SUMIFS(GLOBAL!$F:$F,GLOBAL!$AP:$AP,Evolution!AC32,GLOBAL!$AQ:$AQ,$E$2,GLOBAL!$AR:$AR,Evolution!AB32)</f>
        <v>67</v>
      </c>
      <c r="AH32" s="11">
        <f t="shared" si="42"/>
        <v>1693</v>
      </c>
      <c r="AI32" s="7">
        <f t="shared" si="43"/>
        <v>0.63260484347312462</v>
      </c>
      <c r="AJ32" s="7">
        <f t="shared" si="44"/>
        <v>0.21027761370348494</v>
      </c>
      <c r="AK32" s="7">
        <f t="shared" si="45"/>
        <v>0.11754282339043119</v>
      </c>
      <c r="AL32" s="7">
        <f t="shared" si="46"/>
        <v>3.9574719432959246E-2</v>
      </c>
      <c r="AN32" s="10">
        <f>SUMIFS(GLOBAL!$Q:$Q,GLOBAL!$AP:$AP,Evolution!AC32,GLOBAL!$AQ:$AQ,$F$2,GLOBAL!$AR:$AR,Evolution!AB32)</f>
        <v>25</v>
      </c>
      <c r="AO32" s="10">
        <f>SUMIFS(GLOBAL!$R:$R,GLOBAL!$AP:$AP,Evolution!AC32,GLOBAL!$AQ:$AQ,$F$2,GLOBAL!$AR:$AR,Evolution!AB32)</f>
        <v>58</v>
      </c>
      <c r="AP32" s="10">
        <f>SUMIFS(GLOBAL!$S:$S,GLOBAL!$AP:$AP,Evolution!AC32,GLOBAL!$AQ:$AQ,$F$2,GLOBAL!$AR:$AR,Evolution!AB32)</f>
        <v>34</v>
      </c>
      <c r="AQ32" s="11">
        <f t="shared" si="47"/>
        <v>117</v>
      </c>
      <c r="AR32" s="7">
        <f t="shared" si="48"/>
        <v>0.21367521367521367</v>
      </c>
      <c r="AS32" s="7">
        <f t="shared" si="49"/>
        <v>0.49572649572649574</v>
      </c>
      <c r="AT32" s="7">
        <f t="shared" si="50"/>
        <v>0.29059829059829062</v>
      </c>
      <c r="AU32" s="3"/>
      <c r="AV32" s="10">
        <f>SUMIFS(GLOBAL!$AC:$AC,GLOBAL!$AP:$AP,Evolution!AC32,GLOBAL!$AQ:$AQ,$G$2,GLOBAL!$AR:$AR,Evolution!AB32)</f>
        <v>1860</v>
      </c>
      <c r="AW32" s="10">
        <f>SUMIFS(GLOBAL!$AD:$AD,GLOBAL!$AP:$AP,Evolution!AC32,GLOBAL!$AQ:$AQ,$G$2,GLOBAL!$AR:$AR,Evolution!AB32)</f>
        <v>396</v>
      </c>
      <c r="AX32" s="10">
        <f>SUMIFS(GLOBAL!$AE:$AE,GLOBAL!$AP:$AP,Evolution!AC32,GLOBAL!$AQ:$AQ,$G$2,GLOBAL!$AR:$AR,Evolution!AB32)</f>
        <v>282</v>
      </c>
      <c r="AY32" s="10">
        <f>SUMIFS(GLOBAL!$AF:$AF,GLOBAL!$AP:$AP,Evolution!AC32,GLOBAL!$AQ:$AQ,$G$2,GLOBAL!$AR:$AR,Evolution!AB32)</f>
        <v>289</v>
      </c>
      <c r="AZ32" s="11">
        <f t="shared" si="51"/>
        <v>2827</v>
      </c>
      <c r="BA32" s="7">
        <f t="shared" si="52"/>
        <v>0.65794128050937395</v>
      </c>
      <c r="BB32" s="7">
        <f t="shared" si="53"/>
        <v>0.14007782101167315</v>
      </c>
      <c r="BC32" s="7">
        <f t="shared" si="54"/>
        <v>9.9752387690130881E-2</v>
      </c>
      <c r="BD32" s="7">
        <f t="shared" si="55"/>
        <v>0.10222851078882207</v>
      </c>
      <c r="BE32" s="2"/>
      <c r="BG32" s="10" t="s">
        <v>100</v>
      </c>
      <c r="BH32" s="10">
        <f>SUMIFS(Nord!$C:$C,Nord!$AP:$AP,Evolution!BG32,Nord!$AQ:$AQ,$E$2,GLOBAL!AR:AR,Evolution!AB32)</f>
        <v>591</v>
      </c>
      <c r="BI32" s="10">
        <f>SUMIFS(Nord!$D:$D,Nord!$AP:$AP,Evolution!BG32,Nord!$AQ:$AQ,$E$2,GLOBAL!AR:AR,Evolution!AB32)</f>
        <v>181</v>
      </c>
      <c r="BJ32" s="10">
        <f>SUMIFS(Nord!$E:$E,Nord!$AP:$AP,Evolution!BG32,Nord!$AQ:$AQ,$E$2,GLOBAL!AR:AR,Evolution!AB32)</f>
        <v>75</v>
      </c>
      <c r="BK32" s="10">
        <f>SUMIFS(Nord!$F:$F,Nord!$AP:$AP,Evolution!BG32,Nord!$AQ:$AQ,$E$2,GLOBAL!AR:AR,Evolution!AB32)</f>
        <v>13</v>
      </c>
      <c r="BL32" s="11">
        <f t="shared" si="56"/>
        <v>860</v>
      </c>
      <c r="BM32" s="7">
        <f t="shared" si="57"/>
        <v>0.68720930232558142</v>
      </c>
      <c r="BN32" s="7">
        <f t="shared" si="58"/>
        <v>0.21046511627906977</v>
      </c>
      <c r="BO32" s="7">
        <f t="shared" si="59"/>
        <v>8.7209302325581398E-2</v>
      </c>
      <c r="BP32" s="7">
        <f t="shared" si="60"/>
        <v>1.5116279069767442E-2</v>
      </c>
      <c r="BR32" s="10">
        <f>SUMIFS(Nord!$Q:$Q,Nord!$AP:$AP,Evolution!BG32,Nord!$AQ:$AQ,$F$2,GLOBAL!AR:AR,Evolution!AB32)</f>
        <v>17</v>
      </c>
      <c r="BS32" s="10">
        <f>SUMIFS(Nord!$R:$R,Nord!$AP:$AP,Evolution!BG32,Nord!$AQ:$AQ,$F$2,GLOBAL!AR:AR,Evolution!AB32)</f>
        <v>19</v>
      </c>
      <c r="BT32" s="10">
        <f>SUMIFS(Nord!$S:$S,Nord!$AP:$AP,Evolution!BG32,Nord!$AQ:$AQ,$F$2,GLOBAL!AR:AR,Evolution!AB32)</f>
        <v>23</v>
      </c>
      <c r="BU32" s="11">
        <f t="shared" si="61"/>
        <v>59</v>
      </c>
      <c r="BV32" s="7">
        <f t="shared" si="62"/>
        <v>0.28813559322033899</v>
      </c>
      <c r="BW32" s="7">
        <f t="shared" si="63"/>
        <v>0.32203389830508472</v>
      </c>
      <c r="BX32" s="7">
        <f t="shared" si="64"/>
        <v>0.38983050847457629</v>
      </c>
      <c r="BY32" s="3"/>
      <c r="BZ32" s="10">
        <f>SUMIFS(Nord!$AC:$AC,Nord!$AP:$AP,Evolution!BG32,Nord!$AQ:$AQ,$G$2,GLOBAL!AR:AR,Evolution!AB32)</f>
        <v>1511</v>
      </c>
      <c r="CA32" s="10">
        <f>SUMIFS(Nord!$AD:$AD,Nord!$AP:$AP,Evolution!BG32,Nord!$AQ:$AQ,$G$2,GLOBAL!AR:AR,Evolution!AB32)</f>
        <v>162</v>
      </c>
      <c r="CB32" s="10">
        <f>SUMIFS(Nord!$AE:$AE,Nord!$AP:$AP,Evolution!BG32,Nord!$AQ:$AQ,$G$2,GLOBAL!AR:AR,Evolution!AB32)</f>
        <v>43</v>
      </c>
      <c r="CC32" s="10">
        <f>SUMIFS(Nord!$AF:$AF,Nord!$AP:$AP,Evolution!BG32,Nord!$AQ:$AQ,$G$2,GLOBAL!AR:AR,Evolution!AB32)</f>
        <v>78</v>
      </c>
      <c r="CD32" s="11">
        <f t="shared" si="65"/>
        <v>1794</v>
      </c>
      <c r="CE32" s="7">
        <f t="shared" si="66"/>
        <v>0.84225195094760308</v>
      </c>
      <c r="CF32" s="7">
        <f t="shared" si="67"/>
        <v>9.0301003344481601E-2</v>
      </c>
      <c r="CG32" s="7">
        <f t="shared" si="68"/>
        <v>2.3968784838350056E-2</v>
      </c>
      <c r="CH32" s="7">
        <f t="shared" si="69"/>
        <v>4.3478260869565216E-2</v>
      </c>
      <c r="CK32" s="10" t="s">
        <v>100</v>
      </c>
      <c r="CL32" s="10">
        <f>SUMIFS(Sud!$C:$C,Sud!$AP:$AP,Evolution!CK32,Sud!$AQ:$AQ,$E$2,GLOBAL!AR:AR,Evolution!AB32)</f>
        <v>480</v>
      </c>
      <c r="CM32" s="10">
        <f>SUMIFS(Sud!$D:$D,Sud!$AP:$AP,Evolution!CK32,Sud!$AQ:$AQ,$E$2,GLOBAL!AR:AR,Evolution!AB32)</f>
        <v>175</v>
      </c>
      <c r="CN32" s="10">
        <f>SUMIFS(Sud!$E:$E,Sud!$AP:$AP,Evolution!CK32,Sud!$AQ:$AQ,$E$2,GLOBAL!AR:AR,Evolution!AB32)</f>
        <v>124</v>
      </c>
      <c r="CO32" s="10">
        <f>SUMIFS(Sud!$F:$F,Sud!$AP:$AP,Evolution!CK32,Sud!$AQ:$AQ,$E$2,GLOBAL!AR:AR,Evolution!AB32)</f>
        <v>54</v>
      </c>
      <c r="CP32" s="11">
        <f t="shared" si="41"/>
        <v>833</v>
      </c>
      <c r="CQ32" s="7">
        <f t="shared" si="70"/>
        <v>0.57623049219687872</v>
      </c>
      <c r="CR32" s="7">
        <f t="shared" si="71"/>
        <v>0.21008403361344538</v>
      </c>
      <c r="CS32" s="7">
        <f t="shared" si="72"/>
        <v>0.148859543817527</v>
      </c>
      <c r="CT32" s="7">
        <f t="shared" si="73"/>
        <v>6.4825930372148857E-2</v>
      </c>
      <c r="CV32" s="10">
        <f>SUMIFS(Sud!$Q:$Q,Sud!$AP:$AP,Evolution!CK32,Sud!$AQ:$AQ,$F$2,GLOBAL!AR:AR,Evolution!AB32)</f>
        <v>8</v>
      </c>
      <c r="CW32" s="10">
        <f>SUMIFS(Sud!$R:$R,Sud!$AP:$AP,Evolution!CK32,Sud!$AQ:$AQ,$F$2,GLOBAL!AR:AR,Evolution!AB32)</f>
        <v>39</v>
      </c>
      <c r="CX32" s="10">
        <f>SUMIFS(Sud!$S:$S,Sud!$AP:$AP,Evolution!CK32,Sud!$AQ:$AQ,$F$2,GLOBAL!AR:AR,Evolution!AB32)</f>
        <v>11</v>
      </c>
      <c r="CY32" s="11">
        <f t="shared" si="74"/>
        <v>58</v>
      </c>
      <c r="CZ32" s="7">
        <f t="shared" si="75"/>
        <v>0.13793103448275862</v>
      </c>
      <c r="DA32" s="7">
        <f t="shared" si="76"/>
        <v>0.67241379310344829</v>
      </c>
      <c r="DB32" s="7">
        <f t="shared" si="77"/>
        <v>0.18965517241379309</v>
      </c>
      <c r="DC32" s="3"/>
      <c r="DD32" s="10">
        <f>SUMIFS(Sud!$AC:$AC,Sud!$AP:$AP,Evolution!CK32,Sud!$AQ:$AQ,$G$2,GLOBAL!AR:AR,Evolution!AB32)</f>
        <v>349</v>
      </c>
      <c r="DE32" s="10">
        <f>SUMIFS(Sud!$AD:$AD,Sud!$AP:$AP,Evolution!CK32,Sud!$AQ:$AQ,$G$2,GLOBAL!AR:AR,Evolution!AB32)</f>
        <v>234</v>
      </c>
      <c r="DF32" s="10">
        <f>SUMIFS(Sud!$AE:$AE,Sud!$AP:$AP,Evolution!CK32,Sud!$AQ:$AQ,$G$2,GLOBAL!AR:AR,Evolution!AB32)</f>
        <v>239</v>
      </c>
      <c r="DG32" s="10">
        <f>SUMIFS(Sud!$AF:$AF,Sud!$AP:$AP,Evolution!CK32,Sud!$AQ:$AQ,$G$2,GLOBAL!AR:AR,Evolution!AB32)</f>
        <v>211</v>
      </c>
      <c r="DH32" s="11">
        <f t="shared" si="78"/>
        <v>1033</v>
      </c>
      <c r="DI32" s="7">
        <f t="shared" si="79"/>
        <v>0.33785091965150049</v>
      </c>
      <c r="DJ32" s="7">
        <f t="shared" si="80"/>
        <v>0.22652468538238141</v>
      </c>
      <c r="DK32" s="7">
        <f t="shared" si="81"/>
        <v>0.2313649564375605</v>
      </c>
      <c r="DL32" s="7">
        <f t="shared" si="82"/>
        <v>0.2042594385285576</v>
      </c>
    </row>
    <row r="33" spans="28:116" x14ac:dyDescent="0.25">
      <c r="AB33" s="10">
        <v>2016</v>
      </c>
      <c r="AC33" s="10" t="s">
        <v>101</v>
      </c>
      <c r="AD33" s="10">
        <f>SUMIFS(GLOBAL!$C:$C,GLOBAL!$AP:$AP,Evolution!AC33,GLOBAL!$AQ:$AQ,$E$2,GLOBAL!$AR:$AR,Evolution!AB33)</f>
        <v>990</v>
      </c>
      <c r="AE33" s="10">
        <f>SUMIFS(GLOBAL!$D:$D,GLOBAL!$AP:$AP,Evolution!AC33,GLOBAL!$AQ:$AQ,$E$2,GLOBAL!$AR:$AR,Evolution!AB33)</f>
        <v>583</v>
      </c>
      <c r="AF33" s="10">
        <f>SUMIFS(GLOBAL!$E:$E,GLOBAL!$AP:$AP,Evolution!AC33,GLOBAL!$AQ:$AQ,$E$2,GLOBAL!$AR:$AR,Evolution!AB33)</f>
        <v>196</v>
      </c>
      <c r="AG33" s="10">
        <f>SUMIFS(GLOBAL!$F:$F,GLOBAL!$AP:$AP,Evolution!AC33,GLOBAL!$AQ:$AQ,$E$2,GLOBAL!$AR:$AR,Evolution!AB33)</f>
        <v>87</v>
      </c>
      <c r="AH33" s="11">
        <f t="shared" si="42"/>
        <v>1856</v>
      </c>
      <c r="AI33" s="7">
        <f t="shared" si="43"/>
        <v>0.53340517241379315</v>
      </c>
      <c r="AJ33" s="7">
        <f t="shared" si="44"/>
        <v>0.31411637931034481</v>
      </c>
      <c r="AK33" s="7">
        <f t="shared" si="45"/>
        <v>0.10560344827586207</v>
      </c>
      <c r="AL33" s="7">
        <f t="shared" si="46"/>
        <v>4.6875E-2</v>
      </c>
      <c r="AN33" s="10">
        <f>SUMIFS(GLOBAL!$Q:$Q,GLOBAL!$AP:$AP,Evolution!AC33,GLOBAL!$AQ:$AQ,$F$2,GLOBAL!$AR:$AR,Evolution!AB33)</f>
        <v>29</v>
      </c>
      <c r="AO33" s="10">
        <f>SUMIFS(GLOBAL!$R:$R,GLOBAL!$AP:$AP,Evolution!AC33,GLOBAL!$AQ:$AQ,$F$2,GLOBAL!$AR:$AR,Evolution!AB33)</f>
        <v>27</v>
      </c>
      <c r="AP33" s="10">
        <f>SUMIFS(GLOBAL!$S:$S,GLOBAL!$AP:$AP,Evolution!AC33,GLOBAL!$AQ:$AQ,$F$2,GLOBAL!$AR:$AR,Evolution!AB33)</f>
        <v>36</v>
      </c>
      <c r="AQ33" s="11">
        <f t="shared" si="47"/>
        <v>92</v>
      </c>
      <c r="AR33" s="7">
        <f t="shared" si="48"/>
        <v>0.31521739130434784</v>
      </c>
      <c r="AS33" s="7">
        <f t="shared" si="49"/>
        <v>0.29347826086956524</v>
      </c>
      <c r="AT33" s="7">
        <f t="shared" si="50"/>
        <v>0.39130434782608697</v>
      </c>
      <c r="AU33" s="3"/>
      <c r="AV33" s="10">
        <f>SUMIFS(GLOBAL!$AC:$AC,GLOBAL!$AP:$AP,Evolution!AC33,GLOBAL!$AQ:$AQ,$G$2,GLOBAL!$AR:$AR,Evolution!AB33)</f>
        <v>2012</v>
      </c>
      <c r="AW33" s="10">
        <f>SUMIFS(GLOBAL!$AD:$AD,GLOBAL!$AP:$AP,Evolution!AC33,GLOBAL!$AQ:$AQ,$G$2,GLOBAL!$AR:$AR,Evolution!AB33)</f>
        <v>404</v>
      </c>
      <c r="AX33" s="10">
        <f>SUMIFS(GLOBAL!$AE:$AE,GLOBAL!$AP:$AP,Evolution!AC33,GLOBAL!$AQ:$AQ,$G$2,GLOBAL!$AR:$AR,Evolution!AB33)</f>
        <v>284</v>
      </c>
      <c r="AY33" s="10">
        <f>SUMIFS(GLOBAL!$AF:$AF,GLOBAL!$AP:$AP,Evolution!AC33,GLOBAL!$AQ:$AQ,$G$2,GLOBAL!$AR:$AR,Evolution!AB33)</f>
        <v>281</v>
      </c>
      <c r="AZ33" s="11">
        <f t="shared" si="51"/>
        <v>2981</v>
      </c>
      <c r="BA33" s="7">
        <f t="shared" si="52"/>
        <v>0.6749412948674941</v>
      </c>
      <c r="BB33" s="7">
        <f t="shared" si="53"/>
        <v>0.1355249916135525</v>
      </c>
      <c r="BC33" s="7">
        <f t="shared" si="54"/>
        <v>9.5270043609527011E-2</v>
      </c>
      <c r="BD33" s="7">
        <f t="shared" si="55"/>
        <v>9.4263669909426362E-2</v>
      </c>
      <c r="BE33" s="2"/>
      <c r="BG33" s="10" t="s">
        <v>101</v>
      </c>
      <c r="BH33" s="10">
        <f>SUMIFS(Nord!$C:$C,Nord!$AP:$AP,Evolution!BG33,Nord!$AQ:$AQ,$E$2,GLOBAL!AR:AR,Evolution!AB33)</f>
        <v>536</v>
      </c>
      <c r="BI33" s="10">
        <f>SUMIFS(Nord!$D:$D,Nord!$AP:$AP,Evolution!BG33,Nord!$AQ:$AQ,$E$2,GLOBAL!AR:AR,Evolution!AB33)</f>
        <v>303</v>
      </c>
      <c r="BJ33" s="10">
        <f>SUMIFS(Nord!$E:$E,Nord!$AP:$AP,Evolution!BG33,Nord!$AQ:$AQ,$E$2,GLOBAL!AR:AR,Evolution!AB33)</f>
        <v>105</v>
      </c>
      <c r="BK33" s="10">
        <f>SUMIFS(Nord!$F:$F,Nord!$AP:$AP,Evolution!BG33,Nord!$AQ:$AQ,$E$2,GLOBAL!AR:AR,Evolution!AB33)</f>
        <v>34</v>
      </c>
      <c r="BL33" s="11">
        <f t="shared" si="56"/>
        <v>978</v>
      </c>
      <c r="BM33" s="7">
        <f t="shared" si="57"/>
        <v>0.54805725971370145</v>
      </c>
      <c r="BN33" s="7">
        <f t="shared" si="58"/>
        <v>0.30981595092024539</v>
      </c>
      <c r="BO33" s="7">
        <f t="shared" si="59"/>
        <v>0.10736196319018405</v>
      </c>
      <c r="BP33" s="7">
        <f t="shared" si="60"/>
        <v>3.4764826175869123E-2</v>
      </c>
      <c r="BR33" s="10">
        <f>SUMIFS(Nord!$Q:$Q,Nord!$AP:$AP,Evolution!BG33,Nord!$AQ:$AQ,$F$2,GLOBAL!AR:AR,Evolution!AB33)</f>
        <v>4</v>
      </c>
      <c r="BS33" s="10">
        <f>SUMIFS(Nord!$R:$R,Nord!$AP:$AP,Evolution!BG33,Nord!$AQ:$AQ,$F$2,GLOBAL!AR:AR,Evolution!AB33)</f>
        <v>27</v>
      </c>
      <c r="BT33" s="10">
        <f>SUMIFS(Nord!$S:$S,Nord!$AP:$AP,Evolution!BG33,Nord!$AQ:$AQ,$F$2,GLOBAL!AR:AR,Evolution!AB33)</f>
        <v>23</v>
      </c>
      <c r="BU33" s="11">
        <f t="shared" si="61"/>
        <v>54</v>
      </c>
      <c r="BV33" s="7">
        <f t="shared" si="62"/>
        <v>7.407407407407407E-2</v>
      </c>
      <c r="BW33" s="7">
        <f t="shared" si="63"/>
        <v>0.5</v>
      </c>
      <c r="BX33" s="7">
        <f t="shared" si="64"/>
        <v>0.42592592592592593</v>
      </c>
      <c r="BY33" s="3"/>
      <c r="BZ33" s="10">
        <f>SUMIFS(Nord!$AC:$AC,Nord!$AP:$AP,Evolution!BG33,Nord!$AQ:$AQ,$G$2,GLOBAL!AR:AR,Evolution!AB33)</f>
        <v>1696</v>
      </c>
      <c r="CA33" s="10">
        <f>SUMIFS(Nord!$AD:$AD,Nord!$AP:$AP,Evolution!BG33,Nord!$AQ:$AQ,$G$2,GLOBAL!AR:AR,Evolution!AB33)</f>
        <v>164</v>
      </c>
      <c r="CB33" s="10">
        <f>SUMIFS(Nord!$AE:$AE,Nord!$AP:$AP,Evolution!BG33,Nord!$AQ:$AQ,$G$2,GLOBAL!AR:AR,Evolution!AB33)</f>
        <v>45</v>
      </c>
      <c r="CC33" s="10">
        <f>SUMIFS(Nord!$AF:$AF,Nord!$AP:$AP,Evolution!BG33,Nord!$AQ:$AQ,$G$2,GLOBAL!AR:AR,Evolution!AB33)</f>
        <v>78</v>
      </c>
      <c r="CD33" s="11">
        <f t="shared" si="65"/>
        <v>1983</v>
      </c>
      <c r="CE33" s="7">
        <f t="shared" si="66"/>
        <v>0.8552697932425618</v>
      </c>
      <c r="CF33" s="7">
        <f t="shared" si="67"/>
        <v>8.2702975289964703E-2</v>
      </c>
      <c r="CG33" s="7">
        <f t="shared" si="68"/>
        <v>2.2692889561270801E-2</v>
      </c>
      <c r="CH33" s="7">
        <f t="shared" si="69"/>
        <v>3.9334341906202726E-2</v>
      </c>
      <c r="CK33" s="10" t="s">
        <v>101</v>
      </c>
      <c r="CL33" s="10">
        <f>SUMIFS(Sud!$C:$C,Sud!$AP:$AP,Evolution!CK33,Sud!$AQ:$AQ,$E$2,GLOBAL!AR:AR,Evolution!AB33)</f>
        <v>454</v>
      </c>
      <c r="CM33" s="10">
        <f>SUMIFS(Sud!$D:$D,Sud!$AP:$AP,Evolution!CK33,Sud!$AQ:$AQ,$E$2,GLOBAL!AR:AR,Evolution!AB33)</f>
        <v>280</v>
      </c>
      <c r="CN33" s="10">
        <f>SUMIFS(Sud!$E:$E,Sud!$AP:$AP,Evolution!CK33,Sud!$AQ:$AQ,$E$2,GLOBAL!AR:AR,Evolution!AB33)</f>
        <v>91</v>
      </c>
      <c r="CO33" s="10">
        <f>SUMIFS(Sud!$F:$F,Sud!$AP:$AP,Evolution!CK33,Sud!$AQ:$AQ,$E$2,GLOBAL!AR:AR,Evolution!AB33)</f>
        <v>53</v>
      </c>
      <c r="CP33" s="11">
        <f t="shared" si="41"/>
        <v>878</v>
      </c>
      <c r="CQ33" s="7">
        <f t="shared" si="70"/>
        <v>0.51708428246013671</v>
      </c>
      <c r="CR33" s="7">
        <f t="shared" si="71"/>
        <v>0.31890660592255127</v>
      </c>
      <c r="CS33" s="7">
        <f t="shared" si="72"/>
        <v>0.10364464692482915</v>
      </c>
      <c r="CT33" s="7">
        <f t="shared" si="73"/>
        <v>6.0364464692482918E-2</v>
      </c>
      <c r="CV33" s="10">
        <f>SUMIFS(Sud!$Q:$Q,Sud!$AP:$AP,Evolution!CK33,Sud!$AQ:$AQ,$F$2,GLOBAL!AR:AR,Evolution!AB33)</f>
        <v>25</v>
      </c>
      <c r="CW33" s="10">
        <f>SUMIFS(Sud!$R:$R,Sud!$AP:$AP,Evolution!CK33,Sud!$AQ:$AQ,$F$2,GLOBAL!AR:AR,Evolution!AB33)</f>
        <v>0</v>
      </c>
      <c r="CX33" s="10">
        <f>SUMIFS(Sud!$S:$S,Sud!$AP:$AP,Evolution!CK33,Sud!$AQ:$AQ,$F$2,GLOBAL!AR:AR,Evolution!AB33)</f>
        <v>13</v>
      </c>
      <c r="CY33" s="11">
        <f t="shared" si="74"/>
        <v>38</v>
      </c>
      <c r="CZ33" s="7">
        <f t="shared" si="75"/>
        <v>0.65789473684210531</v>
      </c>
      <c r="DA33" s="7">
        <f t="shared" si="76"/>
        <v>0</v>
      </c>
      <c r="DB33" s="7">
        <f t="shared" si="77"/>
        <v>0.34210526315789475</v>
      </c>
      <c r="DC33" s="3"/>
      <c r="DD33" s="10">
        <f>SUMIFS(Sud!$AC:$AC,Sud!$AP:$AP,Evolution!CK33,Sud!$AQ:$AQ,$G$2,GLOBAL!AR:AR,Evolution!AB33)</f>
        <v>316</v>
      </c>
      <c r="DE33" s="10">
        <f>SUMIFS(Sud!$AD:$AD,Sud!$AP:$AP,Evolution!CK33,Sud!$AQ:$AQ,$G$2,GLOBAL!AR:AR,Evolution!AB33)</f>
        <v>240</v>
      </c>
      <c r="DF33" s="10">
        <f>SUMIFS(Sud!$AE:$AE,Sud!$AP:$AP,Evolution!CK33,Sud!$AQ:$AQ,$G$2,GLOBAL!AR:AR,Evolution!AB33)</f>
        <v>239</v>
      </c>
      <c r="DG33" s="10">
        <f>SUMIFS(Sud!$AF:$AF,Sud!$AP:$AP,Evolution!CK33,Sud!$AQ:$AQ,$G$2,GLOBAL!AR:AR,Evolution!AB33)</f>
        <v>203</v>
      </c>
      <c r="DH33" s="11">
        <f t="shared" si="78"/>
        <v>998</v>
      </c>
      <c r="DI33" s="7">
        <f t="shared" si="79"/>
        <v>0.31663326653306612</v>
      </c>
      <c r="DJ33" s="7">
        <f t="shared" si="80"/>
        <v>0.24048096192384769</v>
      </c>
      <c r="DK33" s="7">
        <f t="shared" si="81"/>
        <v>0.23947895791583165</v>
      </c>
      <c r="DL33" s="7">
        <f t="shared" si="82"/>
        <v>0.20340681362725452</v>
      </c>
    </row>
    <row r="34" spans="28:116" x14ac:dyDescent="0.25">
      <c r="AB34" s="10">
        <v>2016</v>
      </c>
      <c r="AC34" s="10" t="s">
        <v>102</v>
      </c>
      <c r="AD34" s="10">
        <f>SUMIFS(GLOBAL!$C:$C,GLOBAL!$AP:$AP,Evolution!AC34,GLOBAL!$AQ:$AQ,$E$2,GLOBAL!$AR:$AR,Evolution!AB34)</f>
        <v>1196</v>
      </c>
      <c r="AE34" s="10">
        <f>SUMIFS(GLOBAL!$D:$D,GLOBAL!$AP:$AP,Evolution!AC34,GLOBAL!$AQ:$AQ,$E$2,GLOBAL!$AR:$AR,Evolution!AB34)</f>
        <v>505</v>
      </c>
      <c r="AF34" s="10">
        <f>SUMIFS(GLOBAL!$E:$E,GLOBAL!$AP:$AP,Evolution!AC34,GLOBAL!$AQ:$AQ,$E$2,GLOBAL!$AR:$AR,Evolution!AB34)</f>
        <v>278</v>
      </c>
      <c r="AG34" s="10">
        <f>SUMIFS(GLOBAL!$F:$F,GLOBAL!$AP:$AP,Evolution!AC34,GLOBAL!$AQ:$AQ,$E$2,GLOBAL!$AR:$AR,Evolution!AB34)</f>
        <v>115</v>
      </c>
      <c r="AH34" s="11">
        <f t="shared" si="42"/>
        <v>2094</v>
      </c>
      <c r="AI34" s="7">
        <f t="shared" si="43"/>
        <v>0.57115568290353391</v>
      </c>
      <c r="AJ34" s="7">
        <f t="shared" si="44"/>
        <v>0.24116523400191023</v>
      </c>
      <c r="AK34" s="7">
        <f t="shared" si="45"/>
        <v>0.13276026743075453</v>
      </c>
      <c r="AL34" s="7">
        <f t="shared" si="46"/>
        <v>5.4918815663801336E-2</v>
      </c>
      <c r="AN34" s="10">
        <f>SUMIFS(GLOBAL!$Q:$Q,GLOBAL!$AP:$AP,Evolution!AC34,GLOBAL!$AQ:$AQ,$F$2,GLOBAL!$AR:$AR,Evolution!AB34)</f>
        <v>1</v>
      </c>
      <c r="AO34" s="10">
        <f>SUMIFS(GLOBAL!$R:$R,GLOBAL!$AP:$AP,Evolution!AC34,GLOBAL!$AQ:$AQ,$F$2,GLOBAL!$AR:$AR,Evolution!AB34)</f>
        <v>36</v>
      </c>
      <c r="AP34" s="10">
        <f>SUMIFS(GLOBAL!$S:$S,GLOBAL!$AP:$AP,Evolution!AC34,GLOBAL!$AQ:$AQ,$F$2,GLOBAL!$AR:$AR,Evolution!AB34)</f>
        <v>31</v>
      </c>
      <c r="AQ34" s="11">
        <f t="shared" si="47"/>
        <v>68</v>
      </c>
      <c r="AR34" s="7">
        <f t="shared" si="48"/>
        <v>1.4705882352941176E-2</v>
      </c>
      <c r="AS34" s="7">
        <f t="shared" si="49"/>
        <v>0.52941176470588236</v>
      </c>
      <c r="AT34" s="7">
        <f t="shared" si="50"/>
        <v>0.45588235294117646</v>
      </c>
      <c r="AU34" s="3"/>
      <c r="AV34" s="10">
        <f>SUMIFS(GLOBAL!$AC:$AC,GLOBAL!$AP:$AP,Evolution!AC34,GLOBAL!$AQ:$AQ,$G$2,GLOBAL!$AR:$AR,Evolution!AB34)</f>
        <v>2085</v>
      </c>
      <c r="AW34" s="10">
        <f>SUMIFS(GLOBAL!$AD:$AD,GLOBAL!$AP:$AP,Evolution!AC34,GLOBAL!$AQ:$AQ,$G$2,GLOBAL!$AR:$AR,Evolution!AB34)</f>
        <v>397</v>
      </c>
      <c r="AX34" s="10">
        <f>SUMIFS(GLOBAL!$AE:$AE,GLOBAL!$AP:$AP,Evolution!AC34,GLOBAL!$AQ:$AQ,$G$2,GLOBAL!$AR:$AR,Evolution!AB34)</f>
        <v>286</v>
      </c>
      <c r="AY34" s="10">
        <f>SUMIFS(GLOBAL!$AF:$AF,GLOBAL!$AP:$AP,Evolution!AC34,GLOBAL!$AQ:$AQ,$G$2,GLOBAL!$AR:$AR,Evolution!AB34)</f>
        <v>276</v>
      </c>
      <c r="AZ34" s="11">
        <f t="shared" si="51"/>
        <v>3044</v>
      </c>
      <c r="BA34" s="7">
        <f t="shared" si="52"/>
        <v>0.68495400788436267</v>
      </c>
      <c r="BB34" s="7">
        <f t="shared" si="53"/>
        <v>0.13042049934296979</v>
      </c>
      <c r="BC34" s="7">
        <f t="shared" si="54"/>
        <v>9.3955321944809461E-2</v>
      </c>
      <c r="BD34" s="7">
        <f t="shared" si="55"/>
        <v>9.0670170827858082E-2</v>
      </c>
      <c r="BE34" s="2"/>
      <c r="BG34" s="10" t="s">
        <v>102</v>
      </c>
      <c r="BH34" s="10">
        <f>SUMIFS(Nord!$C:$C,Nord!$AP:$AP,Evolution!BG34,Nord!$AQ:$AQ,$E$2,GLOBAL!AR:AR,Evolution!AB34)</f>
        <v>451</v>
      </c>
      <c r="BI34" s="10">
        <f>SUMIFS(Nord!$D:$D,Nord!$AP:$AP,Evolution!BG34,Nord!$AQ:$AQ,$E$2,GLOBAL!AR:AR,Evolution!AB34)</f>
        <v>223</v>
      </c>
      <c r="BJ34" s="10">
        <f>SUMIFS(Nord!$E:$E,Nord!$AP:$AP,Evolution!BG34,Nord!$AQ:$AQ,$E$2,GLOBAL!AR:AR,Evolution!AB34)</f>
        <v>161</v>
      </c>
      <c r="BK34" s="10">
        <f>SUMIFS(Nord!$F:$F,Nord!$AP:$AP,Evolution!BG34,Nord!$AQ:$AQ,$E$2,GLOBAL!AR:AR,Evolution!AB34)</f>
        <v>50</v>
      </c>
      <c r="BL34" s="11">
        <f t="shared" si="56"/>
        <v>885</v>
      </c>
      <c r="BM34" s="7">
        <f t="shared" si="57"/>
        <v>0.50960451977401133</v>
      </c>
      <c r="BN34" s="7">
        <f t="shared" si="58"/>
        <v>0.25197740112994349</v>
      </c>
      <c r="BO34" s="7">
        <f t="shared" si="59"/>
        <v>0.18192090395480226</v>
      </c>
      <c r="BP34" s="7">
        <f t="shared" si="60"/>
        <v>5.6497175141242938E-2</v>
      </c>
      <c r="BR34" s="10">
        <f>SUMIFS(Nord!$Q:$Q,Nord!$AP:$AP,Evolution!BG34,Nord!$AQ:$AQ,$F$2,GLOBAL!AR:AR,Evolution!AB34)</f>
        <v>1</v>
      </c>
      <c r="BS34" s="10">
        <f>SUMIFS(Nord!$R:$R,Nord!$AP:$AP,Evolution!BG34,Nord!$AQ:$AQ,$F$2,GLOBAL!AR:AR,Evolution!AB34)</f>
        <v>15</v>
      </c>
      <c r="BT34" s="10">
        <f>SUMIFS(Nord!$S:$S,Nord!$AP:$AP,Evolution!BG34,Nord!$AQ:$AQ,$F$2,GLOBAL!AR:AR,Evolution!AB34)</f>
        <v>18</v>
      </c>
      <c r="BU34" s="11">
        <f t="shared" si="61"/>
        <v>34</v>
      </c>
      <c r="BV34" s="7">
        <f t="shared" si="62"/>
        <v>2.9411764705882353E-2</v>
      </c>
      <c r="BW34" s="7">
        <f t="shared" si="63"/>
        <v>0.44117647058823528</v>
      </c>
      <c r="BX34" s="7">
        <f t="shared" si="64"/>
        <v>0.52941176470588236</v>
      </c>
      <c r="BY34" s="3"/>
      <c r="BZ34" s="10">
        <f>SUMIFS(Nord!$AC:$AC,Nord!$AP:$AP,Evolution!BG34,Nord!$AQ:$AQ,$G$2,GLOBAL!AR:AR,Evolution!AB34)</f>
        <v>1743</v>
      </c>
      <c r="CA34" s="10">
        <f>SUMIFS(Nord!$AD:$AD,Nord!$AP:$AP,Evolution!BG34,Nord!$AQ:$AQ,$G$2,GLOBAL!AR:AR,Evolution!AB34)</f>
        <v>163</v>
      </c>
      <c r="CB34" s="10">
        <f>SUMIFS(Nord!$AE:$AE,Nord!$AP:$AP,Evolution!BG34,Nord!$AQ:$AQ,$G$2,GLOBAL!AR:AR,Evolution!AB34)</f>
        <v>47</v>
      </c>
      <c r="CC34" s="10">
        <f>SUMIFS(Nord!$AF:$AF,Nord!$AP:$AP,Evolution!BG34,Nord!$AQ:$AQ,$G$2,GLOBAL!AR:AR,Evolution!AB34)</f>
        <v>76</v>
      </c>
      <c r="CD34" s="11">
        <f t="shared" si="65"/>
        <v>2029</v>
      </c>
      <c r="CE34" s="7">
        <f t="shared" si="66"/>
        <v>0.85904386397240018</v>
      </c>
      <c r="CF34" s="7">
        <f t="shared" si="67"/>
        <v>8.0335140463282412E-2</v>
      </c>
      <c r="CG34" s="7">
        <f t="shared" si="68"/>
        <v>2.3164120256283883E-2</v>
      </c>
      <c r="CH34" s="7">
        <f t="shared" si="69"/>
        <v>3.7456875308033516E-2</v>
      </c>
      <c r="CK34" s="10" t="s">
        <v>102</v>
      </c>
      <c r="CL34" s="10">
        <f>SUMIFS(Sud!$C:$C,Sud!$AP:$AP,Evolution!CK34,Sud!$AQ:$AQ,$E$2,GLOBAL!AR:AR,Evolution!AB34)</f>
        <v>745</v>
      </c>
      <c r="CM34" s="10">
        <f>SUMIFS(Sud!$D:$D,Sud!$AP:$AP,Evolution!CK34,Sud!$AQ:$AQ,$E$2,GLOBAL!AR:AR,Evolution!AB34)</f>
        <v>282</v>
      </c>
      <c r="CN34" s="10">
        <f>SUMIFS(Sud!$E:$E,Sud!$AP:$AP,Evolution!CK34,Sud!$AQ:$AQ,$E$2,GLOBAL!AR:AR,Evolution!AB34)</f>
        <v>117</v>
      </c>
      <c r="CO34" s="10">
        <f>SUMIFS(Sud!$F:$F,Sud!$AP:$AP,Evolution!CK34,Sud!$AQ:$AQ,$E$2,GLOBAL!AR:AR,Evolution!AB34)</f>
        <v>65</v>
      </c>
      <c r="CP34" s="11">
        <f t="shared" si="41"/>
        <v>1209</v>
      </c>
      <c r="CQ34" s="7">
        <f t="shared" si="70"/>
        <v>0.61621174524400335</v>
      </c>
      <c r="CR34" s="7">
        <f t="shared" si="71"/>
        <v>0.23325062034739455</v>
      </c>
      <c r="CS34" s="7">
        <f t="shared" si="72"/>
        <v>9.6774193548387094E-2</v>
      </c>
      <c r="CT34" s="7">
        <f t="shared" si="73"/>
        <v>5.3763440860215055E-2</v>
      </c>
      <c r="CV34" s="10">
        <f>SUMIFS(Sud!$Q:$Q,Sud!$AP:$AP,Evolution!CK34,Sud!$AQ:$AQ,$F$2,GLOBAL!AR:AR,Evolution!AB34)</f>
        <v>0</v>
      </c>
      <c r="CW34" s="10">
        <f>SUMIFS(Sud!$R:$R,Sud!$AP:$AP,Evolution!CK34,Sud!$AQ:$AQ,$F$2,GLOBAL!AR:AR,Evolution!AB34)</f>
        <v>21</v>
      </c>
      <c r="CX34" s="10">
        <f>SUMIFS(Sud!$S:$S,Sud!$AP:$AP,Evolution!CK34,Sud!$AQ:$AQ,$F$2,GLOBAL!AR:AR,Evolution!AB34)</f>
        <v>13</v>
      </c>
      <c r="CY34" s="11">
        <f t="shared" si="74"/>
        <v>34</v>
      </c>
      <c r="CZ34" s="7">
        <f t="shared" si="75"/>
        <v>0</v>
      </c>
      <c r="DA34" s="7">
        <f t="shared" si="76"/>
        <v>0.61764705882352944</v>
      </c>
      <c r="DB34" s="7">
        <f t="shared" si="77"/>
        <v>0.38235294117647056</v>
      </c>
      <c r="DC34" s="3"/>
      <c r="DD34" s="10">
        <f>SUMIFS(Sud!$AC:$AC,Sud!$AP:$AP,Evolution!CK34,Sud!$AQ:$AQ,$G$2,GLOBAL!AR:AR,Evolution!AB34)</f>
        <v>342</v>
      </c>
      <c r="DE34" s="10">
        <f>SUMIFS(Sud!$AD:$AD,Sud!$AP:$AP,Evolution!CK34,Sud!$AQ:$AQ,$G$2,GLOBAL!AR:AR,Evolution!AB34)</f>
        <v>234</v>
      </c>
      <c r="DF34" s="10">
        <f>SUMIFS(Sud!$AE:$AE,Sud!$AP:$AP,Evolution!CK34,Sud!$AQ:$AQ,$G$2,GLOBAL!AR:AR,Evolution!AB34)</f>
        <v>239</v>
      </c>
      <c r="DG34" s="10">
        <f>SUMIFS(Sud!$AF:$AF,Sud!$AP:$AP,Evolution!CK34,Sud!$AQ:$AQ,$G$2,GLOBAL!AR:AR,Evolution!AB34)</f>
        <v>200</v>
      </c>
      <c r="DH34" s="11">
        <f t="shared" si="78"/>
        <v>1015</v>
      </c>
      <c r="DI34" s="7">
        <f t="shared" si="79"/>
        <v>0.33694581280788177</v>
      </c>
      <c r="DJ34" s="7">
        <f t="shared" si="80"/>
        <v>0.23054187192118228</v>
      </c>
      <c r="DK34" s="7">
        <f t="shared" si="81"/>
        <v>0.23546798029556651</v>
      </c>
      <c r="DL34" s="7">
        <f t="shared" si="82"/>
        <v>0.19704433497536947</v>
      </c>
    </row>
    <row r="35" spans="28:116" x14ac:dyDescent="0.25">
      <c r="AB35" s="10">
        <v>2016</v>
      </c>
      <c r="AC35" s="10" t="s">
        <v>103</v>
      </c>
      <c r="AD35" s="10">
        <f>SUMIFS(GLOBAL!$C:$C,GLOBAL!$AP:$AP,Evolution!AC35,GLOBAL!$AQ:$AQ,$E$2,GLOBAL!$AR:$AR,Evolution!AB35)</f>
        <v>1061</v>
      </c>
      <c r="AE35" s="10">
        <f>SUMIFS(GLOBAL!$D:$D,GLOBAL!$AP:$AP,Evolution!AC35,GLOBAL!$AQ:$AQ,$E$2,GLOBAL!$AR:$AR,Evolution!AB35)</f>
        <v>611</v>
      </c>
      <c r="AF35" s="10">
        <f>SUMIFS(GLOBAL!$E:$E,GLOBAL!$AP:$AP,Evolution!AC35,GLOBAL!$AQ:$AQ,$E$2,GLOBAL!$AR:$AR,Evolution!AB35)</f>
        <v>258</v>
      </c>
      <c r="AG35" s="10">
        <f>SUMIFS(GLOBAL!$F:$F,GLOBAL!$AP:$AP,Evolution!AC35,GLOBAL!$AQ:$AQ,$E$2,GLOBAL!$AR:$AR,Evolution!AB35)</f>
        <v>133</v>
      </c>
      <c r="AH35" s="11">
        <f t="shared" si="42"/>
        <v>2063</v>
      </c>
      <c r="AI35" s="7">
        <f t="shared" si="43"/>
        <v>0.51429956374212316</v>
      </c>
      <c r="AJ35" s="7">
        <f t="shared" si="44"/>
        <v>0.29617062530295685</v>
      </c>
      <c r="AK35" s="7">
        <f t="shared" si="45"/>
        <v>0.12506059137178865</v>
      </c>
      <c r="AL35" s="7">
        <f t="shared" si="46"/>
        <v>6.4469219583131357E-2</v>
      </c>
      <c r="AN35" s="10">
        <f>SUMIFS(GLOBAL!$Q:$Q,GLOBAL!$AP:$AP,Evolution!AC35,GLOBAL!$AQ:$AQ,$F$2,GLOBAL!$AR:$AR,Evolution!AB35)</f>
        <v>1</v>
      </c>
      <c r="AO35" s="10">
        <f>SUMIFS(GLOBAL!$R:$R,GLOBAL!$AP:$AP,Evolution!AC35,GLOBAL!$AQ:$AQ,$F$2,GLOBAL!$AR:$AR,Evolution!AB35)</f>
        <v>24</v>
      </c>
      <c r="AP35" s="10">
        <f>SUMIFS(GLOBAL!$S:$S,GLOBAL!$AP:$AP,Evolution!AC35,GLOBAL!$AQ:$AQ,$F$2,GLOBAL!$AR:$AR,Evolution!AB35)</f>
        <v>27</v>
      </c>
      <c r="AQ35" s="11">
        <f t="shared" si="47"/>
        <v>52</v>
      </c>
      <c r="AR35" s="7">
        <f t="shared" si="48"/>
        <v>1.9230769230769232E-2</v>
      </c>
      <c r="AS35" s="7">
        <f t="shared" si="49"/>
        <v>0.46153846153846156</v>
      </c>
      <c r="AT35" s="7">
        <f t="shared" si="50"/>
        <v>0.51923076923076927</v>
      </c>
      <c r="AU35" s="3"/>
      <c r="AV35" s="10">
        <f>SUMIFS(GLOBAL!$AC:$AC,GLOBAL!$AP:$AP,Evolution!AC35,GLOBAL!$AQ:$AQ,$G$2,GLOBAL!$AR:$AR,Evolution!AB35)</f>
        <v>2086</v>
      </c>
      <c r="AW35" s="10">
        <f>SUMIFS(GLOBAL!$AD:$AD,GLOBAL!$AP:$AP,Evolution!AC35,GLOBAL!$AQ:$AQ,$G$2,GLOBAL!$AR:$AR,Evolution!AB35)</f>
        <v>389</v>
      </c>
      <c r="AX35" s="10">
        <f>SUMIFS(GLOBAL!$AE:$AE,GLOBAL!$AP:$AP,Evolution!AC35,GLOBAL!$AQ:$AQ,$G$2,GLOBAL!$AR:$AR,Evolution!AB35)</f>
        <v>291</v>
      </c>
      <c r="AY35" s="10">
        <f>SUMIFS(GLOBAL!$AF:$AF,GLOBAL!$AP:$AP,Evolution!AC35,GLOBAL!$AQ:$AQ,$G$2,GLOBAL!$AR:$AR,Evolution!AB35)</f>
        <v>276</v>
      </c>
      <c r="AZ35" s="11">
        <f t="shared" si="51"/>
        <v>3042</v>
      </c>
      <c r="BA35" s="7">
        <f t="shared" si="52"/>
        <v>0.68573307034845499</v>
      </c>
      <c r="BB35" s="7">
        <f t="shared" si="53"/>
        <v>0.12787639710716633</v>
      </c>
      <c r="BC35" s="7">
        <f t="shared" si="54"/>
        <v>9.5660749506903356E-2</v>
      </c>
      <c r="BD35" s="7">
        <f t="shared" si="55"/>
        <v>9.0729783037475351E-2</v>
      </c>
      <c r="BE35" s="2"/>
      <c r="BG35" s="10" t="s">
        <v>103</v>
      </c>
      <c r="BH35" s="10">
        <f>SUMIFS(Nord!$C:$C,Nord!$AP:$AP,Evolution!BG35,Nord!$AQ:$AQ,$E$2,GLOBAL!AR:AR,Evolution!AB35)</f>
        <v>401</v>
      </c>
      <c r="BI35" s="10">
        <f>SUMIFS(Nord!$D:$D,Nord!$AP:$AP,Evolution!BG35,Nord!$AQ:$AQ,$E$2,GLOBAL!AR:AR,Evolution!AB35)</f>
        <v>313</v>
      </c>
      <c r="BJ35" s="10">
        <f>SUMIFS(Nord!$E:$E,Nord!$AP:$AP,Evolution!BG35,Nord!$AQ:$AQ,$E$2,GLOBAL!AR:AR,Evolution!AB35)</f>
        <v>136</v>
      </c>
      <c r="BK35" s="10">
        <f>SUMIFS(Nord!$F:$F,Nord!$AP:$AP,Evolution!BG35,Nord!$AQ:$AQ,$E$2,GLOBAL!AR:AR,Evolution!AB35)</f>
        <v>75</v>
      </c>
      <c r="BL35" s="11">
        <f t="shared" si="56"/>
        <v>925</v>
      </c>
      <c r="BM35" s="7">
        <f t="shared" si="57"/>
        <v>0.43351351351351353</v>
      </c>
      <c r="BN35" s="7">
        <f t="shared" si="58"/>
        <v>0.33837837837837836</v>
      </c>
      <c r="BO35" s="7">
        <f t="shared" si="59"/>
        <v>0.14702702702702702</v>
      </c>
      <c r="BP35" s="7">
        <f t="shared" si="60"/>
        <v>8.1081081081081086E-2</v>
      </c>
      <c r="BR35" s="10">
        <f>SUMIFS(Nord!$Q:$Q,Nord!$AP:$AP,Evolution!BG35,Nord!$AQ:$AQ,$F$2,GLOBAL!AR:AR,Evolution!AB35)</f>
        <v>0</v>
      </c>
      <c r="BS35" s="10">
        <f>SUMIFS(Nord!$R:$R,Nord!$AP:$AP,Evolution!BG35,Nord!$AQ:$AQ,$F$2,GLOBAL!AR:AR,Evolution!AB35)</f>
        <v>9</v>
      </c>
      <c r="BT35" s="10">
        <f>SUMIFS(Nord!$S:$S,Nord!$AP:$AP,Evolution!BG35,Nord!$AQ:$AQ,$F$2,GLOBAL!AR:AR,Evolution!AB35)</f>
        <v>15</v>
      </c>
      <c r="BU35" s="11">
        <f t="shared" si="61"/>
        <v>24</v>
      </c>
      <c r="BV35" s="7">
        <f t="shared" si="62"/>
        <v>0</v>
      </c>
      <c r="BW35" s="7">
        <f t="shared" si="63"/>
        <v>0.375</v>
      </c>
      <c r="BX35" s="7">
        <f t="shared" si="64"/>
        <v>0.625</v>
      </c>
      <c r="BY35" s="3"/>
      <c r="BZ35" s="10">
        <f>SUMIFS(Nord!$AC:$AC,Nord!$AP:$AP,Evolution!BG35,Nord!$AQ:$AQ,$G$2,GLOBAL!AR:AR,Evolution!AB35)</f>
        <v>1681</v>
      </c>
      <c r="CA35" s="10">
        <f>SUMIFS(Nord!$AD:$AD,Nord!$AP:$AP,Evolution!BG35,Nord!$AQ:$AQ,$G$2,GLOBAL!AR:AR,Evolution!AB35)</f>
        <v>164</v>
      </c>
      <c r="CB35" s="10">
        <f>SUMIFS(Nord!$AE:$AE,Nord!$AP:$AP,Evolution!BG35,Nord!$AQ:$AQ,$G$2,GLOBAL!AR:AR,Evolution!AB35)</f>
        <v>51</v>
      </c>
      <c r="CC35" s="10">
        <f>SUMIFS(Nord!$AF:$AF,Nord!$AP:$AP,Evolution!BG35,Nord!$AQ:$AQ,$G$2,GLOBAL!AR:AR,Evolution!AB35)</f>
        <v>74</v>
      </c>
      <c r="CD35" s="11">
        <f t="shared" si="65"/>
        <v>1970</v>
      </c>
      <c r="CE35" s="7">
        <f t="shared" si="66"/>
        <v>0.85329949238578684</v>
      </c>
      <c r="CF35" s="7">
        <f t="shared" si="67"/>
        <v>8.3248730964466999E-2</v>
      </c>
      <c r="CG35" s="7">
        <f t="shared" si="68"/>
        <v>2.5888324873096447E-2</v>
      </c>
      <c r="CH35" s="7">
        <f t="shared" si="69"/>
        <v>3.7563451776649749E-2</v>
      </c>
      <c r="CK35" s="10" t="s">
        <v>103</v>
      </c>
      <c r="CL35" s="10">
        <f>SUMIFS(Sud!$C:$C,Sud!$AP:$AP,Evolution!CK35,Sud!$AQ:$AQ,$E$2,GLOBAL!AR:AR,Evolution!AB35)</f>
        <v>660</v>
      </c>
      <c r="CM35" s="10">
        <f>SUMIFS(Sud!$D:$D,Sud!$AP:$AP,Evolution!CK35,Sud!$AQ:$AQ,$E$2,GLOBAL!AR:AR,Evolution!AB35)</f>
        <v>298</v>
      </c>
      <c r="CN35" s="10">
        <f>SUMIFS(Sud!$E:$E,Sud!$AP:$AP,Evolution!CK35,Sud!$AQ:$AQ,$E$2,GLOBAL!AR:AR,Evolution!AB35)</f>
        <v>122</v>
      </c>
      <c r="CO35" s="10">
        <f>SUMIFS(Sud!$F:$F,Sud!$AP:$AP,Evolution!CK35,Sud!$AQ:$AQ,$E$2,GLOBAL!AR:AR,Evolution!AB35)</f>
        <v>58</v>
      </c>
      <c r="CP35" s="11">
        <f t="shared" si="41"/>
        <v>1138</v>
      </c>
      <c r="CQ35" s="7">
        <f t="shared" si="70"/>
        <v>0.57996485061511427</v>
      </c>
      <c r="CR35" s="7">
        <f t="shared" si="71"/>
        <v>0.26186291739894552</v>
      </c>
      <c r="CS35" s="7">
        <f t="shared" si="72"/>
        <v>0.10720562390158173</v>
      </c>
      <c r="CT35" s="7">
        <f t="shared" si="73"/>
        <v>5.0966608084358524E-2</v>
      </c>
      <c r="CV35" s="10">
        <f>SUMIFS(Sud!$Q:$Q,Sud!$AP:$AP,Evolution!CK35,Sud!$AQ:$AQ,$F$2,GLOBAL!AR:AR,Evolution!AB35)</f>
        <v>1</v>
      </c>
      <c r="CW35" s="10">
        <f>SUMIFS(Sud!$R:$R,Sud!$AP:$AP,Evolution!CK35,Sud!$AQ:$AQ,$F$2,GLOBAL!AR:AR,Evolution!AB35)</f>
        <v>15</v>
      </c>
      <c r="CX35" s="10">
        <f>SUMIFS(Sud!$S:$S,Sud!$AP:$AP,Evolution!CK35,Sud!$AQ:$AQ,$F$2,GLOBAL!AR:AR,Evolution!AB35)</f>
        <v>12</v>
      </c>
      <c r="CY35" s="11">
        <f t="shared" si="74"/>
        <v>28</v>
      </c>
      <c r="CZ35" s="7">
        <f t="shared" si="75"/>
        <v>3.5714285714285712E-2</v>
      </c>
      <c r="DA35" s="7">
        <f t="shared" si="76"/>
        <v>0.5357142857142857</v>
      </c>
      <c r="DB35" s="7">
        <f t="shared" si="77"/>
        <v>0.42857142857142855</v>
      </c>
      <c r="DC35" s="3"/>
      <c r="DD35" s="10">
        <f>SUMIFS(Sud!$AC:$AC,Sud!$AP:$AP,Evolution!CK35,Sud!$AQ:$AQ,$G$2,GLOBAL!AR:AR,Evolution!AB35)</f>
        <v>405</v>
      </c>
      <c r="DE35" s="10">
        <f>SUMIFS(Sud!$AD:$AD,Sud!$AP:$AP,Evolution!CK35,Sud!$AQ:$AQ,$G$2,GLOBAL!AR:AR,Evolution!AB35)</f>
        <v>225</v>
      </c>
      <c r="DF35" s="10">
        <f>SUMIFS(Sud!$AE:$AE,Sud!$AP:$AP,Evolution!CK35,Sud!$AQ:$AQ,$G$2,GLOBAL!AR:AR,Evolution!AB35)</f>
        <v>240</v>
      </c>
      <c r="DG35" s="10">
        <f>SUMIFS(Sud!$AF:$AF,Sud!$AP:$AP,Evolution!CK35,Sud!$AQ:$AQ,$G$2,GLOBAL!AR:AR,Evolution!AB35)</f>
        <v>202</v>
      </c>
      <c r="DH35" s="11">
        <f t="shared" si="78"/>
        <v>1072</v>
      </c>
      <c r="DI35" s="7">
        <f t="shared" si="79"/>
        <v>0.37779850746268656</v>
      </c>
      <c r="DJ35" s="7">
        <f t="shared" si="80"/>
        <v>0.20988805970149255</v>
      </c>
      <c r="DK35" s="7">
        <f t="shared" si="81"/>
        <v>0.22388059701492538</v>
      </c>
      <c r="DL35" s="7">
        <f t="shared" si="82"/>
        <v>0.18843283582089551</v>
      </c>
    </row>
    <row r="36" spans="28:116" x14ac:dyDescent="0.25">
      <c r="AB36" s="10">
        <v>2016</v>
      </c>
      <c r="AC36" s="10" t="s">
        <v>104</v>
      </c>
      <c r="AD36" s="10">
        <f>SUMIFS(GLOBAL!$C:$C,GLOBAL!$AP:$AP,Evolution!AC36,GLOBAL!$AQ:$AQ,$E$2,GLOBAL!$AR:$AR,Evolution!AB36)</f>
        <v>1033</v>
      </c>
      <c r="AE36" s="10">
        <f>SUMIFS(GLOBAL!$D:$D,GLOBAL!$AP:$AP,Evolution!AC36,GLOBAL!$AQ:$AQ,$E$2,GLOBAL!$AR:$AR,Evolution!AB36)</f>
        <v>559</v>
      </c>
      <c r="AF36" s="10">
        <f>SUMIFS(GLOBAL!$E:$E,GLOBAL!$AP:$AP,Evolution!AC36,GLOBAL!$AQ:$AQ,$E$2,GLOBAL!$AR:$AR,Evolution!AB36)</f>
        <v>313</v>
      </c>
      <c r="AG36" s="10">
        <f>SUMIFS(GLOBAL!$F:$F,GLOBAL!$AP:$AP,Evolution!AC36,GLOBAL!$AQ:$AQ,$E$2,GLOBAL!$AR:$AR,Evolution!AB36)</f>
        <v>184</v>
      </c>
      <c r="AH36" s="11">
        <f t="shared" si="42"/>
        <v>2089</v>
      </c>
      <c r="AI36" s="7">
        <f t="shared" si="43"/>
        <v>0.49449497367161321</v>
      </c>
      <c r="AJ36" s="7">
        <f t="shared" si="44"/>
        <v>0.2675921493537578</v>
      </c>
      <c r="AK36" s="7">
        <f t="shared" si="45"/>
        <v>0.14983245572044041</v>
      </c>
      <c r="AL36" s="7">
        <f t="shared" si="46"/>
        <v>8.8080421254188607E-2</v>
      </c>
      <c r="AN36" s="10">
        <f>SUMIFS(GLOBAL!$Q:$Q,GLOBAL!$AP:$AP,Evolution!AC36,GLOBAL!$AQ:$AQ,$F$2,GLOBAL!$AR:$AR,Evolution!AB36)</f>
        <v>0</v>
      </c>
      <c r="AO36" s="10">
        <f>SUMIFS(GLOBAL!$R:$R,GLOBAL!$AP:$AP,Evolution!AC36,GLOBAL!$AQ:$AQ,$F$2,GLOBAL!$AR:$AR,Evolution!AB36)</f>
        <v>8</v>
      </c>
      <c r="AP36" s="10">
        <f>SUMIFS(GLOBAL!$S:$S,GLOBAL!$AP:$AP,Evolution!AC36,GLOBAL!$AQ:$AQ,$F$2,GLOBAL!$AR:$AR,Evolution!AB36)</f>
        <v>32</v>
      </c>
      <c r="AQ36" s="11">
        <f t="shared" si="47"/>
        <v>40</v>
      </c>
      <c r="AR36" s="7">
        <f t="shared" si="48"/>
        <v>0</v>
      </c>
      <c r="AS36" s="7">
        <f t="shared" si="49"/>
        <v>0.2</v>
      </c>
      <c r="AT36" s="7">
        <f t="shared" si="50"/>
        <v>0.8</v>
      </c>
      <c r="AU36" s="3"/>
      <c r="AV36" s="10">
        <f>SUMIFS(GLOBAL!$AC:$AC,GLOBAL!$AP:$AP,Evolution!AC36,GLOBAL!$AQ:$AQ,$G$2,GLOBAL!$AR:$AR,Evolution!AB36)</f>
        <v>1919</v>
      </c>
      <c r="AW36" s="10">
        <f>SUMIFS(GLOBAL!$AD:$AD,GLOBAL!$AP:$AP,Evolution!AC36,GLOBAL!$AQ:$AQ,$G$2,GLOBAL!$AR:$AR,Evolution!AB36)</f>
        <v>368</v>
      </c>
      <c r="AX36" s="10">
        <f>SUMIFS(GLOBAL!$AE:$AE,GLOBAL!$AP:$AP,Evolution!AC36,GLOBAL!$AQ:$AQ,$G$2,GLOBAL!$AR:$AR,Evolution!AB36)</f>
        <v>286</v>
      </c>
      <c r="AY36" s="10">
        <f>SUMIFS(GLOBAL!$AF:$AF,GLOBAL!$AP:$AP,Evolution!AC36,GLOBAL!$AQ:$AQ,$G$2,GLOBAL!$AR:$AR,Evolution!AB36)</f>
        <v>272</v>
      </c>
      <c r="AZ36" s="11">
        <f t="shared" si="51"/>
        <v>2845</v>
      </c>
      <c r="BA36" s="7">
        <f t="shared" si="52"/>
        <v>0.67451669595782071</v>
      </c>
      <c r="BB36" s="7">
        <f t="shared" si="53"/>
        <v>0.12934973637961336</v>
      </c>
      <c r="BC36" s="7">
        <f t="shared" si="54"/>
        <v>0.10052724077328647</v>
      </c>
      <c r="BD36" s="7">
        <f t="shared" si="55"/>
        <v>9.5606326889279433E-2</v>
      </c>
      <c r="BE36" s="2"/>
      <c r="BG36" s="10" t="s">
        <v>104</v>
      </c>
      <c r="BH36" s="10">
        <f>SUMIFS(Nord!$C:$C,Nord!$AP:$AP,Evolution!BG36,Nord!$AQ:$AQ,$E$2,GLOBAL!AR:AR,Evolution!AB36)</f>
        <v>623</v>
      </c>
      <c r="BI36" s="10">
        <f>SUMIFS(Nord!$D:$D,Nord!$AP:$AP,Evolution!BG36,Nord!$AQ:$AQ,$E$2,GLOBAL!AR:AR,Evolution!AB36)</f>
        <v>242</v>
      </c>
      <c r="BJ36" s="10">
        <f>SUMIFS(Nord!$E:$E,Nord!$AP:$AP,Evolution!BG36,Nord!$AQ:$AQ,$E$2,GLOBAL!AR:AR,Evolution!AB36)</f>
        <v>157</v>
      </c>
      <c r="BK36" s="10">
        <f>SUMIFS(Nord!$F:$F,Nord!$AP:$AP,Evolution!BG36,Nord!$AQ:$AQ,$E$2,GLOBAL!AR:AR,Evolution!AB36)</f>
        <v>109</v>
      </c>
      <c r="BL36" s="11">
        <f t="shared" si="56"/>
        <v>1131</v>
      </c>
      <c r="BM36" s="7">
        <f t="shared" si="57"/>
        <v>0.55083996463306806</v>
      </c>
      <c r="BN36" s="7">
        <f t="shared" si="58"/>
        <v>0.21396993810786913</v>
      </c>
      <c r="BO36" s="7">
        <f t="shared" si="59"/>
        <v>0.13881520778072501</v>
      </c>
      <c r="BP36" s="7">
        <f t="shared" si="60"/>
        <v>9.637488947833775E-2</v>
      </c>
      <c r="BR36" s="10">
        <f>SUMIFS(Nord!$Q:$Q,Nord!$AP:$AP,Evolution!BG36,Nord!$AQ:$AQ,$F$2,GLOBAL!AR:AR,Evolution!AB36)</f>
        <v>0</v>
      </c>
      <c r="BS36" s="10">
        <f>SUMIFS(Nord!$R:$R,Nord!$AP:$AP,Evolution!BG36,Nord!$AQ:$AQ,$F$2,GLOBAL!AR:AR,Evolution!AB36)</f>
        <v>1</v>
      </c>
      <c r="BT36" s="10">
        <f>SUMIFS(Nord!$S:$S,Nord!$AP:$AP,Evolution!BG36,Nord!$AQ:$AQ,$F$2,GLOBAL!AR:AR,Evolution!AB36)</f>
        <v>17</v>
      </c>
      <c r="BU36" s="11">
        <f t="shared" si="61"/>
        <v>18</v>
      </c>
      <c r="BV36" s="7">
        <f t="shared" si="62"/>
        <v>0</v>
      </c>
      <c r="BW36" s="7">
        <f t="shared" si="63"/>
        <v>5.5555555555555552E-2</v>
      </c>
      <c r="BX36" s="7">
        <f t="shared" si="64"/>
        <v>0.94444444444444442</v>
      </c>
      <c r="BY36" s="3"/>
      <c r="BZ36" s="10">
        <f>SUMIFS(Nord!$AC:$AC,Nord!$AP:$AP,Evolution!BG36,Nord!$AQ:$AQ,$G$2,GLOBAL!AR:AR,Evolution!AB36)</f>
        <v>1501</v>
      </c>
      <c r="CA36" s="10">
        <f>SUMIFS(Nord!$AD:$AD,Nord!$AP:$AP,Evolution!BG36,Nord!$AQ:$AQ,$G$2,GLOBAL!AR:AR,Evolution!AB36)</f>
        <v>149</v>
      </c>
      <c r="CB36" s="10">
        <f>SUMIFS(Nord!$AE:$AE,Nord!$AP:$AP,Evolution!BG36,Nord!$AQ:$AQ,$G$2,GLOBAL!AR:AR,Evolution!AB36)</f>
        <v>52</v>
      </c>
      <c r="CC36" s="10">
        <f>SUMIFS(Nord!$AF:$AF,Nord!$AP:$AP,Evolution!BG36,Nord!$AQ:$AQ,$G$2,GLOBAL!AR:AR,Evolution!AB36)</f>
        <v>73</v>
      </c>
      <c r="CD36" s="11">
        <f t="shared" si="65"/>
        <v>1775</v>
      </c>
      <c r="CE36" s="7">
        <f t="shared" si="66"/>
        <v>0.84563380281690137</v>
      </c>
      <c r="CF36" s="7">
        <f t="shared" si="67"/>
        <v>8.394366197183098E-2</v>
      </c>
      <c r="CG36" s="7">
        <f t="shared" si="68"/>
        <v>2.9295774647887324E-2</v>
      </c>
      <c r="CH36" s="7">
        <f t="shared" si="69"/>
        <v>4.1126760563380278E-2</v>
      </c>
      <c r="CK36" s="10" t="s">
        <v>104</v>
      </c>
      <c r="CL36" s="10">
        <f>SUMIFS(Sud!$C:$C,Sud!$AP:$AP,Evolution!CK36,Sud!$AQ:$AQ,$E$2,GLOBAL!AR:AR,Evolution!AB36)</f>
        <v>410</v>
      </c>
      <c r="CM36" s="10">
        <f>SUMIFS(Sud!$D:$D,Sud!$AP:$AP,Evolution!CK36,Sud!$AQ:$AQ,$E$2,GLOBAL!AR:AR,Evolution!AB36)</f>
        <v>317</v>
      </c>
      <c r="CN36" s="10">
        <f>SUMIFS(Sud!$E:$E,Sud!$AP:$AP,Evolution!CK36,Sud!$AQ:$AQ,$E$2,GLOBAL!AR:AR,Evolution!AB36)</f>
        <v>156</v>
      </c>
      <c r="CO36" s="10">
        <f>SUMIFS(Sud!$F:$F,Sud!$AP:$AP,Evolution!CK36,Sud!$AQ:$AQ,$E$2,GLOBAL!AR:AR,Evolution!AB36)</f>
        <v>75</v>
      </c>
      <c r="CP36" s="11">
        <f t="shared" si="41"/>
        <v>958</v>
      </c>
      <c r="CQ36" s="7">
        <f t="shared" si="70"/>
        <v>0.42797494780793321</v>
      </c>
      <c r="CR36" s="7">
        <f t="shared" si="71"/>
        <v>0.33089770354906056</v>
      </c>
      <c r="CS36" s="7">
        <f t="shared" si="72"/>
        <v>0.162839248434238</v>
      </c>
      <c r="CT36" s="7">
        <f t="shared" si="73"/>
        <v>7.8288100208768266E-2</v>
      </c>
      <c r="CV36" s="10">
        <f>SUMIFS(Sud!$Q:$Q,Sud!$AP:$AP,Evolution!CK36,Sud!$AQ:$AQ,$F$2,GLOBAL!AR:AR,Evolution!AB36)</f>
        <v>0</v>
      </c>
      <c r="CW36" s="10">
        <f>SUMIFS(Sud!$R:$R,Sud!$AP:$AP,Evolution!CK36,Sud!$AQ:$AQ,$F$2,GLOBAL!AR:AR,Evolution!AB36)</f>
        <v>7</v>
      </c>
      <c r="CX36" s="10">
        <f>SUMIFS(Sud!$S:$S,Sud!$AP:$AP,Evolution!CK36,Sud!$AQ:$AQ,$F$2,GLOBAL!AR:AR,Evolution!AB36)</f>
        <v>15</v>
      </c>
      <c r="CY36" s="11">
        <f t="shared" si="74"/>
        <v>22</v>
      </c>
      <c r="CZ36" s="7">
        <f t="shared" si="75"/>
        <v>0</v>
      </c>
      <c r="DA36" s="7">
        <f t="shared" si="76"/>
        <v>0.31818181818181818</v>
      </c>
      <c r="DB36" s="7">
        <f t="shared" si="77"/>
        <v>0.68181818181818177</v>
      </c>
      <c r="DC36" s="3"/>
      <c r="DD36" s="10">
        <f>SUMIFS(Sud!$AC:$AC,Sud!$AP:$AP,Evolution!CK36,Sud!$AQ:$AQ,$G$2,GLOBAL!AR:AR,Evolution!AB36)</f>
        <v>418</v>
      </c>
      <c r="DE36" s="10">
        <f>SUMIFS(Sud!$AD:$AD,Sud!$AP:$AP,Evolution!CK36,Sud!$AQ:$AQ,$G$2,GLOBAL!AR:AR,Evolution!AB36)</f>
        <v>219</v>
      </c>
      <c r="DF36" s="10">
        <f>SUMIFS(Sud!$AE:$AE,Sud!$AP:$AP,Evolution!CK36,Sud!$AQ:$AQ,$G$2,GLOBAL!AR:AR,Evolution!AB36)</f>
        <v>234</v>
      </c>
      <c r="DG36" s="10">
        <f>SUMIFS(Sud!$AF:$AF,Sud!$AP:$AP,Evolution!CK36,Sud!$AQ:$AQ,$G$2,GLOBAL!AR:AR,Evolution!AB36)</f>
        <v>199</v>
      </c>
      <c r="DH36" s="11">
        <f t="shared" si="78"/>
        <v>1070</v>
      </c>
      <c r="DI36" s="7">
        <f t="shared" si="79"/>
        <v>0.39065420560747666</v>
      </c>
      <c r="DJ36" s="7">
        <f t="shared" si="80"/>
        <v>0.20467289719626169</v>
      </c>
      <c r="DK36" s="7">
        <f t="shared" si="81"/>
        <v>0.21869158878504674</v>
      </c>
      <c r="DL36" s="7">
        <f t="shared" si="82"/>
        <v>0.18598130841121496</v>
      </c>
    </row>
    <row r="37" spans="28:116" x14ac:dyDescent="0.25">
      <c r="AB37" s="10">
        <v>2016</v>
      </c>
      <c r="AC37" s="10" t="s">
        <v>105</v>
      </c>
      <c r="AD37" s="10">
        <f>SUMIFS(GLOBAL!$C:$C,GLOBAL!$AP:$AP,Evolution!AC37,GLOBAL!$AQ:$AQ,$E$2,GLOBAL!$AR:$AR,Evolution!AB37)</f>
        <v>733</v>
      </c>
      <c r="AE37" s="10">
        <f>SUMIFS(GLOBAL!$D:$D,GLOBAL!$AP:$AP,Evolution!AC37,GLOBAL!$AQ:$AQ,$E$2,GLOBAL!$AR:$AR,Evolution!AB37)</f>
        <v>575</v>
      </c>
      <c r="AF37" s="10">
        <f>SUMIFS(GLOBAL!$E:$E,GLOBAL!$AP:$AP,Evolution!AC37,GLOBAL!$AQ:$AQ,$E$2,GLOBAL!$AR:$AR,Evolution!AB37)</f>
        <v>365</v>
      </c>
      <c r="AG37" s="10">
        <f>SUMIFS(GLOBAL!$F:$F,GLOBAL!$AP:$AP,Evolution!AC37,GLOBAL!$AQ:$AQ,$E$2,GLOBAL!$AR:$AR,Evolution!AB37)</f>
        <v>226</v>
      </c>
      <c r="AH37" s="11">
        <f t="shared" si="42"/>
        <v>1899</v>
      </c>
      <c r="AI37" s="7">
        <f t="shared" si="43"/>
        <v>0.38599262769878884</v>
      </c>
      <c r="AJ37" s="7">
        <f t="shared" si="44"/>
        <v>0.30279094260136913</v>
      </c>
      <c r="AK37" s="7">
        <f t="shared" si="45"/>
        <v>0.19220642443391259</v>
      </c>
      <c r="AL37" s="7">
        <f t="shared" si="46"/>
        <v>0.11901000526592943</v>
      </c>
      <c r="AN37" s="10">
        <f>SUMIFS(GLOBAL!$Q:$Q,GLOBAL!$AP:$AP,Evolution!AC37,GLOBAL!$AQ:$AQ,$F$2,GLOBAL!$AR:$AR,Evolution!AB37)</f>
        <v>1</v>
      </c>
      <c r="AO37" s="10">
        <f>SUMIFS(GLOBAL!$R:$R,GLOBAL!$AP:$AP,Evolution!AC37,GLOBAL!$AQ:$AQ,$F$2,GLOBAL!$AR:$AR,Evolution!AB37)</f>
        <v>1</v>
      </c>
      <c r="AP37" s="10">
        <f>SUMIFS(GLOBAL!$S:$S,GLOBAL!$AP:$AP,Evolution!AC37,GLOBAL!$AQ:$AQ,$F$2,GLOBAL!$AR:$AR,Evolution!AB37)</f>
        <v>22</v>
      </c>
      <c r="AQ37" s="11">
        <f t="shared" si="47"/>
        <v>24</v>
      </c>
      <c r="AR37" s="7">
        <f t="shared" si="48"/>
        <v>4.1666666666666664E-2</v>
      </c>
      <c r="AS37" s="7">
        <f t="shared" si="49"/>
        <v>4.1666666666666664E-2</v>
      </c>
      <c r="AT37" s="7">
        <f t="shared" si="50"/>
        <v>0.91666666666666663</v>
      </c>
      <c r="AU37" s="3"/>
      <c r="AV37" s="10">
        <f>SUMIFS(GLOBAL!$AC:$AC,GLOBAL!$AP:$AP,Evolution!AC37,GLOBAL!$AQ:$AQ,$G$2,GLOBAL!$AR:$AR,Evolution!AB37)</f>
        <v>1692</v>
      </c>
      <c r="AW37" s="10">
        <f>SUMIFS(GLOBAL!$AD:$AD,GLOBAL!$AP:$AP,Evolution!AC37,GLOBAL!$AQ:$AQ,$G$2,GLOBAL!$AR:$AR,Evolution!AB37)</f>
        <v>525</v>
      </c>
      <c r="AX37" s="10">
        <f>SUMIFS(GLOBAL!$AE:$AE,GLOBAL!$AP:$AP,Evolution!AC37,GLOBAL!$AQ:$AQ,$G$2,GLOBAL!$AR:$AR,Evolution!AB37)</f>
        <v>296</v>
      </c>
      <c r="AY37" s="10">
        <f>SUMIFS(GLOBAL!$AF:$AF,GLOBAL!$AP:$AP,Evolution!AC37,GLOBAL!$AQ:$AQ,$G$2,GLOBAL!$AR:$AR,Evolution!AB37)</f>
        <v>261</v>
      </c>
      <c r="AZ37" s="11">
        <f t="shared" si="51"/>
        <v>2774</v>
      </c>
      <c r="BA37" s="7">
        <f t="shared" si="52"/>
        <v>0.60994953136265317</v>
      </c>
      <c r="BB37" s="7">
        <f t="shared" si="53"/>
        <v>0.18925739005046863</v>
      </c>
      <c r="BC37" s="7">
        <f t="shared" si="54"/>
        <v>0.10670511896178803</v>
      </c>
      <c r="BD37" s="7">
        <f t="shared" si="55"/>
        <v>9.4087959625090117E-2</v>
      </c>
      <c r="BE37" s="2"/>
      <c r="BG37" s="10" t="s">
        <v>105</v>
      </c>
      <c r="BH37" s="10">
        <f>SUMIFS(Nord!$C:$C,Nord!$AP:$AP,Evolution!BG37,Nord!$AQ:$AQ,$E$2,GLOBAL!AR:AR,Evolution!AB37)</f>
        <v>409</v>
      </c>
      <c r="BI37" s="10">
        <f>SUMIFS(Nord!$D:$D,Nord!$AP:$AP,Evolution!BG37,Nord!$AQ:$AQ,$E$2,GLOBAL!AR:AR,Evolution!AB37)</f>
        <v>185</v>
      </c>
      <c r="BJ37" s="10">
        <f>SUMIFS(Nord!$E:$E,Nord!$AP:$AP,Evolution!BG37,Nord!$AQ:$AQ,$E$2,GLOBAL!AR:AR,Evolution!AB37)</f>
        <v>130</v>
      </c>
      <c r="BK37" s="10">
        <f>SUMIFS(Nord!$F:$F,Nord!$AP:$AP,Evolution!BG37,Nord!$AQ:$AQ,$E$2,GLOBAL!AR:AR,Evolution!AB37)</f>
        <v>112</v>
      </c>
      <c r="BL37" s="11">
        <f t="shared" si="56"/>
        <v>836</v>
      </c>
      <c r="BM37" s="7">
        <f t="shared" si="57"/>
        <v>0.48923444976076558</v>
      </c>
      <c r="BN37" s="7">
        <f t="shared" si="58"/>
        <v>0.22129186602870812</v>
      </c>
      <c r="BO37" s="7">
        <f t="shared" si="59"/>
        <v>0.15550239234449761</v>
      </c>
      <c r="BP37" s="7">
        <f t="shared" si="60"/>
        <v>0.13397129186602871</v>
      </c>
      <c r="BR37" s="10">
        <f>SUMIFS(Nord!$Q:$Q,Nord!$AP:$AP,Evolution!BG37,Nord!$AQ:$AQ,$F$2,GLOBAL!AR:AR,Evolution!AB37)</f>
        <v>1</v>
      </c>
      <c r="BS37" s="10">
        <f>SUMIFS(Nord!$R:$R,Nord!$AP:$AP,Evolution!BG37,Nord!$AQ:$AQ,$F$2,GLOBAL!AR:AR,Evolution!AB37)</f>
        <v>1</v>
      </c>
      <c r="BT37" s="10">
        <f>SUMIFS(Nord!$S:$S,Nord!$AP:$AP,Evolution!BG37,Nord!$AQ:$AQ,$F$2,GLOBAL!AR:AR,Evolution!AB37)</f>
        <v>14</v>
      </c>
      <c r="BU37" s="11">
        <f t="shared" si="61"/>
        <v>16</v>
      </c>
      <c r="BV37" s="7">
        <f t="shared" si="62"/>
        <v>6.25E-2</v>
      </c>
      <c r="BW37" s="7">
        <f t="shared" si="63"/>
        <v>6.25E-2</v>
      </c>
      <c r="BX37" s="7">
        <f t="shared" si="64"/>
        <v>0.875</v>
      </c>
      <c r="BY37" s="3"/>
      <c r="BZ37" s="10">
        <f>SUMIFS(Nord!$AC:$AC,Nord!$AP:$AP,Evolution!BG37,Nord!$AQ:$AQ,$G$2,GLOBAL!AR:AR,Evolution!AB37)</f>
        <v>1286</v>
      </c>
      <c r="CA37" s="10">
        <f>SUMIFS(Nord!$AD:$AD,Nord!$AP:$AP,Evolution!BG37,Nord!$AQ:$AQ,$G$2,GLOBAL!AR:AR,Evolution!AB37)</f>
        <v>300</v>
      </c>
      <c r="CB37" s="10">
        <f>SUMIFS(Nord!$AE:$AE,Nord!$AP:$AP,Evolution!BG37,Nord!$AQ:$AQ,$G$2,GLOBAL!AR:AR,Evolution!AB37)</f>
        <v>54</v>
      </c>
      <c r="CC37" s="10">
        <f>SUMIFS(Nord!$AF:$AF,Nord!$AP:$AP,Evolution!BG37,Nord!$AQ:$AQ,$G$2,GLOBAL!AR:AR,Evolution!AB37)</f>
        <v>70</v>
      </c>
      <c r="CD37" s="11">
        <f t="shared" si="65"/>
        <v>1710</v>
      </c>
      <c r="CE37" s="7">
        <f t="shared" si="66"/>
        <v>0.75204678362573096</v>
      </c>
      <c r="CF37" s="7">
        <f t="shared" si="67"/>
        <v>0.17543859649122806</v>
      </c>
      <c r="CG37" s="7">
        <f t="shared" si="68"/>
        <v>3.1578947368421054E-2</v>
      </c>
      <c r="CH37" s="7">
        <f t="shared" si="69"/>
        <v>4.0935672514619881E-2</v>
      </c>
      <c r="CK37" s="10" t="s">
        <v>105</v>
      </c>
      <c r="CL37" s="10">
        <f>SUMIFS(Sud!$C:$C,Sud!$AP:$AP,Evolution!CK37,Sud!$AQ:$AQ,$E$2,GLOBAL!AR:AR,Evolution!AB37)</f>
        <v>324</v>
      </c>
      <c r="CM37" s="10">
        <f>SUMIFS(Sud!$D:$D,Sud!$AP:$AP,Evolution!CK37,Sud!$AQ:$AQ,$E$2,GLOBAL!AR:AR,Evolution!AB37)</f>
        <v>390</v>
      </c>
      <c r="CN37" s="10">
        <f>SUMIFS(Sud!$E:$E,Sud!$AP:$AP,Evolution!CK37,Sud!$AQ:$AQ,$E$2,GLOBAL!AR:AR,Evolution!AB37)</f>
        <v>235</v>
      </c>
      <c r="CO37" s="10">
        <f>SUMIFS(Sud!$F:$F,Sud!$AP:$AP,Evolution!CK37,Sud!$AQ:$AQ,$E$2,GLOBAL!AR:AR,Evolution!AB37)</f>
        <v>114</v>
      </c>
      <c r="CP37" s="11">
        <f t="shared" si="41"/>
        <v>1063</v>
      </c>
      <c r="CQ37" s="7">
        <f t="shared" si="70"/>
        <v>0.3047977422389464</v>
      </c>
      <c r="CR37" s="7">
        <f t="shared" si="71"/>
        <v>0.36688617121354655</v>
      </c>
      <c r="CS37" s="7">
        <f t="shared" si="72"/>
        <v>0.22107243650047037</v>
      </c>
      <c r="CT37" s="7">
        <f t="shared" si="73"/>
        <v>0.10724365004703669</v>
      </c>
      <c r="CV37" s="10">
        <f>SUMIFS(Sud!$Q:$Q,Sud!$AP:$AP,Evolution!CK37,Sud!$AQ:$AQ,$F$2,GLOBAL!AR:AR,Evolution!AB37)</f>
        <v>0</v>
      </c>
      <c r="CW37" s="10">
        <f>SUMIFS(Sud!$R:$R,Sud!$AP:$AP,Evolution!CK37,Sud!$AQ:$AQ,$F$2,GLOBAL!AR:AR,Evolution!AB37)</f>
        <v>0</v>
      </c>
      <c r="CX37" s="10">
        <f>SUMIFS(Sud!$S:$S,Sud!$AP:$AP,Evolution!CK37,Sud!$AQ:$AQ,$F$2,GLOBAL!AR:AR,Evolution!AB37)</f>
        <v>8</v>
      </c>
      <c r="CY37" s="11">
        <f t="shared" si="74"/>
        <v>8</v>
      </c>
      <c r="CZ37" s="7">
        <f t="shared" si="75"/>
        <v>0</v>
      </c>
      <c r="DA37" s="7">
        <f t="shared" si="76"/>
        <v>0</v>
      </c>
      <c r="DB37" s="7">
        <f t="shared" si="77"/>
        <v>1</v>
      </c>
      <c r="DC37" s="3"/>
      <c r="DD37" s="10">
        <f>SUMIFS(Sud!$AC:$AC,Sud!$AP:$AP,Evolution!CK37,Sud!$AQ:$AQ,$G$2,GLOBAL!AR:AR,Evolution!AB37)</f>
        <v>406</v>
      </c>
      <c r="DE37" s="10">
        <f>SUMIFS(Sud!$AD:$AD,Sud!$AP:$AP,Evolution!CK37,Sud!$AQ:$AQ,$G$2,GLOBAL!AR:AR,Evolution!AB37)</f>
        <v>225</v>
      </c>
      <c r="DF37" s="10">
        <f>SUMIFS(Sud!$AE:$AE,Sud!$AP:$AP,Evolution!CK37,Sud!$AQ:$AQ,$G$2,GLOBAL!AR:AR,Evolution!AB37)</f>
        <v>242</v>
      </c>
      <c r="DG37" s="10">
        <f>SUMIFS(Sud!$AF:$AF,Sud!$AP:$AP,Evolution!CK37,Sud!$AQ:$AQ,$G$2,GLOBAL!AR:AR,Evolution!AB37)</f>
        <v>191</v>
      </c>
      <c r="DH37" s="11">
        <f t="shared" si="78"/>
        <v>1064</v>
      </c>
      <c r="DI37" s="7">
        <f t="shared" si="79"/>
        <v>0.38157894736842107</v>
      </c>
      <c r="DJ37" s="7">
        <f t="shared" si="80"/>
        <v>0.21146616541353383</v>
      </c>
      <c r="DK37" s="7">
        <f t="shared" si="81"/>
        <v>0.22744360902255639</v>
      </c>
      <c r="DL37" s="7">
        <f t="shared" si="82"/>
        <v>0.17951127819548873</v>
      </c>
    </row>
    <row r="38" spans="28:116" x14ac:dyDescent="0.25">
      <c r="AB38" s="10">
        <v>2016</v>
      </c>
      <c r="AC38" s="10" t="s">
        <v>106</v>
      </c>
      <c r="AD38" s="10">
        <f>SUMIFS(GLOBAL!$C:$C,GLOBAL!$AP:$AP,Evolution!AC38,GLOBAL!$AQ:$AQ,$E$2,GLOBAL!$AR:$AR,Evolution!AB38)</f>
        <v>1217</v>
      </c>
      <c r="AE38" s="10">
        <f>SUMIFS(GLOBAL!$D:$D,GLOBAL!$AP:$AP,Evolution!AC38,GLOBAL!$AQ:$AQ,$E$2,GLOBAL!$AR:$AR,Evolution!AB38)</f>
        <v>480</v>
      </c>
      <c r="AF38" s="10">
        <f>SUMIFS(GLOBAL!$E:$E,GLOBAL!$AP:$AP,Evolution!AC38,GLOBAL!$AQ:$AQ,$E$2,GLOBAL!$AR:$AR,Evolution!AB38)</f>
        <v>305</v>
      </c>
      <c r="AG38" s="10">
        <f>SUMIFS(GLOBAL!$F:$F,GLOBAL!$AP:$AP,Evolution!AC38,GLOBAL!$AQ:$AQ,$E$2,GLOBAL!$AR:$AR,Evolution!AB38)</f>
        <v>254</v>
      </c>
      <c r="AH38" s="11">
        <f t="shared" si="42"/>
        <v>2256</v>
      </c>
      <c r="AI38" s="7">
        <f t="shared" si="43"/>
        <v>0.53945035460992907</v>
      </c>
      <c r="AJ38" s="7">
        <f t="shared" si="44"/>
        <v>0.21276595744680851</v>
      </c>
      <c r="AK38" s="7">
        <f t="shared" si="45"/>
        <v>0.1351950354609929</v>
      </c>
      <c r="AL38" s="7">
        <f t="shared" si="46"/>
        <v>0.1125886524822695</v>
      </c>
      <c r="AN38" s="10">
        <f>SUMIFS(GLOBAL!$Q:$Q,GLOBAL!$AP:$AP,Evolution!AC38,GLOBAL!$AQ:$AQ,$F$2,GLOBAL!$AR:$AR,Evolution!AB38)</f>
        <v>8</v>
      </c>
      <c r="AO38" s="10">
        <f>SUMIFS(GLOBAL!$R:$R,GLOBAL!$AP:$AP,Evolution!AC38,GLOBAL!$AQ:$AQ,$F$2,GLOBAL!$AR:$AR,Evolution!AB38)</f>
        <v>13</v>
      </c>
      <c r="AP38" s="10">
        <f>SUMIFS(GLOBAL!$S:$S,GLOBAL!$AP:$AP,Evolution!AC38,GLOBAL!$AQ:$AQ,$F$2,GLOBAL!$AR:$AR,Evolution!AB38)</f>
        <v>19</v>
      </c>
      <c r="AQ38" s="11">
        <f t="shared" si="47"/>
        <v>40</v>
      </c>
      <c r="AR38" s="7">
        <f t="shared" si="48"/>
        <v>0.2</v>
      </c>
      <c r="AS38" s="7">
        <f t="shared" si="49"/>
        <v>0.32500000000000001</v>
      </c>
      <c r="AT38" s="7">
        <f t="shared" si="50"/>
        <v>0.47499999999999998</v>
      </c>
      <c r="AU38" s="3"/>
      <c r="AV38" s="10">
        <f>SUMIFS(GLOBAL!$AC:$AC,GLOBAL!$AP:$AP,Evolution!AC38,GLOBAL!$AQ:$AQ,$G$2,GLOBAL!$AR:$AR,Evolution!AB38)</f>
        <v>1819</v>
      </c>
      <c r="AW38" s="10">
        <f>SUMIFS(GLOBAL!$AD:$AD,GLOBAL!$AP:$AP,Evolution!AC38,GLOBAL!$AQ:$AQ,$G$2,GLOBAL!$AR:$AR,Evolution!AB38)</f>
        <v>623</v>
      </c>
      <c r="AX38" s="10">
        <f>SUMIFS(GLOBAL!$AE:$AE,GLOBAL!$AP:$AP,Evolution!AC38,GLOBAL!$AQ:$AQ,$G$2,GLOBAL!$AR:$AR,Evolution!AB38)</f>
        <v>294</v>
      </c>
      <c r="AY38" s="10">
        <f>SUMIFS(GLOBAL!$AF:$AF,GLOBAL!$AP:$AP,Evolution!AC38,GLOBAL!$AQ:$AQ,$G$2,GLOBAL!$AR:$AR,Evolution!AB38)</f>
        <v>256</v>
      </c>
      <c r="AZ38" s="11">
        <f t="shared" si="51"/>
        <v>2992</v>
      </c>
      <c r="BA38" s="7">
        <f t="shared" si="52"/>
        <v>0.60795454545454541</v>
      </c>
      <c r="BB38" s="7">
        <f t="shared" si="53"/>
        <v>0.20822192513368984</v>
      </c>
      <c r="BC38" s="7">
        <f t="shared" si="54"/>
        <v>9.8262032085561501E-2</v>
      </c>
      <c r="BD38" s="7">
        <f t="shared" si="55"/>
        <v>8.5561497326203204E-2</v>
      </c>
      <c r="BE38" s="2"/>
      <c r="BG38" s="10" t="s">
        <v>106</v>
      </c>
      <c r="BH38" s="10">
        <f>SUMIFS(Nord!$C:$C,Nord!$AP:$AP,Evolution!BG38,Nord!$AQ:$AQ,$E$2,GLOBAL!AR:AR,Evolution!AB38)</f>
        <v>627</v>
      </c>
      <c r="BI38" s="10">
        <f>SUMIFS(Nord!$D:$D,Nord!$AP:$AP,Evolution!BG38,Nord!$AQ:$AQ,$E$2,GLOBAL!AR:AR,Evolution!AB38)</f>
        <v>274</v>
      </c>
      <c r="BJ38" s="10">
        <f>SUMIFS(Nord!$E:$E,Nord!$AP:$AP,Evolution!BG38,Nord!$AQ:$AQ,$E$2,GLOBAL!AR:AR,Evolution!AB38)</f>
        <v>122</v>
      </c>
      <c r="BK38" s="10">
        <f>SUMIFS(Nord!$F:$F,Nord!$AP:$AP,Evolution!BG38,Nord!$AQ:$AQ,$E$2,GLOBAL!AR:AR,Evolution!AB38)</f>
        <v>115</v>
      </c>
      <c r="BL38" s="11">
        <f t="shared" si="56"/>
        <v>1138</v>
      </c>
      <c r="BM38" s="7">
        <f t="shared" si="57"/>
        <v>0.55096660808435849</v>
      </c>
      <c r="BN38" s="7">
        <f t="shared" si="58"/>
        <v>0.24077328646748683</v>
      </c>
      <c r="BO38" s="7">
        <f t="shared" si="59"/>
        <v>0.10720562390158173</v>
      </c>
      <c r="BP38" s="7">
        <f t="shared" si="60"/>
        <v>0.10105448154657294</v>
      </c>
      <c r="BR38" s="10">
        <f>SUMIFS(Nord!$Q:$Q,Nord!$AP:$AP,Evolution!BG38,Nord!$AQ:$AQ,$F$2,GLOBAL!AR:AR,Evolution!AB38)</f>
        <v>3</v>
      </c>
      <c r="BS38" s="10">
        <f>SUMIFS(Nord!$R:$R,Nord!$AP:$AP,Evolution!BG38,Nord!$AQ:$AQ,$F$2,GLOBAL!AR:AR,Evolution!AB38)</f>
        <v>3</v>
      </c>
      <c r="BT38" s="10">
        <f>SUMIFS(Nord!$S:$S,Nord!$AP:$AP,Evolution!BG38,Nord!$AQ:$AQ,$F$2,GLOBAL!AR:AR,Evolution!AB38)</f>
        <v>15</v>
      </c>
      <c r="BU38" s="11">
        <f t="shared" si="61"/>
        <v>21</v>
      </c>
      <c r="BV38" s="7">
        <f t="shared" si="62"/>
        <v>0.14285714285714285</v>
      </c>
      <c r="BW38" s="7">
        <f t="shared" si="63"/>
        <v>0.14285714285714285</v>
      </c>
      <c r="BX38" s="7">
        <f t="shared" si="64"/>
        <v>0.7142857142857143</v>
      </c>
      <c r="BY38" s="3"/>
      <c r="BZ38" s="10">
        <f>SUMIFS(Nord!$AC:$AC,Nord!$AP:$AP,Evolution!BG38,Nord!$AQ:$AQ,$G$2,GLOBAL!AR:AR,Evolution!AB38)</f>
        <v>1357</v>
      </c>
      <c r="CA38" s="10">
        <f>SUMIFS(Nord!$AD:$AD,Nord!$AP:$AP,Evolution!BG38,Nord!$AQ:$AQ,$G$2,GLOBAL!AR:AR,Evolution!AB38)</f>
        <v>406</v>
      </c>
      <c r="CB38" s="10">
        <f>SUMIFS(Nord!$AE:$AE,Nord!$AP:$AP,Evolution!BG38,Nord!$AQ:$AQ,$G$2,GLOBAL!AR:AR,Evolution!AB38)</f>
        <v>52</v>
      </c>
      <c r="CC38" s="10">
        <f>SUMIFS(Nord!$AF:$AF,Nord!$AP:$AP,Evolution!BG38,Nord!$AQ:$AQ,$G$2,GLOBAL!AR:AR,Evolution!AB38)</f>
        <v>68</v>
      </c>
      <c r="CD38" s="11">
        <f t="shared" si="65"/>
        <v>1883</v>
      </c>
      <c r="CE38" s="7">
        <f t="shared" si="66"/>
        <v>0.72065852363250138</v>
      </c>
      <c r="CF38" s="7">
        <f t="shared" si="67"/>
        <v>0.21561338289962825</v>
      </c>
      <c r="CG38" s="7">
        <f t="shared" si="68"/>
        <v>2.7615507169410514E-2</v>
      </c>
      <c r="CH38" s="7">
        <f t="shared" si="69"/>
        <v>3.6112586298459905E-2</v>
      </c>
      <c r="CK38" s="10" t="s">
        <v>106</v>
      </c>
      <c r="CL38" s="10">
        <f>SUMIFS(Sud!$C:$C,Sud!$AP:$AP,Evolution!CK38,Sud!$AQ:$AQ,$E$2,GLOBAL!AR:AR,Evolution!AB38)</f>
        <v>590</v>
      </c>
      <c r="CM38" s="10">
        <f>SUMIFS(Sud!$D:$D,Sud!$AP:$AP,Evolution!CK38,Sud!$AQ:$AQ,$E$2,GLOBAL!AR:AR,Evolution!AB38)</f>
        <v>206</v>
      </c>
      <c r="CN38" s="10">
        <f>SUMIFS(Sud!$E:$E,Sud!$AP:$AP,Evolution!CK38,Sud!$AQ:$AQ,$E$2,GLOBAL!AR:AR,Evolution!AB38)</f>
        <v>183</v>
      </c>
      <c r="CO38" s="10">
        <f>SUMIFS(Sud!$F:$F,Sud!$AP:$AP,Evolution!CK38,Sud!$AQ:$AQ,$E$2,GLOBAL!AR:AR,Evolution!AB38)</f>
        <v>139</v>
      </c>
      <c r="CP38" s="11">
        <f t="shared" si="41"/>
        <v>1118</v>
      </c>
      <c r="CQ38" s="7">
        <f t="shared" si="70"/>
        <v>0.52772808586762077</v>
      </c>
      <c r="CR38" s="7">
        <f t="shared" si="71"/>
        <v>0.18425760286225404</v>
      </c>
      <c r="CS38" s="7">
        <f t="shared" si="72"/>
        <v>0.16368515205724507</v>
      </c>
      <c r="CT38" s="7">
        <f t="shared" si="73"/>
        <v>0.12432915921288014</v>
      </c>
      <c r="CV38" s="10">
        <f>SUMIFS(Sud!$Q:$Q,Sud!$AP:$AP,Evolution!CK38,Sud!$AQ:$AQ,$F$2,GLOBAL!AR:AR,Evolution!AB38)</f>
        <v>5</v>
      </c>
      <c r="CW38" s="10">
        <f>SUMIFS(Sud!$R:$R,Sud!$AP:$AP,Evolution!CK38,Sud!$AQ:$AQ,$F$2,GLOBAL!AR:AR,Evolution!AB38)</f>
        <v>10</v>
      </c>
      <c r="CX38" s="10">
        <f>SUMIFS(Sud!$S:$S,Sud!$AP:$AP,Evolution!CK38,Sud!$AQ:$AQ,$F$2,GLOBAL!AR:AR,Evolution!AB38)</f>
        <v>4</v>
      </c>
      <c r="CY38" s="11">
        <f t="shared" si="74"/>
        <v>19</v>
      </c>
      <c r="CZ38" s="7">
        <f t="shared" si="75"/>
        <v>0.26315789473684209</v>
      </c>
      <c r="DA38" s="7">
        <f t="shared" si="76"/>
        <v>0.52631578947368418</v>
      </c>
      <c r="DB38" s="7">
        <f t="shared" si="77"/>
        <v>0.21052631578947367</v>
      </c>
      <c r="DC38" s="3"/>
      <c r="DD38" s="10">
        <f>SUMIFS(Sud!$AC:$AC,Sud!$AP:$AP,Evolution!CK38,Sud!$AQ:$AQ,$G$2,GLOBAL!AR:AR,Evolution!AB38)</f>
        <v>462</v>
      </c>
      <c r="DE38" s="10">
        <f>SUMIFS(Sud!$AD:$AD,Sud!$AP:$AP,Evolution!CK38,Sud!$AQ:$AQ,$G$2,GLOBAL!AR:AR,Evolution!AB38)</f>
        <v>217</v>
      </c>
      <c r="DF38" s="10">
        <f>SUMIFS(Sud!$AE:$AE,Sud!$AP:$AP,Evolution!CK38,Sud!$AQ:$AQ,$G$2,GLOBAL!AR:AR,Evolution!AB38)</f>
        <v>242</v>
      </c>
      <c r="DG38" s="10">
        <f>SUMIFS(Sud!$AF:$AF,Sud!$AP:$AP,Evolution!CK38,Sud!$AQ:$AQ,$G$2,GLOBAL!AR:AR,Evolution!AB38)</f>
        <v>188</v>
      </c>
      <c r="DH38" s="11">
        <f t="shared" si="78"/>
        <v>1109</v>
      </c>
      <c r="DI38" s="7">
        <f t="shared" si="79"/>
        <v>0.41659152389540127</v>
      </c>
      <c r="DJ38" s="7">
        <f t="shared" si="80"/>
        <v>0.19567177637511271</v>
      </c>
      <c r="DK38" s="7">
        <f t="shared" si="81"/>
        <v>0.218214607754734</v>
      </c>
      <c r="DL38" s="7">
        <f t="shared" si="82"/>
        <v>0.16952209197475204</v>
      </c>
    </row>
    <row r="39" spans="28:116" x14ac:dyDescent="0.25">
      <c r="AB39" s="10">
        <v>2016</v>
      </c>
      <c r="AC39" s="10" t="s">
        <v>107</v>
      </c>
      <c r="AD39" s="10">
        <f>SUMIFS(GLOBAL!$C:$C,GLOBAL!$AP:$AP,Evolution!AC39,GLOBAL!$AQ:$AQ,$E$2,GLOBAL!$AR:$AR,Evolution!AB39)</f>
        <v>836</v>
      </c>
      <c r="AE39" s="10">
        <f>SUMIFS(GLOBAL!$D:$D,GLOBAL!$AP:$AP,Evolution!AC39,GLOBAL!$AQ:$AQ,$E$2,GLOBAL!$AR:$AR,Evolution!AB39)</f>
        <v>866</v>
      </c>
      <c r="AF39" s="10">
        <f>SUMIFS(GLOBAL!$E:$E,GLOBAL!$AP:$AP,Evolution!AC39,GLOBAL!$AQ:$AQ,$E$2,GLOBAL!$AR:$AR,Evolution!AB39)</f>
        <v>345</v>
      </c>
      <c r="AG39" s="10">
        <f>SUMIFS(GLOBAL!$F:$F,GLOBAL!$AP:$AP,Evolution!AC39,GLOBAL!$AQ:$AQ,$E$2,GLOBAL!$AR:$AR,Evolution!AB39)</f>
        <v>298</v>
      </c>
      <c r="AH39" s="11">
        <f t="shared" si="42"/>
        <v>2345</v>
      </c>
      <c r="AI39" s="7">
        <f t="shared" si="43"/>
        <v>0.3565031982942431</v>
      </c>
      <c r="AJ39" s="7">
        <f t="shared" si="44"/>
        <v>0.36929637526652453</v>
      </c>
      <c r="AK39" s="7">
        <f t="shared" si="45"/>
        <v>0.14712153518123666</v>
      </c>
      <c r="AL39" s="7">
        <f t="shared" si="46"/>
        <v>0.12707889125799574</v>
      </c>
      <c r="AN39" s="10">
        <f>SUMIFS(GLOBAL!$Q:$Q,GLOBAL!$AP:$AP,Evolution!AC39,GLOBAL!$AQ:$AQ,$F$2,GLOBAL!$AR:$AR,Evolution!AB39)</f>
        <v>8</v>
      </c>
      <c r="AO39" s="10">
        <f>SUMIFS(GLOBAL!$R:$R,GLOBAL!$AP:$AP,Evolution!AC39,GLOBAL!$AQ:$AQ,$F$2,GLOBAL!$AR:$AR,Evolution!AB39)</f>
        <v>11</v>
      </c>
      <c r="AP39" s="10">
        <f>SUMIFS(GLOBAL!$S:$S,GLOBAL!$AP:$AP,Evolution!AC39,GLOBAL!$AQ:$AQ,$F$2,GLOBAL!$AR:$AR,Evolution!AB39)</f>
        <v>17</v>
      </c>
      <c r="AQ39" s="11">
        <f t="shared" si="47"/>
        <v>36</v>
      </c>
      <c r="AR39" s="7">
        <f t="shared" si="48"/>
        <v>0.22222222222222221</v>
      </c>
      <c r="AS39" s="7">
        <f t="shared" si="49"/>
        <v>0.30555555555555558</v>
      </c>
      <c r="AT39" s="7">
        <f t="shared" si="50"/>
        <v>0.47222222222222221</v>
      </c>
      <c r="AU39" s="3"/>
      <c r="AV39" s="10">
        <f>SUMIFS(GLOBAL!$AC:$AC,GLOBAL!$AP:$AP,Evolution!AC39,GLOBAL!$AQ:$AQ,$G$2,GLOBAL!$AR:$AR,Evolution!AB39)</f>
        <v>1849</v>
      </c>
      <c r="AW39" s="10">
        <f>SUMIFS(GLOBAL!$AD:$AD,GLOBAL!$AP:$AP,Evolution!AC39,GLOBAL!$AQ:$AQ,$G$2,GLOBAL!$AR:$AR,Evolution!AB39)</f>
        <v>648</v>
      </c>
      <c r="AX39" s="10">
        <f>SUMIFS(GLOBAL!$AE:$AE,GLOBAL!$AP:$AP,Evolution!AC39,GLOBAL!$AQ:$AQ,$G$2,GLOBAL!$AR:$AR,Evolution!AB39)</f>
        <v>317</v>
      </c>
      <c r="AY39" s="10">
        <f>SUMIFS(GLOBAL!$AF:$AF,GLOBAL!$AP:$AP,Evolution!AC39,GLOBAL!$AQ:$AQ,$G$2,GLOBAL!$AR:$AR,Evolution!AB39)</f>
        <v>252</v>
      </c>
      <c r="AZ39" s="11">
        <f t="shared" si="51"/>
        <v>3066</v>
      </c>
      <c r="BA39" s="7">
        <f t="shared" si="52"/>
        <v>0.60306588388780169</v>
      </c>
      <c r="BB39" s="7">
        <f t="shared" si="53"/>
        <v>0.21135029354207435</v>
      </c>
      <c r="BC39" s="7">
        <f t="shared" si="54"/>
        <v>0.10339204174820613</v>
      </c>
      <c r="BD39" s="7">
        <f t="shared" si="55"/>
        <v>8.2191780821917804E-2</v>
      </c>
      <c r="BE39" s="2"/>
      <c r="BG39" s="10" t="s">
        <v>107</v>
      </c>
      <c r="BH39" s="10">
        <f>SUMIFS(Nord!$C:$C,Nord!$AP:$AP,Evolution!BG39,Nord!$AQ:$AQ,$E$2,GLOBAL!AR:AR,Evolution!AB39)</f>
        <v>544</v>
      </c>
      <c r="BI39" s="10">
        <f>SUMIFS(Nord!$D:$D,Nord!$AP:$AP,Evolution!BG39,Nord!$AQ:$AQ,$E$2,GLOBAL!AR:AR,Evolution!AB39)</f>
        <v>396</v>
      </c>
      <c r="BJ39" s="10">
        <f>SUMIFS(Nord!$E:$E,Nord!$AP:$AP,Evolution!BG39,Nord!$AQ:$AQ,$E$2,GLOBAL!AR:AR,Evolution!AB39)</f>
        <v>181</v>
      </c>
      <c r="BK39" s="10">
        <f>SUMIFS(Nord!$F:$F,Nord!$AP:$AP,Evolution!BG39,Nord!$AQ:$AQ,$E$2,GLOBAL!AR:AR,Evolution!AB39)</f>
        <v>126</v>
      </c>
      <c r="BL39" s="11">
        <f t="shared" si="56"/>
        <v>1247</v>
      </c>
      <c r="BM39" s="7">
        <f t="shared" si="57"/>
        <v>0.43624699278267842</v>
      </c>
      <c r="BN39" s="7">
        <f t="shared" si="58"/>
        <v>0.31756214915797915</v>
      </c>
      <c r="BO39" s="7">
        <f t="shared" si="59"/>
        <v>0.14514835605453089</v>
      </c>
      <c r="BP39" s="7">
        <f t="shared" si="60"/>
        <v>0.10104250200481155</v>
      </c>
      <c r="BR39" s="10">
        <f>SUMIFS(Nord!$Q:$Q,Nord!$AP:$AP,Evolution!BG39,Nord!$AQ:$AQ,$F$2,GLOBAL!AR:AR,Evolution!AB39)</f>
        <v>1</v>
      </c>
      <c r="BS39" s="10">
        <f>SUMIFS(Nord!$R:$R,Nord!$AP:$AP,Evolution!BG39,Nord!$AQ:$AQ,$F$2,GLOBAL!AR:AR,Evolution!AB39)</f>
        <v>3</v>
      </c>
      <c r="BT39" s="10">
        <f>SUMIFS(Nord!$S:$S,Nord!$AP:$AP,Evolution!BG39,Nord!$AQ:$AQ,$F$2,GLOBAL!AR:AR,Evolution!AB39)</f>
        <v>13</v>
      </c>
      <c r="BU39" s="11">
        <f t="shared" si="61"/>
        <v>17</v>
      </c>
      <c r="BV39" s="7">
        <f t="shared" si="62"/>
        <v>5.8823529411764705E-2</v>
      </c>
      <c r="BW39" s="7">
        <f t="shared" si="63"/>
        <v>0.17647058823529413</v>
      </c>
      <c r="BX39" s="7">
        <f t="shared" si="64"/>
        <v>0.76470588235294112</v>
      </c>
      <c r="BY39" s="3"/>
      <c r="BZ39" s="10">
        <f>SUMIFS(Nord!$AC:$AC,Nord!$AP:$AP,Evolution!BG39,Nord!$AQ:$AQ,$G$2,GLOBAL!AR:AR,Evolution!AB39)</f>
        <v>1374</v>
      </c>
      <c r="CA39" s="10">
        <f>SUMIFS(Nord!$AD:$AD,Nord!$AP:$AP,Evolution!BG39,Nord!$AQ:$AQ,$G$2,GLOBAL!AR:AR,Evolution!AB39)</f>
        <v>463</v>
      </c>
      <c r="CB39" s="10">
        <f>SUMIFS(Nord!$AE:$AE,Nord!$AP:$AP,Evolution!BG39,Nord!$AQ:$AQ,$G$2,GLOBAL!AR:AR,Evolution!AB39)</f>
        <v>54</v>
      </c>
      <c r="CC39" s="10">
        <f>SUMIFS(Nord!$AF:$AF,Nord!$AP:$AP,Evolution!BG39,Nord!$AQ:$AQ,$G$2,GLOBAL!AR:AR,Evolution!AB39)</f>
        <v>68</v>
      </c>
      <c r="CD39" s="11">
        <f t="shared" si="65"/>
        <v>1959</v>
      </c>
      <c r="CE39" s="7">
        <f t="shared" si="66"/>
        <v>0.70137825421133226</v>
      </c>
      <c r="CF39" s="7">
        <f t="shared" si="67"/>
        <v>0.2363450740173558</v>
      </c>
      <c r="CG39" s="7">
        <f t="shared" si="68"/>
        <v>2.7565084226646247E-2</v>
      </c>
      <c r="CH39" s="7">
        <f t="shared" si="69"/>
        <v>3.4711587544665648E-2</v>
      </c>
      <c r="CK39" s="10" t="s">
        <v>107</v>
      </c>
      <c r="CL39" s="10">
        <f>SUMIFS(Sud!$C:$C,Sud!$AP:$AP,Evolution!CK39,Sud!$AQ:$AQ,$E$2,GLOBAL!AR:AR,Evolution!AB39)</f>
        <v>292</v>
      </c>
      <c r="CM39" s="10">
        <f>SUMIFS(Sud!$D:$D,Sud!$AP:$AP,Evolution!CK39,Sud!$AQ:$AQ,$E$2,GLOBAL!AR:AR,Evolution!AB39)</f>
        <v>470</v>
      </c>
      <c r="CN39" s="10">
        <f>SUMIFS(Sud!$E:$E,Sud!$AP:$AP,Evolution!CK39,Sud!$AQ:$AQ,$E$2,GLOBAL!AR:AR,Evolution!AB39)</f>
        <v>164</v>
      </c>
      <c r="CO39" s="10">
        <f>SUMIFS(Sud!$F:$F,Sud!$AP:$AP,Evolution!CK39,Sud!$AQ:$AQ,$E$2,GLOBAL!AR:AR,Evolution!AB39)</f>
        <v>172</v>
      </c>
      <c r="CP39" s="11">
        <f t="shared" si="41"/>
        <v>1098</v>
      </c>
      <c r="CQ39" s="7">
        <f t="shared" si="70"/>
        <v>0.26593806921675772</v>
      </c>
      <c r="CR39" s="7">
        <f t="shared" si="71"/>
        <v>0.42805100182149364</v>
      </c>
      <c r="CS39" s="7">
        <f t="shared" si="72"/>
        <v>0.1493624772313297</v>
      </c>
      <c r="CT39" s="7">
        <f t="shared" si="73"/>
        <v>0.15664845173041894</v>
      </c>
      <c r="CV39" s="10">
        <f>SUMIFS(Sud!$Q:$Q,Sud!$AP:$AP,Evolution!CK39,Sud!$AQ:$AQ,$F$2,GLOBAL!AR:AR,Evolution!AB39)</f>
        <v>7</v>
      </c>
      <c r="CW39" s="10">
        <f>SUMIFS(Sud!$R:$R,Sud!$AP:$AP,Evolution!CK39,Sud!$AQ:$AQ,$F$2,GLOBAL!AR:AR,Evolution!AB39)</f>
        <v>8</v>
      </c>
      <c r="CX39" s="10">
        <f>SUMIFS(Sud!$S:$S,Sud!$AP:$AP,Evolution!CK39,Sud!$AQ:$AQ,$F$2,GLOBAL!AR:AR,Evolution!AB39)</f>
        <v>4</v>
      </c>
      <c r="CY39" s="11">
        <f t="shared" si="74"/>
        <v>19</v>
      </c>
      <c r="CZ39" s="7">
        <f t="shared" si="75"/>
        <v>0.36842105263157893</v>
      </c>
      <c r="DA39" s="7">
        <f t="shared" si="76"/>
        <v>0.42105263157894735</v>
      </c>
      <c r="DB39" s="7">
        <f t="shared" si="77"/>
        <v>0.21052631578947367</v>
      </c>
      <c r="DC39" s="3"/>
      <c r="DD39" s="10">
        <f>SUMIFS(Sud!$AC:$AC,Sud!$AP:$AP,Evolution!CK39,Sud!$AQ:$AQ,$G$2,GLOBAL!AR:AR,Evolution!AB39)</f>
        <v>475</v>
      </c>
      <c r="DE39" s="10">
        <f>SUMIFS(Sud!$AD:$AD,Sud!$AP:$AP,Evolution!CK39,Sud!$AQ:$AQ,$G$2,GLOBAL!AR:AR,Evolution!AB39)</f>
        <v>185</v>
      </c>
      <c r="DF39" s="10">
        <f>SUMIFS(Sud!$AE:$AE,Sud!$AP:$AP,Evolution!CK39,Sud!$AQ:$AQ,$G$2,GLOBAL!AR:AR,Evolution!AB39)</f>
        <v>263</v>
      </c>
      <c r="DG39" s="10">
        <f>SUMIFS(Sud!$AF:$AF,Sud!$AP:$AP,Evolution!CK39,Sud!$AQ:$AQ,$G$2,GLOBAL!AR:AR,Evolution!AB39)</f>
        <v>184</v>
      </c>
      <c r="DH39" s="11">
        <f t="shared" si="78"/>
        <v>1107</v>
      </c>
      <c r="DI39" s="7">
        <f t="shared" si="79"/>
        <v>0.42908762420957541</v>
      </c>
      <c r="DJ39" s="7">
        <f t="shared" si="80"/>
        <v>0.16711833785004518</v>
      </c>
      <c r="DK39" s="7">
        <f t="shared" si="81"/>
        <v>0.23757904245709124</v>
      </c>
      <c r="DL39" s="7">
        <f t="shared" si="82"/>
        <v>0.16621499548328816</v>
      </c>
    </row>
    <row r="40" spans="28:116" x14ac:dyDescent="0.25">
      <c r="AB40" s="10">
        <v>2016</v>
      </c>
      <c r="AC40" s="10" t="s">
        <v>108</v>
      </c>
      <c r="AD40" s="10">
        <f>SUMIFS(GLOBAL!$C:$C,GLOBAL!$AP:$AP,Evolution!AC40,GLOBAL!$AQ:$AQ,$E$2,GLOBAL!$AR:$AR,Evolution!AB40)</f>
        <v>752</v>
      </c>
      <c r="AE40" s="10">
        <f>SUMIFS(GLOBAL!$D:$D,GLOBAL!$AP:$AP,Evolution!AC40,GLOBAL!$AQ:$AQ,$E$2,GLOBAL!$AR:$AR,Evolution!AB40)</f>
        <v>819</v>
      </c>
      <c r="AF40" s="10">
        <f>SUMIFS(GLOBAL!$E:$E,GLOBAL!$AP:$AP,Evolution!AC40,GLOBAL!$AQ:$AQ,$E$2,GLOBAL!$AR:$AR,Evolution!AB40)</f>
        <v>493</v>
      </c>
      <c r="AG40" s="10">
        <f>SUMIFS(GLOBAL!$F:$F,GLOBAL!$AP:$AP,Evolution!AC40,GLOBAL!$AQ:$AQ,$E$2,GLOBAL!$AR:$AR,Evolution!AB40)</f>
        <v>200</v>
      </c>
      <c r="AH40" s="11">
        <f t="shared" si="42"/>
        <v>2264</v>
      </c>
      <c r="AI40" s="7">
        <f t="shared" si="43"/>
        <v>0.33215547703180209</v>
      </c>
      <c r="AJ40" s="7">
        <f t="shared" si="44"/>
        <v>0.36174911660777387</v>
      </c>
      <c r="AK40" s="7">
        <f t="shared" si="45"/>
        <v>0.21775618374558303</v>
      </c>
      <c r="AL40" s="7">
        <f t="shared" si="46"/>
        <v>8.8339222614840993E-2</v>
      </c>
      <c r="AN40" s="10">
        <f>SUMIFS(GLOBAL!$Q:$Q,GLOBAL!$AP:$AP,Evolution!AC40,GLOBAL!$AQ:$AQ,$F$2,GLOBAL!$AR:$AR,Evolution!AB40)</f>
        <v>0</v>
      </c>
      <c r="AO40" s="10">
        <f>SUMIFS(GLOBAL!$R:$R,GLOBAL!$AP:$AP,Evolution!AC40,GLOBAL!$AQ:$AQ,$F$2,GLOBAL!$AR:$AR,Evolution!AB40)</f>
        <v>20</v>
      </c>
      <c r="AP40" s="10">
        <f>SUMIFS(GLOBAL!$S:$S,GLOBAL!$AP:$AP,Evolution!AC40,GLOBAL!$AQ:$AQ,$F$2,GLOBAL!$AR:$AR,Evolution!AB40)</f>
        <v>25</v>
      </c>
      <c r="AQ40" s="11">
        <f t="shared" si="47"/>
        <v>45</v>
      </c>
      <c r="AR40" s="7">
        <f t="shared" si="48"/>
        <v>0</v>
      </c>
      <c r="AS40" s="7">
        <f t="shared" si="49"/>
        <v>0.44444444444444442</v>
      </c>
      <c r="AT40" s="7">
        <f t="shared" si="50"/>
        <v>0.55555555555555558</v>
      </c>
      <c r="AU40" s="3"/>
      <c r="AV40" s="10">
        <f>SUMIFS(GLOBAL!$AC:$AC,GLOBAL!$AP:$AP,Evolution!AC40,GLOBAL!$AQ:$AQ,$G$2,GLOBAL!$AR:$AR,Evolution!AB40)</f>
        <v>1660</v>
      </c>
      <c r="AW40" s="10">
        <f>SUMIFS(GLOBAL!$AD:$AD,GLOBAL!$AP:$AP,Evolution!AC40,GLOBAL!$AQ:$AQ,$G$2,GLOBAL!$AR:$AR,Evolution!AB40)</f>
        <v>658</v>
      </c>
      <c r="AX40" s="10">
        <f>SUMIFS(GLOBAL!$AE:$AE,GLOBAL!$AP:$AP,Evolution!AC40,GLOBAL!$AQ:$AQ,$G$2,GLOBAL!$AR:$AR,Evolution!AB40)</f>
        <v>310</v>
      </c>
      <c r="AY40" s="10">
        <f>SUMIFS(GLOBAL!$AF:$AF,GLOBAL!$AP:$AP,Evolution!AC40,GLOBAL!$AQ:$AQ,$G$2,GLOBAL!$AR:$AR,Evolution!AB40)</f>
        <v>242</v>
      </c>
      <c r="AZ40" s="11">
        <f t="shared" si="51"/>
        <v>2870</v>
      </c>
      <c r="BA40" s="7">
        <f t="shared" si="52"/>
        <v>0.57839721254355403</v>
      </c>
      <c r="BB40" s="7">
        <f t="shared" si="53"/>
        <v>0.22926829268292684</v>
      </c>
      <c r="BC40" s="7">
        <f t="shared" si="54"/>
        <v>0.10801393728222997</v>
      </c>
      <c r="BD40" s="7">
        <f t="shared" si="55"/>
        <v>8.4320557491289194E-2</v>
      </c>
      <c r="BE40" s="2"/>
      <c r="BG40" s="10" t="s">
        <v>108</v>
      </c>
      <c r="BH40" s="10">
        <f>SUMIFS(Nord!$C:$C,Nord!$AP:$AP,Evolution!BG40,Nord!$AQ:$AQ,$E$2,GLOBAL!AR:AR,Evolution!AB40)</f>
        <v>384</v>
      </c>
      <c r="BI40" s="10">
        <f>SUMIFS(Nord!$D:$D,Nord!$AP:$AP,Evolution!BG40,Nord!$AQ:$AQ,$E$2,GLOBAL!AR:AR,Evolution!AB40)</f>
        <v>306</v>
      </c>
      <c r="BJ40" s="10">
        <f>SUMIFS(Nord!$E:$E,Nord!$AP:$AP,Evolution!BG40,Nord!$AQ:$AQ,$E$2,GLOBAL!AR:AR,Evolution!AB40)</f>
        <v>210</v>
      </c>
      <c r="BK40" s="10">
        <f>SUMIFS(Nord!$F:$F,Nord!$AP:$AP,Evolution!BG40,Nord!$AQ:$AQ,$E$2,GLOBAL!AR:AR,Evolution!AB40)</f>
        <v>109</v>
      </c>
      <c r="BL40" s="11">
        <f t="shared" si="56"/>
        <v>1009</v>
      </c>
      <c r="BM40" s="7">
        <f t="shared" si="57"/>
        <v>0.38057482656095143</v>
      </c>
      <c r="BN40" s="7">
        <f t="shared" si="58"/>
        <v>0.30327056491575816</v>
      </c>
      <c r="BO40" s="7">
        <f t="shared" si="59"/>
        <v>0.20812685827552033</v>
      </c>
      <c r="BP40" s="7">
        <f t="shared" si="60"/>
        <v>0.10802775024777007</v>
      </c>
      <c r="BR40" s="10">
        <f>SUMIFS(Nord!$Q:$Q,Nord!$AP:$AP,Evolution!BG40,Nord!$AQ:$AQ,$F$2,GLOBAL!AR:AR,Evolution!AB40)</f>
        <v>0</v>
      </c>
      <c r="BS40" s="10">
        <f>SUMIFS(Nord!$R:$R,Nord!$AP:$AP,Evolution!BG40,Nord!$AQ:$AQ,$F$2,GLOBAL!AR:AR,Evolution!AB40)</f>
        <v>15</v>
      </c>
      <c r="BT40" s="10">
        <f>SUMIFS(Nord!$S:$S,Nord!$AP:$AP,Evolution!BG40,Nord!$AQ:$AQ,$F$2,GLOBAL!AR:AR,Evolution!AB40)</f>
        <v>17</v>
      </c>
      <c r="BU40" s="11">
        <f t="shared" si="61"/>
        <v>32</v>
      </c>
      <c r="BV40" s="7">
        <f t="shared" si="62"/>
        <v>0</v>
      </c>
      <c r="BW40" s="7">
        <f t="shared" si="63"/>
        <v>0.46875</v>
      </c>
      <c r="BX40" s="7">
        <f t="shared" si="64"/>
        <v>0.53125</v>
      </c>
      <c r="BY40" s="3"/>
      <c r="BZ40" s="10">
        <f>SUMIFS(Nord!$AC:$AC,Nord!$AP:$AP,Evolution!BG40,Nord!$AQ:$AQ,$G$2,GLOBAL!AR:AR,Evolution!AB40)</f>
        <v>1096</v>
      </c>
      <c r="CA40" s="10">
        <f>SUMIFS(Nord!$AD:$AD,Nord!$AP:$AP,Evolution!BG40,Nord!$AQ:$AQ,$G$2,GLOBAL!AR:AR,Evolution!AB40)</f>
        <v>480</v>
      </c>
      <c r="CB40" s="10">
        <f>SUMIFS(Nord!$AE:$AE,Nord!$AP:$AP,Evolution!BG40,Nord!$AQ:$AQ,$G$2,GLOBAL!AR:AR,Evolution!AB40)</f>
        <v>54</v>
      </c>
      <c r="CC40" s="10">
        <f>SUMIFS(Nord!$AF:$AF,Nord!$AP:$AP,Evolution!BG40,Nord!$AQ:$AQ,$G$2,GLOBAL!AR:AR,Evolution!AB40)</f>
        <v>67</v>
      </c>
      <c r="CD40" s="11">
        <f t="shared" si="65"/>
        <v>1697</v>
      </c>
      <c r="CE40" s="7">
        <f t="shared" si="66"/>
        <v>0.6458456098998232</v>
      </c>
      <c r="CF40" s="7">
        <f t="shared" si="67"/>
        <v>0.28285209192692989</v>
      </c>
      <c r="CG40" s="7">
        <f t="shared" si="68"/>
        <v>3.1820860341779611E-2</v>
      </c>
      <c r="CH40" s="7">
        <f t="shared" si="69"/>
        <v>3.9481437831467292E-2</v>
      </c>
      <c r="CK40" s="10" t="s">
        <v>108</v>
      </c>
      <c r="CL40" s="10">
        <f>SUMIFS(Sud!$C:$C,Sud!$AP:$AP,Evolution!CK40,Sud!$AQ:$AQ,$E$2,GLOBAL!AR:AR,Evolution!AB40)</f>
        <v>368</v>
      </c>
      <c r="CM40" s="10">
        <f>SUMIFS(Sud!$D:$D,Sud!$AP:$AP,Evolution!CK40,Sud!$AQ:$AQ,$E$2,GLOBAL!AR:AR,Evolution!AB40)</f>
        <v>513</v>
      </c>
      <c r="CN40" s="10">
        <f>SUMIFS(Sud!$E:$E,Sud!$AP:$AP,Evolution!CK40,Sud!$AQ:$AQ,$E$2,GLOBAL!AR:AR,Evolution!AB40)</f>
        <v>283</v>
      </c>
      <c r="CO40" s="10">
        <f>SUMIFS(Sud!$F:$F,Sud!$AP:$AP,Evolution!CK40,Sud!$AQ:$AQ,$E$2,GLOBAL!AR:AR,Evolution!AB40)</f>
        <v>91</v>
      </c>
      <c r="CP40" s="11">
        <f t="shared" si="41"/>
        <v>1255</v>
      </c>
      <c r="CQ40" s="7">
        <f t="shared" si="70"/>
        <v>0.29322709163346611</v>
      </c>
      <c r="CR40" s="7">
        <f t="shared" si="71"/>
        <v>0.40876494023904381</v>
      </c>
      <c r="CS40" s="7">
        <f t="shared" si="72"/>
        <v>0.2254980079681275</v>
      </c>
      <c r="CT40" s="7">
        <f t="shared" si="73"/>
        <v>7.2509960159362549E-2</v>
      </c>
      <c r="CV40" s="10">
        <f>SUMIFS(Sud!$Q:$Q,Sud!$AP:$AP,Evolution!CK40,Sud!$AQ:$AQ,$F$2,GLOBAL!AR:AR,Evolution!AB40)</f>
        <v>0</v>
      </c>
      <c r="CW40" s="10">
        <f>SUMIFS(Sud!$R:$R,Sud!$AP:$AP,Evolution!CK40,Sud!$AQ:$AQ,$F$2,GLOBAL!AR:AR,Evolution!AB40)</f>
        <v>5</v>
      </c>
      <c r="CX40" s="10">
        <f>SUMIFS(Sud!$S:$S,Sud!$AP:$AP,Evolution!CK40,Sud!$AQ:$AQ,$F$2,GLOBAL!AR:AR,Evolution!AB40)</f>
        <v>8</v>
      </c>
      <c r="CY40" s="11">
        <f t="shared" si="74"/>
        <v>13</v>
      </c>
      <c r="CZ40" s="7">
        <f t="shared" si="75"/>
        <v>0</v>
      </c>
      <c r="DA40" s="7">
        <f t="shared" si="76"/>
        <v>0.38461538461538464</v>
      </c>
      <c r="DB40" s="7">
        <f t="shared" si="77"/>
        <v>0.61538461538461542</v>
      </c>
      <c r="DC40" s="3"/>
      <c r="DD40" s="10">
        <f>SUMIFS(Sud!$AC:$AC,Sud!$AP:$AP,Evolution!CK40,Sud!$AQ:$AQ,$G$2,GLOBAL!AR:AR,Evolution!AB40)</f>
        <v>564</v>
      </c>
      <c r="DE40" s="10">
        <f>SUMIFS(Sud!$AD:$AD,Sud!$AP:$AP,Evolution!CK40,Sud!$AQ:$AQ,$G$2,GLOBAL!AR:AR,Evolution!AB40)</f>
        <v>178</v>
      </c>
      <c r="DF40" s="10">
        <f>SUMIFS(Sud!$AE:$AE,Sud!$AP:$AP,Evolution!CK40,Sud!$AQ:$AQ,$G$2,GLOBAL!AR:AR,Evolution!AB40)</f>
        <v>256</v>
      </c>
      <c r="DG40" s="10">
        <f>SUMIFS(Sud!$AF:$AF,Sud!$AP:$AP,Evolution!CK40,Sud!$AQ:$AQ,$G$2,GLOBAL!AR:AR,Evolution!AB40)</f>
        <v>175</v>
      </c>
      <c r="DH40" s="11">
        <f t="shared" si="78"/>
        <v>1173</v>
      </c>
      <c r="DI40" s="7">
        <f t="shared" si="79"/>
        <v>0.48081841432225064</v>
      </c>
      <c r="DJ40" s="7">
        <f t="shared" si="80"/>
        <v>0.15174765558397271</v>
      </c>
      <c r="DK40" s="7">
        <f t="shared" si="81"/>
        <v>0.21824381926683717</v>
      </c>
      <c r="DL40" s="7">
        <f t="shared" si="82"/>
        <v>0.14919011082693948</v>
      </c>
    </row>
    <row r="41" spans="28:116" x14ac:dyDescent="0.25">
      <c r="AB41" s="10">
        <v>2016</v>
      </c>
      <c r="AC41" s="10" t="s">
        <v>109</v>
      </c>
      <c r="AD41" s="10">
        <f>SUMIFS(GLOBAL!$C:$C,GLOBAL!$AP:$AP,Evolution!AC41,GLOBAL!$AQ:$AQ,$E$2,GLOBAL!$AR:$AR,Evolution!AB41)</f>
        <v>810</v>
      </c>
      <c r="AE41" s="10">
        <f>SUMIFS(GLOBAL!$D:$D,GLOBAL!$AP:$AP,Evolution!AC41,GLOBAL!$AQ:$AQ,$E$2,GLOBAL!$AR:$AR,Evolution!AB41)</f>
        <v>633</v>
      </c>
      <c r="AF41" s="10">
        <f>SUMIFS(GLOBAL!$E:$E,GLOBAL!$AP:$AP,Evolution!AC41,GLOBAL!$AQ:$AQ,$E$2,GLOBAL!$AR:$AR,Evolution!AB41)</f>
        <v>482</v>
      </c>
      <c r="AG41" s="10">
        <f>SUMIFS(GLOBAL!$F:$F,GLOBAL!$AP:$AP,Evolution!AC41,GLOBAL!$AQ:$AQ,$E$2,GLOBAL!$AR:$AR,Evolution!AB41)</f>
        <v>339</v>
      </c>
      <c r="AH41" s="11">
        <f t="shared" si="42"/>
        <v>2264</v>
      </c>
      <c r="AI41" s="7">
        <f t="shared" si="43"/>
        <v>0.357773851590106</v>
      </c>
      <c r="AJ41" s="7">
        <f t="shared" si="44"/>
        <v>0.27959363957597172</v>
      </c>
      <c r="AK41" s="7">
        <f t="shared" si="45"/>
        <v>0.21289752650176677</v>
      </c>
      <c r="AL41" s="7">
        <f t="shared" si="46"/>
        <v>0.14973498233215549</v>
      </c>
      <c r="AN41" s="10">
        <f>SUMIFS(GLOBAL!$Q:$Q,GLOBAL!$AP:$AP,Evolution!AC41,GLOBAL!$AQ:$AQ,$F$2,GLOBAL!$AR:$AR,Evolution!AB41)</f>
        <v>9</v>
      </c>
      <c r="AO41" s="10">
        <f>SUMIFS(GLOBAL!$R:$R,GLOBAL!$AP:$AP,Evolution!AC41,GLOBAL!$AQ:$AQ,$F$2,GLOBAL!$AR:$AR,Evolution!AB41)</f>
        <v>8</v>
      </c>
      <c r="AP41" s="10">
        <f>SUMIFS(GLOBAL!$S:$S,GLOBAL!$AP:$AP,Evolution!AC41,GLOBAL!$AQ:$AQ,$F$2,GLOBAL!$AR:$AR,Evolution!AB41)</f>
        <v>22</v>
      </c>
      <c r="AQ41" s="11">
        <f t="shared" si="47"/>
        <v>39</v>
      </c>
      <c r="AR41" s="7">
        <f t="shared" si="48"/>
        <v>0.23076923076923078</v>
      </c>
      <c r="AS41" s="7">
        <f t="shared" si="49"/>
        <v>0.20512820512820512</v>
      </c>
      <c r="AT41" s="7">
        <f t="shared" si="50"/>
        <v>0.5641025641025641</v>
      </c>
      <c r="AU41" s="3"/>
      <c r="AV41" s="10">
        <f>SUMIFS(GLOBAL!$AC:$AC,GLOBAL!$AP:$AP,Evolution!AC41,GLOBAL!$AQ:$AQ,$G$2,GLOBAL!$AR:$AR,Evolution!AB41)</f>
        <v>1611</v>
      </c>
      <c r="AW41" s="10">
        <f>SUMIFS(GLOBAL!$AD:$AD,GLOBAL!$AP:$AP,Evolution!AC41,GLOBAL!$AQ:$AQ,$G$2,GLOBAL!$AR:$AR,Evolution!AB41)</f>
        <v>670</v>
      </c>
      <c r="AX41" s="10">
        <f>SUMIFS(GLOBAL!$AE:$AE,GLOBAL!$AP:$AP,Evolution!AC41,GLOBAL!$AQ:$AQ,$G$2,GLOBAL!$AR:$AR,Evolution!AB41)</f>
        <v>316</v>
      </c>
      <c r="AY41" s="10">
        <f>SUMIFS(GLOBAL!$AF:$AF,GLOBAL!$AP:$AP,Evolution!AC41,GLOBAL!$AQ:$AQ,$G$2,GLOBAL!$AR:$AR,Evolution!AB41)</f>
        <v>243</v>
      </c>
      <c r="AZ41" s="11">
        <f t="shared" si="51"/>
        <v>2840</v>
      </c>
      <c r="BA41" s="7">
        <f t="shared" si="52"/>
        <v>0.56725352112676053</v>
      </c>
      <c r="BB41" s="7">
        <f t="shared" si="53"/>
        <v>0.23591549295774647</v>
      </c>
      <c r="BC41" s="7">
        <f t="shared" si="54"/>
        <v>0.11126760563380282</v>
      </c>
      <c r="BD41" s="7">
        <f t="shared" si="55"/>
        <v>8.5563380281690138E-2</v>
      </c>
      <c r="BE41" s="2"/>
      <c r="BG41" s="10" t="s">
        <v>109</v>
      </c>
      <c r="BH41" s="10">
        <f>SUMIFS(Nord!$C:$C,Nord!$AP:$AP,Evolution!BG41,Nord!$AQ:$AQ,$E$2,GLOBAL!AR:AR,Evolution!AB41)</f>
        <v>448</v>
      </c>
      <c r="BI41" s="10">
        <f>SUMIFS(Nord!$D:$D,Nord!$AP:$AP,Evolution!BG41,Nord!$AQ:$AQ,$E$2,GLOBAL!AR:AR,Evolution!AB41)</f>
        <v>269</v>
      </c>
      <c r="BJ41" s="10">
        <f>SUMIFS(Nord!$E:$E,Nord!$AP:$AP,Evolution!BG41,Nord!$AQ:$AQ,$E$2,GLOBAL!AR:AR,Evolution!AB41)</f>
        <v>151</v>
      </c>
      <c r="BK41" s="10">
        <f>SUMIFS(Nord!$F:$F,Nord!$AP:$AP,Evolution!BG41,Nord!$AQ:$AQ,$E$2,GLOBAL!AR:AR,Evolution!AB41)</f>
        <v>108</v>
      </c>
      <c r="BL41" s="11">
        <f t="shared" si="56"/>
        <v>976</v>
      </c>
      <c r="BM41" s="7">
        <f t="shared" si="57"/>
        <v>0.45901639344262296</v>
      </c>
      <c r="BN41" s="7">
        <f t="shared" si="58"/>
        <v>0.27561475409836067</v>
      </c>
      <c r="BO41" s="7">
        <f t="shared" si="59"/>
        <v>0.15471311475409835</v>
      </c>
      <c r="BP41" s="7">
        <f t="shared" si="60"/>
        <v>0.11065573770491803</v>
      </c>
      <c r="BR41" s="10">
        <f>SUMIFS(Nord!$Q:$Q,Nord!$AP:$AP,Evolution!BG41,Nord!$AQ:$AQ,$F$2,GLOBAL!AR:AR,Evolution!AB41)</f>
        <v>9</v>
      </c>
      <c r="BS41" s="10">
        <f>SUMIFS(Nord!$R:$R,Nord!$AP:$AP,Evolution!BG41,Nord!$AQ:$AQ,$F$2,GLOBAL!AR:AR,Evolution!AB41)</f>
        <v>3</v>
      </c>
      <c r="BT41" s="10">
        <f>SUMIFS(Nord!$S:$S,Nord!$AP:$AP,Evolution!BG41,Nord!$AQ:$AQ,$F$2,GLOBAL!AR:AR,Evolution!AB41)</f>
        <v>14</v>
      </c>
      <c r="BU41" s="11">
        <f t="shared" si="61"/>
        <v>26</v>
      </c>
      <c r="BV41" s="7">
        <f t="shared" si="62"/>
        <v>0.34615384615384615</v>
      </c>
      <c r="BW41" s="7">
        <f t="shared" si="63"/>
        <v>0.11538461538461539</v>
      </c>
      <c r="BX41" s="7">
        <f t="shared" si="64"/>
        <v>0.53846153846153844</v>
      </c>
      <c r="BY41" s="3"/>
      <c r="BZ41" s="10">
        <f>SUMIFS(Nord!$AC:$AC,Nord!$AP:$AP,Evolution!BG41,Nord!$AQ:$AQ,$G$2,GLOBAL!AR:AR,Evolution!AB41)</f>
        <v>999</v>
      </c>
      <c r="CA41" s="10">
        <f>SUMIFS(Nord!$AD:$AD,Nord!$AP:$AP,Evolution!BG41,Nord!$AQ:$AQ,$G$2,GLOBAL!AR:AR,Evolution!AB41)</f>
        <v>497</v>
      </c>
      <c r="CB41" s="10">
        <f>SUMIFS(Nord!$AE:$AE,Nord!$AP:$AP,Evolution!BG41,Nord!$AQ:$AQ,$G$2,GLOBAL!AR:AR,Evolution!AB41)</f>
        <v>59</v>
      </c>
      <c r="CC41" s="10">
        <f>SUMIFS(Nord!$AF:$AF,Nord!$AP:$AP,Evolution!BG41,Nord!$AQ:$AQ,$G$2,GLOBAL!AR:AR,Evolution!AB41)</f>
        <v>67</v>
      </c>
      <c r="CD41" s="11">
        <f t="shared" si="65"/>
        <v>1622</v>
      </c>
      <c r="CE41" s="7">
        <f t="shared" si="66"/>
        <v>0.61590628853267571</v>
      </c>
      <c r="CF41" s="7">
        <f t="shared" si="67"/>
        <v>0.30641183723797782</v>
      </c>
      <c r="CG41" s="7">
        <f t="shared" si="68"/>
        <v>3.6374845869297165E-2</v>
      </c>
      <c r="CH41" s="7">
        <f t="shared" si="69"/>
        <v>4.1307028360049319E-2</v>
      </c>
      <c r="CK41" s="10" t="s">
        <v>109</v>
      </c>
      <c r="CL41" s="10">
        <f>SUMIFS(Sud!$C:$C,Sud!$AP:$AP,Evolution!CK41,Sud!$AQ:$AQ,$E$2,GLOBAL!AR:AR,Evolution!AB41)</f>
        <v>362</v>
      </c>
      <c r="CM41" s="10">
        <f>SUMIFS(Sud!$D:$D,Sud!$AP:$AP,Evolution!CK41,Sud!$AQ:$AQ,$E$2,GLOBAL!AR:AR,Evolution!AB41)</f>
        <v>364</v>
      </c>
      <c r="CN41" s="10">
        <f>SUMIFS(Sud!$E:$E,Sud!$AP:$AP,Evolution!CK41,Sud!$AQ:$AQ,$E$2,GLOBAL!AR:AR,Evolution!AB41)</f>
        <v>331</v>
      </c>
      <c r="CO41" s="10">
        <f>SUMIFS(Sud!$F:$F,Sud!$AP:$AP,Evolution!CK41,Sud!$AQ:$AQ,$E$2,GLOBAL!AR:AR,Evolution!AB41)</f>
        <v>231</v>
      </c>
      <c r="CP41" s="11">
        <f t="shared" si="41"/>
        <v>1288</v>
      </c>
      <c r="CQ41" s="7">
        <f t="shared" si="70"/>
        <v>0.28105590062111802</v>
      </c>
      <c r="CR41" s="7">
        <f t="shared" si="71"/>
        <v>0.28260869565217389</v>
      </c>
      <c r="CS41" s="7">
        <f t="shared" si="72"/>
        <v>0.25698757763975155</v>
      </c>
      <c r="CT41" s="7">
        <f t="shared" si="73"/>
        <v>0.17934782608695651</v>
      </c>
      <c r="CV41" s="10">
        <f>SUMIFS(Sud!$Q:$Q,Sud!$AP:$AP,Evolution!CK41,Sud!$AQ:$AQ,$F$2,GLOBAL!AR:AR,Evolution!AB41)</f>
        <v>0</v>
      </c>
      <c r="CW41" s="10">
        <f>SUMIFS(Sud!$R:$R,Sud!$AP:$AP,Evolution!CK41,Sud!$AQ:$AQ,$F$2,GLOBAL!AR:AR,Evolution!AB41)</f>
        <v>5</v>
      </c>
      <c r="CX41" s="10">
        <f>SUMIFS(Sud!$S:$S,Sud!$AP:$AP,Evolution!CK41,Sud!$AQ:$AQ,$F$2,GLOBAL!AR:AR,Evolution!AB41)</f>
        <v>8</v>
      </c>
      <c r="CY41" s="11">
        <f t="shared" si="74"/>
        <v>13</v>
      </c>
      <c r="CZ41" s="7">
        <f t="shared" si="75"/>
        <v>0</v>
      </c>
      <c r="DA41" s="7">
        <f t="shared" si="76"/>
        <v>0.38461538461538464</v>
      </c>
      <c r="DB41" s="7">
        <f t="shared" si="77"/>
        <v>0.61538461538461542</v>
      </c>
      <c r="DC41" s="3"/>
      <c r="DD41" s="10">
        <f>SUMIFS(Sud!$AC:$AC,Sud!$AP:$AP,Evolution!CK41,Sud!$AQ:$AQ,$G$2,GLOBAL!AR:AR,Evolution!AB41)</f>
        <v>612</v>
      </c>
      <c r="DE41" s="10">
        <f>SUMIFS(Sud!$AD:$AD,Sud!$AP:$AP,Evolution!CK41,Sud!$AQ:$AQ,$G$2,GLOBAL!AR:AR,Evolution!AB41)</f>
        <v>173</v>
      </c>
      <c r="DF41" s="10">
        <f>SUMIFS(Sud!$AE:$AE,Sud!$AP:$AP,Evolution!CK41,Sud!$AQ:$AQ,$G$2,GLOBAL!AR:AR,Evolution!AB41)</f>
        <v>257</v>
      </c>
      <c r="DG41" s="10">
        <f>SUMIFS(Sud!$AF:$AF,Sud!$AP:$AP,Evolution!CK41,Sud!$AQ:$AQ,$G$2,GLOBAL!AR:AR,Evolution!AB41)</f>
        <v>176</v>
      </c>
      <c r="DH41" s="11">
        <f t="shared" si="78"/>
        <v>1218</v>
      </c>
      <c r="DI41" s="7">
        <f t="shared" si="79"/>
        <v>0.50246305418719217</v>
      </c>
      <c r="DJ41" s="7">
        <f t="shared" si="80"/>
        <v>0.14203612479474548</v>
      </c>
      <c r="DK41" s="7">
        <f t="shared" si="81"/>
        <v>0.21100164203612479</v>
      </c>
      <c r="DL41" s="7">
        <f t="shared" si="82"/>
        <v>0.14449917898193759</v>
      </c>
    </row>
    <row r="42" spans="28:116" x14ac:dyDescent="0.25">
      <c r="AB42" s="10">
        <v>2016</v>
      </c>
      <c r="AC42" s="10" t="s">
        <v>110</v>
      </c>
      <c r="AD42" s="10">
        <f>SUMIFS(GLOBAL!$C:$C,GLOBAL!$AP:$AP,Evolution!AC42,GLOBAL!$AQ:$AQ,$E$2,GLOBAL!$AR:$AR,Evolution!AB42)</f>
        <v>788</v>
      </c>
      <c r="AE42" s="10">
        <f>SUMIFS(GLOBAL!$D:$D,GLOBAL!$AP:$AP,Evolution!AC42,GLOBAL!$AQ:$AQ,$E$2,GLOBAL!$AR:$AR,Evolution!AB42)</f>
        <v>508</v>
      </c>
      <c r="AF42" s="10">
        <f>SUMIFS(GLOBAL!$E:$E,GLOBAL!$AP:$AP,Evolution!AC42,GLOBAL!$AQ:$AQ,$E$2,GLOBAL!$AR:$AR,Evolution!AB42)</f>
        <v>447</v>
      </c>
      <c r="AG42" s="10">
        <f>SUMIFS(GLOBAL!$F:$F,GLOBAL!$AP:$AP,Evolution!AC42,GLOBAL!$AQ:$AQ,$E$2,GLOBAL!$AR:$AR,Evolution!AB42)</f>
        <v>235</v>
      </c>
      <c r="AH42" s="11">
        <f t="shared" si="42"/>
        <v>1978</v>
      </c>
      <c r="AI42" s="7">
        <f t="shared" si="43"/>
        <v>0.39838220424671383</v>
      </c>
      <c r="AJ42" s="7">
        <f t="shared" si="44"/>
        <v>0.25682507583417591</v>
      </c>
      <c r="AK42" s="7">
        <f t="shared" si="45"/>
        <v>0.22598584428715873</v>
      </c>
      <c r="AL42" s="7">
        <f t="shared" si="46"/>
        <v>0.11880687563195147</v>
      </c>
      <c r="AN42" s="10">
        <f>SUMIFS(GLOBAL!$Q:$Q,GLOBAL!$AP:$AP,Evolution!AC42,GLOBAL!$AQ:$AQ,$F$2,GLOBAL!$AR:$AR,Evolution!AB42)</f>
        <v>7</v>
      </c>
      <c r="AO42" s="10">
        <f>SUMIFS(GLOBAL!$R:$R,GLOBAL!$AP:$AP,Evolution!AC42,GLOBAL!$AQ:$AQ,$F$2,GLOBAL!$AR:$AR,Evolution!AB42)</f>
        <v>21</v>
      </c>
      <c r="AP42" s="10">
        <f>SUMIFS(GLOBAL!$S:$S,GLOBAL!$AP:$AP,Evolution!AC42,GLOBAL!$AQ:$AQ,$F$2,GLOBAL!$AR:$AR,Evolution!AB42)</f>
        <v>25</v>
      </c>
      <c r="AQ42" s="11">
        <f t="shared" si="47"/>
        <v>53</v>
      </c>
      <c r="AR42" s="7">
        <f t="shared" si="48"/>
        <v>0.13207547169811321</v>
      </c>
      <c r="AS42" s="7">
        <f t="shared" si="49"/>
        <v>0.39622641509433965</v>
      </c>
      <c r="AT42" s="7">
        <f t="shared" si="50"/>
        <v>0.47169811320754718</v>
      </c>
      <c r="AU42" s="3"/>
      <c r="AV42" s="10">
        <f>SUMIFS(GLOBAL!$AC:$AC,GLOBAL!$AP:$AP,Evolution!AC42,GLOBAL!$AQ:$AQ,$G$2,GLOBAL!$AR:$AR,Evolution!AB42)</f>
        <v>1598</v>
      </c>
      <c r="AW42" s="10">
        <f>SUMIFS(GLOBAL!$AD:$AD,GLOBAL!$AP:$AP,Evolution!AC42,GLOBAL!$AQ:$AQ,$G$2,GLOBAL!$AR:$AR,Evolution!AB42)</f>
        <v>672</v>
      </c>
      <c r="AX42" s="10">
        <f>SUMIFS(GLOBAL!$AE:$AE,GLOBAL!$AP:$AP,Evolution!AC42,GLOBAL!$AQ:$AQ,$G$2,GLOBAL!$AR:$AR,Evolution!AB42)</f>
        <v>315</v>
      </c>
      <c r="AY42" s="10">
        <f>SUMIFS(GLOBAL!$AF:$AF,GLOBAL!$AP:$AP,Evolution!AC42,GLOBAL!$AQ:$AQ,$G$2,GLOBAL!$AR:$AR,Evolution!AB42)</f>
        <v>240</v>
      </c>
      <c r="AZ42" s="11">
        <f t="shared" si="51"/>
        <v>2825</v>
      </c>
      <c r="BA42" s="7">
        <f t="shared" si="52"/>
        <v>0.56566371681415928</v>
      </c>
      <c r="BB42" s="7">
        <f t="shared" si="53"/>
        <v>0.23787610619469027</v>
      </c>
      <c r="BC42" s="7">
        <f t="shared" si="54"/>
        <v>0.11150442477876106</v>
      </c>
      <c r="BD42" s="7">
        <f t="shared" si="55"/>
        <v>8.4955752212389379E-2</v>
      </c>
      <c r="BE42" s="2"/>
      <c r="BG42" s="10" t="s">
        <v>110</v>
      </c>
      <c r="BH42" s="10">
        <f>SUMIFS(Nord!$C:$C,Nord!$AP:$AP,Evolution!BG42,Nord!$AQ:$AQ,$E$2,GLOBAL!AR:AR,Evolution!AB42)</f>
        <v>433</v>
      </c>
      <c r="BI42" s="10">
        <f>SUMIFS(Nord!$D:$D,Nord!$AP:$AP,Evolution!BG42,Nord!$AQ:$AQ,$E$2,GLOBAL!AR:AR,Evolution!AB42)</f>
        <v>235</v>
      </c>
      <c r="BJ42" s="10">
        <f>SUMIFS(Nord!$E:$E,Nord!$AP:$AP,Evolution!BG42,Nord!$AQ:$AQ,$E$2,GLOBAL!AR:AR,Evolution!AB42)</f>
        <v>46</v>
      </c>
      <c r="BK42" s="10">
        <f>SUMIFS(Nord!$F:$F,Nord!$AP:$AP,Evolution!BG42,Nord!$AQ:$AQ,$E$2,GLOBAL!AR:AR,Evolution!AB42)</f>
        <v>3</v>
      </c>
      <c r="BL42" s="11">
        <f t="shared" si="56"/>
        <v>717</v>
      </c>
      <c r="BM42" s="7">
        <f t="shared" si="57"/>
        <v>0.603905160390516</v>
      </c>
      <c r="BN42" s="7">
        <f t="shared" si="58"/>
        <v>0.3277545327754533</v>
      </c>
      <c r="BO42" s="7">
        <f t="shared" si="59"/>
        <v>6.4156206415620642E-2</v>
      </c>
      <c r="BP42" s="7">
        <f t="shared" si="60"/>
        <v>4.1841004184100415E-3</v>
      </c>
      <c r="BR42" s="10">
        <f>SUMIFS(Nord!$Q:$Q,Nord!$AP:$AP,Evolution!BG42,Nord!$AQ:$AQ,$F$2,GLOBAL!AR:AR,Evolution!AB42)</f>
        <v>1</v>
      </c>
      <c r="BS42" s="10">
        <f>SUMIFS(Nord!$R:$R,Nord!$AP:$AP,Evolution!BG42,Nord!$AQ:$AQ,$F$2,GLOBAL!AR:AR,Evolution!AB42)</f>
        <v>21</v>
      </c>
      <c r="BT42" s="10">
        <f>SUMIFS(Nord!$S:$S,Nord!$AP:$AP,Evolution!BG42,Nord!$AQ:$AQ,$F$2,GLOBAL!AR:AR,Evolution!AB42)</f>
        <v>17</v>
      </c>
      <c r="BU42" s="11">
        <f t="shared" si="61"/>
        <v>39</v>
      </c>
      <c r="BV42" s="7">
        <f t="shared" si="62"/>
        <v>2.564102564102564E-2</v>
      </c>
      <c r="BW42" s="7">
        <f t="shared" si="63"/>
        <v>0.53846153846153844</v>
      </c>
      <c r="BX42" s="7">
        <f t="shared" si="64"/>
        <v>0.4358974358974359</v>
      </c>
      <c r="BY42" s="3"/>
      <c r="BZ42" s="10">
        <f>SUMIFS(Nord!$AC:$AC,Nord!$AP:$AP,Evolution!BG42,Nord!$AQ:$AQ,$G$2,GLOBAL!AR:AR,Evolution!AB42)</f>
        <v>880</v>
      </c>
      <c r="CA42" s="10">
        <f>SUMIFS(Nord!$AD:$AD,Nord!$AP:$AP,Evolution!BG42,Nord!$AQ:$AQ,$G$2,GLOBAL!AR:AR,Evolution!AB42)</f>
        <v>497</v>
      </c>
      <c r="CB42" s="10">
        <f>SUMIFS(Nord!$AE:$AE,Nord!$AP:$AP,Evolution!BG42,Nord!$AQ:$AQ,$G$2,GLOBAL!AR:AR,Evolution!AB42)</f>
        <v>58</v>
      </c>
      <c r="CC42" s="10">
        <f>SUMIFS(Nord!$AF:$AF,Nord!$AP:$AP,Evolution!BG42,Nord!$AQ:$AQ,$G$2,GLOBAL!AR:AR,Evolution!AB42)</f>
        <v>66</v>
      </c>
      <c r="CD42" s="11">
        <f t="shared" si="65"/>
        <v>1501</v>
      </c>
      <c r="CE42" s="7">
        <f t="shared" si="66"/>
        <v>0.58627581612258495</v>
      </c>
      <c r="CF42" s="7">
        <f t="shared" si="67"/>
        <v>0.33111259160559625</v>
      </c>
      <c r="CG42" s="7">
        <f t="shared" si="68"/>
        <v>3.8640906062624915E-2</v>
      </c>
      <c r="CH42" s="7">
        <f t="shared" si="69"/>
        <v>4.3970686209193872E-2</v>
      </c>
      <c r="CK42" s="10" t="s">
        <v>110</v>
      </c>
      <c r="CL42" s="10">
        <f>SUMIFS(Sud!$C:$C,Sud!$AP:$AP,Evolution!CK42,Sud!$AQ:$AQ,$E$2,GLOBAL!AR:AR,Evolution!AB42)</f>
        <v>355</v>
      </c>
      <c r="CM42" s="10">
        <f>SUMIFS(Sud!$D:$D,Sud!$AP:$AP,Evolution!CK42,Sud!$AQ:$AQ,$E$2,GLOBAL!AR:AR,Evolution!AB42)</f>
        <v>273</v>
      </c>
      <c r="CN42" s="10">
        <f>SUMIFS(Sud!$E:$E,Sud!$AP:$AP,Evolution!CK42,Sud!$AQ:$AQ,$E$2,GLOBAL!AR:AR,Evolution!AB42)</f>
        <v>401</v>
      </c>
      <c r="CO42" s="10">
        <f>SUMIFS(Sud!$F:$F,Sud!$AP:$AP,Evolution!CK42,Sud!$AQ:$AQ,$E$2,GLOBAL!AR:AR,Evolution!AB42)</f>
        <v>232</v>
      </c>
      <c r="CP42" s="11">
        <f t="shared" si="41"/>
        <v>1261</v>
      </c>
      <c r="CQ42" s="7">
        <f t="shared" si="70"/>
        <v>0.28152260111022998</v>
      </c>
      <c r="CR42" s="7">
        <f t="shared" si="71"/>
        <v>0.21649484536082475</v>
      </c>
      <c r="CS42" s="7">
        <f t="shared" si="72"/>
        <v>0.31800158604282314</v>
      </c>
      <c r="CT42" s="7">
        <f t="shared" si="73"/>
        <v>0.18398096748612214</v>
      </c>
      <c r="CV42" s="10">
        <f>SUMIFS(Sud!$Q:$Q,Sud!$AP:$AP,Evolution!CK42,Sud!$AQ:$AQ,$F$2,GLOBAL!AR:AR,Evolution!AB42)</f>
        <v>6</v>
      </c>
      <c r="CW42" s="10">
        <f>SUMIFS(Sud!$R:$R,Sud!$AP:$AP,Evolution!CK42,Sud!$AQ:$AQ,$F$2,GLOBAL!AR:AR,Evolution!AB42)</f>
        <v>0</v>
      </c>
      <c r="CX42" s="10">
        <f>SUMIFS(Sud!$S:$S,Sud!$AP:$AP,Evolution!CK42,Sud!$AQ:$AQ,$F$2,GLOBAL!AR:AR,Evolution!AB42)</f>
        <v>8</v>
      </c>
      <c r="CY42" s="11">
        <f t="shared" si="74"/>
        <v>14</v>
      </c>
      <c r="CZ42" s="7">
        <f t="shared" si="75"/>
        <v>0.42857142857142855</v>
      </c>
      <c r="DA42" s="7">
        <f t="shared" si="76"/>
        <v>0</v>
      </c>
      <c r="DB42" s="7">
        <f t="shared" si="77"/>
        <v>0.5714285714285714</v>
      </c>
      <c r="DC42" s="3"/>
      <c r="DD42" s="10">
        <f>SUMIFS(Sud!$AC:$AC,Sud!$AP:$AP,Evolution!CK42,Sud!$AQ:$AQ,$G$2,GLOBAL!AR:AR,Evolution!AB42)</f>
        <v>718</v>
      </c>
      <c r="DE42" s="10">
        <f>SUMIFS(Sud!$AD:$AD,Sud!$AP:$AP,Evolution!CK42,Sud!$AQ:$AQ,$G$2,GLOBAL!AR:AR,Evolution!AB42)</f>
        <v>175</v>
      </c>
      <c r="DF42" s="10">
        <f>SUMIFS(Sud!$AE:$AE,Sud!$AP:$AP,Evolution!CK42,Sud!$AQ:$AQ,$G$2,GLOBAL!AR:AR,Evolution!AB42)</f>
        <v>257</v>
      </c>
      <c r="DG42" s="10">
        <f>SUMIFS(Sud!$AF:$AF,Sud!$AP:$AP,Evolution!CK42,Sud!$AQ:$AQ,$G$2,GLOBAL!AR:AR,Evolution!AB42)</f>
        <v>174</v>
      </c>
      <c r="DH42" s="11">
        <f t="shared" si="78"/>
        <v>1324</v>
      </c>
      <c r="DI42" s="7">
        <f t="shared" si="79"/>
        <v>0.54229607250755285</v>
      </c>
      <c r="DJ42" s="7">
        <f t="shared" si="80"/>
        <v>0.13217522658610273</v>
      </c>
      <c r="DK42" s="7">
        <f t="shared" si="81"/>
        <v>0.19410876132930513</v>
      </c>
      <c r="DL42" s="7">
        <f t="shared" si="82"/>
        <v>0.13141993957703926</v>
      </c>
    </row>
    <row r="43" spans="28:116" x14ac:dyDescent="0.25">
      <c r="AB43" s="10">
        <v>2016</v>
      </c>
      <c r="AC43" s="10" t="s">
        <v>111</v>
      </c>
      <c r="AD43" s="10">
        <f>SUMIFS(GLOBAL!$C:$C,GLOBAL!$AP:$AP,Evolution!AC43,GLOBAL!$AQ:$AQ,$E$2,GLOBAL!$AR:$AR,Evolution!AB43)</f>
        <v>1461</v>
      </c>
      <c r="AE43" s="10">
        <f>SUMIFS(GLOBAL!$D:$D,GLOBAL!$AP:$AP,Evolution!AC43,GLOBAL!$AQ:$AQ,$E$2,GLOBAL!$AR:$AR,Evolution!AB43)</f>
        <v>723</v>
      </c>
      <c r="AF43" s="10">
        <f>SUMIFS(GLOBAL!$E:$E,GLOBAL!$AP:$AP,Evolution!AC43,GLOBAL!$AQ:$AQ,$E$2,GLOBAL!$AR:$AR,Evolution!AB43)</f>
        <v>354</v>
      </c>
      <c r="AG43" s="10">
        <f>SUMIFS(GLOBAL!$F:$F,GLOBAL!$AP:$AP,Evolution!AC43,GLOBAL!$AQ:$AQ,$E$2,GLOBAL!$AR:$AR,Evolution!AB43)</f>
        <v>335</v>
      </c>
      <c r="AH43" s="11">
        <f t="shared" si="42"/>
        <v>2873</v>
      </c>
      <c r="AI43" s="7">
        <f t="shared" si="43"/>
        <v>0.508527671423599</v>
      </c>
      <c r="AJ43" s="7">
        <f t="shared" si="44"/>
        <v>0.25165332405151408</v>
      </c>
      <c r="AK43" s="7">
        <f t="shared" si="45"/>
        <v>0.12321615036547164</v>
      </c>
      <c r="AL43" s="7">
        <f t="shared" si="46"/>
        <v>0.11660285415941525</v>
      </c>
      <c r="AN43" s="10">
        <f>SUMIFS(GLOBAL!$Q:$Q,GLOBAL!$AP:$AP,Evolution!AC43,GLOBAL!$AQ:$AQ,$F$2,GLOBAL!$AR:$AR,Evolution!AB43)</f>
        <v>155</v>
      </c>
      <c r="AO43" s="10">
        <f>SUMIFS(GLOBAL!$R:$R,GLOBAL!$AP:$AP,Evolution!AC43,GLOBAL!$AQ:$AQ,$F$2,GLOBAL!$AR:$AR,Evolution!AB43)</f>
        <v>21</v>
      </c>
      <c r="AP43" s="10">
        <f>SUMIFS(GLOBAL!$S:$S,GLOBAL!$AP:$AP,Evolution!AC43,GLOBAL!$AQ:$AQ,$F$2,GLOBAL!$AR:$AR,Evolution!AB43)</f>
        <v>23</v>
      </c>
      <c r="AQ43" s="11">
        <f t="shared" si="47"/>
        <v>199</v>
      </c>
      <c r="AR43" s="7">
        <f t="shared" si="48"/>
        <v>0.77889447236180909</v>
      </c>
      <c r="AS43" s="7">
        <f t="shared" si="49"/>
        <v>0.10552763819095477</v>
      </c>
      <c r="AT43" s="7">
        <f t="shared" si="50"/>
        <v>0.11557788944723618</v>
      </c>
      <c r="AU43" s="3"/>
      <c r="AV43" s="10">
        <f>SUMIFS(GLOBAL!$AC:$AC,GLOBAL!$AP:$AP,Evolution!AC43,GLOBAL!$AQ:$AQ,$G$2,GLOBAL!$AR:$AR,Evolution!AB43)</f>
        <v>1520</v>
      </c>
      <c r="AW43" s="10">
        <f>SUMIFS(GLOBAL!$AD:$AD,GLOBAL!$AP:$AP,Evolution!AC43,GLOBAL!$AQ:$AQ,$G$2,GLOBAL!$AR:$AR,Evolution!AB43)</f>
        <v>641</v>
      </c>
      <c r="AX43" s="10">
        <f>SUMIFS(GLOBAL!$AE:$AE,GLOBAL!$AP:$AP,Evolution!AC43,GLOBAL!$AQ:$AQ,$G$2,GLOBAL!$AR:$AR,Evolution!AB43)</f>
        <v>318</v>
      </c>
      <c r="AY43" s="10">
        <f>SUMIFS(GLOBAL!$AF:$AF,GLOBAL!$AP:$AP,Evolution!AC43,GLOBAL!$AQ:$AQ,$G$2,GLOBAL!$AR:$AR,Evolution!AB43)</f>
        <v>238</v>
      </c>
      <c r="AZ43" s="11">
        <f t="shared" si="51"/>
        <v>2717</v>
      </c>
      <c r="BA43" s="7">
        <f t="shared" si="52"/>
        <v>0.55944055944055948</v>
      </c>
      <c r="BB43" s="7">
        <f t="shared" si="53"/>
        <v>0.23592197276407803</v>
      </c>
      <c r="BC43" s="7">
        <f t="shared" si="54"/>
        <v>0.11704085388295915</v>
      </c>
      <c r="BD43" s="7">
        <f t="shared" si="55"/>
        <v>8.7596613912403393E-2</v>
      </c>
      <c r="BE43" s="2"/>
      <c r="BG43" s="10" t="s">
        <v>111</v>
      </c>
      <c r="BH43" s="10">
        <f>SUMIFS(Nord!$C:$C,Nord!$AP:$AP,Evolution!BG43,Nord!$AQ:$AQ,$E$2,GLOBAL!AR:AR,Evolution!AB43)</f>
        <v>899</v>
      </c>
      <c r="BI43" s="10">
        <f>SUMIFS(Nord!$D:$D,Nord!$AP:$AP,Evolution!BG43,Nord!$AQ:$AQ,$E$2,GLOBAL!AR:AR,Evolution!AB43)</f>
        <v>418</v>
      </c>
      <c r="BJ43" s="10">
        <f>SUMIFS(Nord!$E:$E,Nord!$AP:$AP,Evolution!BG43,Nord!$AQ:$AQ,$E$2,GLOBAL!AR:AR,Evolution!AB43)</f>
        <v>107</v>
      </c>
      <c r="BK43" s="10">
        <f>SUMIFS(Nord!$F:$F,Nord!$AP:$AP,Evolution!BG43,Nord!$AQ:$AQ,$E$2,GLOBAL!AR:AR,Evolution!AB43)</f>
        <v>1</v>
      </c>
      <c r="BL43" s="11">
        <f t="shared" si="56"/>
        <v>1425</v>
      </c>
      <c r="BM43" s="7">
        <f t="shared" si="57"/>
        <v>0.63087719298245615</v>
      </c>
      <c r="BN43" s="7">
        <f t="shared" si="58"/>
        <v>0.29333333333333333</v>
      </c>
      <c r="BO43" s="7">
        <f t="shared" si="59"/>
        <v>7.508771929824562E-2</v>
      </c>
      <c r="BP43" s="7">
        <f t="shared" si="60"/>
        <v>7.0175438596491223E-4</v>
      </c>
      <c r="BR43" s="10">
        <f>SUMIFS(Nord!$Q:$Q,Nord!$AP:$AP,Evolution!BG43,Nord!$AQ:$AQ,$F$2,GLOBAL!AR:AR,Evolution!AB43)</f>
        <v>155</v>
      </c>
      <c r="BS43" s="10">
        <f>SUMIFS(Nord!$R:$R,Nord!$AP:$AP,Evolution!BG43,Nord!$AQ:$AQ,$F$2,GLOBAL!AR:AR,Evolution!AB43)</f>
        <v>15</v>
      </c>
      <c r="BT43" s="10">
        <f>SUMIFS(Nord!$S:$S,Nord!$AP:$AP,Evolution!BG43,Nord!$AQ:$AQ,$F$2,GLOBAL!AR:AR,Evolution!AB43)</f>
        <v>15</v>
      </c>
      <c r="BU43" s="11">
        <f t="shared" si="61"/>
        <v>185</v>
      </c>
      <c r="BV43" s="7">
        <f t="shared" si="62"/>
        <v>0.83783783783783783</v>
      </c>
      <c r="BW43" s="7">
        <f t="shared" si="63"/>
        <v>8.1081081081081086E-2</v>
      </c>
      <c r="BX43" s="7">
        <f t="shared" si="64"/>
        <v>8.1081081081081086E-2</v>
      </c>
      <c r="BY43" s="3"/>
      <c r="BZ43" s="10">
        <f>SUMIFS(Nord!$AC:$AC,Nord!$AP:$AP,Evolution!BG43,Nord!$AQ:$AQ,$G$2,GLOBAL!AR:AR,Evolution!AB43)</f>
        <v>783</v>
      </c>
      <c r="CA43" s="10">
        <f>SUMIFS(Nord!$AD:$AD,Nord!$AP:$AP,Evolution!BG43,Nord!$AQ:$AQ,$G$2,GLOBAL!AR:AR,Evolution!AB43)</f>
        <v>464</v>
      </c>
      <c r="CB43" s="10">
        <f>SUMIFS(Nord!$AE:$AE,Nord!$AP:$AP,Evolution!BG43,Nord!$AQ:$AQ,$G$2,GLOBAL!AR:AR,Evolution!AB43)</f>
        <v>62</v>
      </c>
      <c r="CC43" s="10">
        <f>SUMIFS(Nord!$AF:$AF,Nord!$AP:$AP,Evolution!BG43,Nord!$AQ:$AQ,$G$2,GLOBAL!AR:AR,Evolution!AB43)</f>
        <v>65</v>
      </c>
      <c r="CD43" s="11">
        <f t="shared" si="65"/>
        <v>1374</v>
      </c>
      <c r="CE43" s="7">
        <f t="shared" si="66"/>
        <v>0.56986899563318782</v>
      </c>
      <c r="CF43" s="7">
        <f t="shared" si="67"/>
        <v>0.33770014556040756</v>
      </c>
      <c r="CG43" s="7">
        <f t="shared" si="68"/>
        <v>4.5123726346433773E-2</v>
      </c>
      <c r="CH43" s="7">
        <f t="shared" si="69"/>
        <v>4.730713245997089E-2</v>
      </c>
      <c r="CK43" s="10" t="s">
        <v>111</v>
      </c>
      <c r="CL43" s="10">
        <f>SUMIFS(Sud!$C:$C,Sud!$AP:$AP,Evolution!CK43,Sud!$AQ:$AQ,$E$2,GLOBAL!AR:AR,Evolution!AB43)</f>
        <v>562</v>
      </c>
      <c r="CM43" s="10">
        <f>SUMIFS(Sud!$D:$D,Sud!$AP:$AP,Evolution!CK43,Sud!$AQ:$AQ,$E$2,GLOBAL!AR:AR,Evolution!AB43)</f>
        <v>305</v>
      </c>
      <c r="CN43" s="10">
        <f>SUMIFS(Sud!$E:$E,Sud!$AP:$AP,Evolution!CK43,Sud!$AQ:$AQ,$E$2,GLOBAL!AR:AR,Evolution!AB43)</f>
        <v>247</v>
      </c>
      <c r="CO43" s="10">
        <f>SUMIFS(Sud!$F:$F,Sud!$AP:$AP,Evolution!CK43,Sud!$AQ:$AQ,$E$2,GLOBAL!AR:AR,Evolution!AB43)</f>
        <v>334</v>
      </c>
      <c r="CP43" s="11">
        <f t="shared" si="41"/>
        <v>1448</v>
      </c>
      <c r="CQ43" s="7">
        <f t="shared" si="70"/>
        <v>0.38812154696132595</v>
      </c>
      <c r="CR43" s="7">
        <f t="shared" si="71"/>
        <v>0.2106353591160221</v>
      </c>
      <c r="CS43" s="7">
        <f t="shared" si="72"/>
        <v>0.17058011049723756</v>
      </c>
      <c r="CT43" s="7">
        <f t="shared" si="73"/>
        <v>0.23066298342541436</v>
      </c>
      <c r="CV43" s="10">
        <f>SUMIFS(Sud!$Q:$Q,Sud!$AP:$AP,Evolution!CK43,Sud!$AQ:$AQ,$F$2,GLOBAL!AR:AR,Evolution!AB43)</f>
        <v>0</v>
      </c>
      <c r="CW43" s="10">
        <f>SUMIFS(Sud!$R:$R,Sud!$AP:$AP,Evolution!CK43,Sud!$AQ:$AQ,$F$2,GLOBAL!AR:AR,Evolution!AB43)</f>
        <v>6</v>
      </c>
      <c r="CX43" s="10">
        <f>SUMIFS(Sud!$S:$S,Sud!$AP:$AP,Evolution!CK43,Sud!$AQ:$AQ,$F$2,GLOBAL!AR:AR,Evolution!AB43)</f>
        <v>8</v>
      </c>
      <c r="CY43" s="11">
        <f t="shared" si="74"/>
        <v>14</v>
      </c>
      <c r="CZ43" s="7">
        <f t="shared" si="75"/>
        <v>0</v>
      </c>
      <c r="DA43" s="7">
        <f t="shared" si="76"/>
        <v>0.42857142857142855</v>
      </c>
      <c r="DB43" s="7">
        <f t="shared" si="77"/>
        <v>0.5714285714285714</v>
      </c>
      <c r="DC43" s="3"/>
      <c r="DD43" s="10">
        <f>SUMIFS(Sud!$AC:$AC,Sud!$AP:$AP,Evolution!CK43,Sud!$AQ:$AQ,$G$2,GLOBAL!AR:AR,Evolution!AB43)</f>
        <v>737</v>
      </c>
      <c r="DE43" s="10">
        <f>SUMIFS(Sud!$AD:$AD,Sud!$AP:$AP,Evolution!CK43,Sud!$AQ:$AQ,$G$2,GLOBAL!AR:AR,Evolution!AB43)</f>
        <v>177</v>
      </c>
      <c r="DF43" s="10">
        <f>SUMIFS(Sud!$AE:$AE,Sud!$AP:$AP,Evolution!CK43,Sud!$AQ:$AQ,$G$2,GLOBAL!AR:AR,Evolution!AB43)</f>
        <v>256</v>
      </c>
      <c r="DG43" s="10">
        <f>SUMIFS(Sud!$AF:$AF,Sud!$AP:$AP,Evolution!CK43,Sud!$AQ:$AQ,$G$2,GLOBAL!AR:AR,Evolution!AB43)</f>
        <v>173</v>
      </c>
      <c r="DH43" s="11">
        <f t="shared" si="78"/>
        <v>1343</v>
      </c>
      <c r="DI43" s="7">
        <f t="shared" si="79"/>
        <v>0.54877140729709606</v>
      </c>
      <c r="DJ43" s="7">
        <f t="shared" si="80"/>
        <v>0.13179448994787787</v>
      </c>
      <c r="DK43" s="7">
        <f t="shared" si="81"/>
        <v>0.19061801935964259</v>
      </c>
      <c r="DL43" s="7">
        <f t="shared" si="82"/>
        <v>0.12881608339538347</v>
      </c>
    </row>
    <row r="44" spans="28:116" x14ac:dyDescent="0.25">
      <c r="AB44" s="10">
        <v>2016</v>
      </c>
      <c r="AC44" s="10" t="s">
        <v>112</v>
      </c>
      <c r="AD44" s="10">
        <f>SUMIFS(GLOBAL!$C:$C,GLOBAL!$AP:$AP,Evolution!AC44,GLOBAL!$AQ:$AQ,$E$2,GLOBAL!$AR:$AR,Evolution!AB44)</f>
        <v>982</v>
      </c>
      <c r="AE44" s="10">
        <f>SUMIFS(GLOBAL!$D:$D,GLOBAL!$AP:$AP,Evolution!AC44,GLOBAL!$AQ:$AQ,$E$2,GLOBAL!$AR:$AR,Evolution!AB44)</f>
        <v>597</v>
      </c>
      <c r="AF44" s="10">
        <f>SUMIFS(GLOBAL!$E:$E,GLOBAL!$AP:$AP,Evolution!AC44,GLOBAL!$AQ:$AQ,$E$2,GLOBAL!$AR:$AR,Evolution!AB44)</f>
        <v>284</v>
      </c>
      <c r="AG44" s="10">
        <f>SUMIFS(GLOBAL!$F:$F,GLOBAL!$AP:$AP,Evolution!AC44,GLOBAL!$AQ:$AQ,$E$2,GLOBAL!$AR:$AR,Evolution!AB44)</f>
        <v>240</v>
      </c>
      <c r="AH44" s="11">
        <f t="shared" si="42"/>
        <v>2103</v>
      </c>
      <c r="AI44" s="7">
        <f t="shared" si="43"/>
        <v>0.46695197337137423</v>
      </c>
      <c r="AJ44" s="7">
        <f t="shared" si="44"/>
        <v>0.28388017118402281</v>
      </c>
      <c r="AK44" s="7">
        <f t="shared" si="45"/>
        <v>0.13504517356157869</v>
      </c>
      <c r="AL44" s="7">
        <f t="shared" si="46"/>
        <v>0.11412268188302425</v>
      </c>
      <c r="AN44" s="10">
        <f>SUMIFS(GLOBAL!$Q:$Q,GLOBAL!$AP:$AP,Evolution!AC44,GLOBAL!$AQ:$AQ,$F$2,GLOBAL!$AR:$AR,Evolution!AB44)</f>
        <v>1</v>
      </c>
      <c r="AO44" s="10">
        <f>SUMIFS(GLOBAL!$R:$R,GLOBAL!$AP:$AP,Evolution!AC44,GLOBAL!$AQ:$AQ,$F$2,GLOBAL!$AR:$AR,Evolution!AB44)</f>
        <v>21</v>
      </c>
      <c r="AP44" s="10">
        <f>SUMIFS(GLOBAL!$S:$S,GLOBAL!$AP:$AP,Evolution!AC44,GLOBAL!$AQ:$AQ,$F$2,GLOBAL!$AR:$AR,Evolution!AB44)</f>
        <v>21</v>
      </c>
      <c r="AQ44" s="11">
        <f t="shared" si="47"/>
        <v>43</v>
      </c>
      <c r="AR44" s="7">
        <f t="shared" si="48"/>
        <v>2.3255813953488372E-2</v>
      </c>
      <c r="AS44" s="7">
        <f t="shared" si="49"/>
        <v>0.48837209302325579</v>
      </c>
      <c r="AT44" s="7">
        <f t="shared" si="50"/>
        <v>0.48837209302325579</v>
      </c>
      <c r="AU44" s="3"/>
      <c r="AV44" s="10">
        <f>SUMIFS(GLOBAL!$AC:$AC,GLOBAL!$AP:$AP,Evolution!AC44,GLOBAL!$AQ:$AQ,$G$2,GLOBAL!$AR:$AR,Evolution!AB44)</f>
        <v>1594</v>
      </c>
      <c r="AW44" s="10">
        <f>SUMIFS(GLOBAL!$AD:$AD,GLOBAL!$AP:$AP,Evolution!AC44,GLOBAL!$AQ:$AQ,$G$2,GLOBAL!$AR:$AR,Evolution!AB44)</f>
        <v>639</v>
      </c>
      <c r="AX44" s="10">
        <f>SUMIFS(GLOBAL!$AE:$AE,GLOBAL!$AP:$AP,Evolution!AC44,GLOBAL!$AQ:$AQ,$G$2,GLOBAL!$AR:$AR,Evolution!AB44)</f>
        <v>321</v>
      </c>
      <c r="AY44" s="10">
        <f>SUMIFS(GLOBAL!$AF:$AF,GLOBAL!$AP:$AP,Evolution!AC44,GLOBAL!$AQ:$AQ,$G$2,GLOBAL!$AR:$AR,Evolution!AB44)</f>
        <v>231</v>
      </c>
      <c r="AZ44" s="11">
        <f t="shared" si="51"/>
        <v>2785</v>
      </c>
      <c r="BA44" s="7">
        <f t="shared" si="52"/>
        <v>0.57235188509874324</v>
      </c>
      <c r="BB44" s="7">
        <f t="shared" si="53"/>
        <v>0.22944344703770198</v>
      </c>
      <c r="BC44" s="7">
        <f t="shared" si="54"/>
        <v>0.11526032315978456</v>
      </c>
      <c r="BD44" s="7">
        <f t="shared" si="55"/>
        <v>8.2944344703770198E-2</v>
      </c>
      <c r="BE44" s="2"/>
      <c r="BG44" s="10" t="s">
        <v>112</v>
      </c>
      <c r="BH44" s="10">
        <f>SUMIFS(Nord!$C:$C,Nord!$AP:$AP,Evolution!BG44,Nord!$AQ:$AQ,$E$2,GLOBAL!AR:AR,Evolution!AB44)</f>
        <v>536</v>
      </c>
      <c r="BI44" s="10">
        <f>SUMIFS(Nord!$D:$D,Nord!$AP:$AP,Evolution!BG44,Nord!$AQ:$AQ,$E$2,GLOBAL!AR:AR,Evolution!AB44)</f>
        <v>425</v>
      </c>
      <c r="BJ44" s="10">
        <f>SUMIFS(Nord!$E:$E,Nord!$AP:$AP,Evolution!BG44,Nord!$AQ:$AQ,$E$2,GLOBAL!AR:AR,Evolution!AB44)</f>
        <v>128</v>
      </c>
      <c r="BK44" s="10">
        <f>SUMIFS(Nord!$F:$F,Nord!$AP:$AP,Evolution!BG44,Nord!$AQ:$AQ,$E$2,GLOBAL!AR:AR,Evolution!AB44)</f>
        <v>16</v>
      </c>
      <c r="BL44" s="11">
        <f t="shared" si="56"/>
        <v>1105</v>
      </c>
      <c r="BM44" s="7">
        <f t="shared" si="57"/>
        <v>0.48506787330316742</v>
      </c>
      <c r="BN44" s="7">
        <f t="shared" si="58"/>
        <v>0.38461538461538464</v>
      </c>
      <c r="BO44" s="7">
        <f t="shared" si="59"/>
        <v>0.11583710407239819</v>
      </c>
      <c r="BP44" s="7">
        <f t="shared" si="60"/>
        <v>1.4479638009049774E-2</v>
      </c>
      <c r="BR44" s="10">
        <f>SUMIFS(Nord!$Q:$Q,Nord!$AP:$AP,Evolution!BG44,Nord!$AQ:$AQ,$F$2,GLOBAL!AR:AR,Evolution!AB44)</f>
        <v>1</v>
      </c>
      <c r="BS44" s="10">
        <f>SUMIFS(Nord!$R:$R,Nord!$AP:$AP,Evolution!BG44,Nord!$AQ:$AQ,$F$2,GLOBAL!AR:AR,Evolution!AB44)</f>
        <v>15</v>
      </c>
      <c r="BT44" s="10">
        <f>SUMIFS(Nord!$S:$S,Nord!$AP:$AP,Evolution!BG44,Nord!$AQ:$AQ,$F$2,GLOBAL!AR:AR,Evolution!AB44)</f>
        <v>14</v>
      </c>
      <c r="BU44" s="11">
        <f t="shared" si="61"/>
        <v>30</v>
      </c>
      <c r="BV44" s="7">
        <f t="shared" si="62"/>
        <v>3.3333333333333333E-2</v>
      </c>
      <c r="BW44" s="7">
        <f t="shared" si="63"/>
        <v>0.5</v>
      </c>
      <c r="BX44" s="7">
        <f t="shared" si="64"/>
        <v>0.46666666666666667</v>
      </c>
      <c r="BY44" s="3"/>
      <c r="BZ44" s="10">
        <f>SUMIFS(Nord!$AC:$AC,Nord!$AP:$AP,Evolution!BG44,Nord!$AQ:$AQ,$G$2,GLOBAL!AR:AR,Evolution!AB44)</f>
        <v>786</v>
      </c>
      <c r="CA44" s="10">
        <f>SUMIFS(Nord!$AD:$AD,Nord!$AP:$AP,Evolution!BG44,Nord!$AQ:$AQ,$G$2,GLOBAL!AR:AR,Evolution!AB44)</f>
        <v>449</v>
      </c>
      <c r="CB44" s="10">
        <f>SUMIFS(Nord!$AE:$AE,Nord!$AP:$AP,Evolution!BG44,Nord!$AQ:$AQ,$G$2,GLOBAL!AR:AR,Evolution!AB44)</f>
        <v>62</v>
      </c>
      <c r="CC44" s="10">
        <f>SUMIFS(Nord!$AF:$AF,Nord!$AP:$AP,Evolution!BG44,Nord!$AQ:$AQ,$G$2,GLOBAL!AR:AR,Evolution!AB44)</f>
        <v>60</v>
      </c>
      <c r="CD44" s="11">
        <f t="shared" si="65"/>
        <v>1357</v>
      </c>
      <c r="CE44" s="7">
        <f t="shared" si="66"/>
        <v>0.57921886514369936</v>
      </c>
      <c r="CF44" s="7">
        <f t="shared" si="67"/>
        <v>0.33087693441414884</v>
      </c>
      <c r="CG44" s="7">
        <f t="shared" si="68"/>
        <v>4.5689019896831246E-2</v>
      </c>
      <c r="CH44" s="7">
        <f t="shared" si="69"/>
        <v>4.4215180545320559E-2</v>
      </c>
      <c r="CK44" s="10" t="s">
        <v>112</v>
      </c>
      <c r="CL44" s="10">
        <f>SUMIFS(Sud!$C:$C,Sud!$AP:$AP,Evolution!CK44,Sud!$AQ:$AQ,$E$2,GLOBAL!AR:AR,Evolution!AB44)</f>
        <v>446</v>
      </c>
      <c r="CM44" s="10">
        <f>SUMIFS(Sud!$D:$D,Sud!$AP:$AP,Evolution!CK44,Sud!$AQ:$AQ,$E$2,GLOBAL!AR:AR,Evolution!AB44)</f>
        <v>172</v>
      </c>
      <c r="CN44" s="10">
        <f>SUMIFS(Sud!$E:$E,Sud!$AP:$AP,Evolution!CK44,Sud!$AQ:$AQ,$E$2,GLOBAL!AR:AR,Evolution!AB44)</f>
        <v>156</v>
      </c>
      <c r="CO44" s="10">
        <f>SUMIFS(Sud!$F:$F,Sud!$AP:$AP,Evolution!CK44,Sud!$AQ:$AQ,$E$2,GLOBAL!AR:AR,Evolution!AB44)</f>
        <v>224</v>
      </c>
      <c r="CP44" s="11">
        <f t="shared" si="41"/>
        <v>998</v>
      </c>
      <c r="CQ44" s="7">
        <f t="shared" si="70"/>
        <v>0.4468937875751503</v>
      </c>
      <c r="CR44" s="7">
        <f t="shared" si="71"/>
        <v>0.17234468937875752</v>
      </c>
      <c r="CS44" s="7">
        <f t="shared" si="72"/>
        <v>0.15631262525050099</v>
      </c>
      <c r="CT44" s="7">
        <f t="shared" si="73"/>
        <v>0.22444889779559118</v>
      </c>
      <c r="CV44" s="10">
        <f>SUMIFS(Sud!$Q:$Q,Sud!$AP:$AP,Evolution!CK44,Sud!$AQ:$AQ,$F$2,GLOBAL!AR:AR,Evolution!AB44)</f>
        <v>0</v>
      </c>
      <c r="CW44" s="10">
        <f>SUMIFS(Sud!$R:$R,Sud!$AP:$AP,Evolution!CK44,Sud!$AQ:$AQ,$F$2,GLOBAL!AR:AR,Evolution!AB44)</f>
        <v>6</v>
      </c>
      <c r="CX44" s="10">
        <f>SUMIFS(Sud!$S:$S,Sud!$AP:$AP,Evolution!CK44,Sud!$AQ:$AQ,$F$2,GLOBAL!AR:AR,Evolution!AB44)</f>
        <v>7</v>
      </c>
      <c r="CY44" s="11">
        <f t="shared" si="74"/>
        <v>13</v>
      </c>
      <c r="CZ44" s="7">
        <f t="shared" si="75"/>
        <v>0</v>
      </c>
      <c r="DA44" s="7">
        <f t="shared" si="76"/>
        <v>0.46153846153846156</v>
      </c>
      <c r="DB44" s="7">
        <f t="shared" si="77"/>
        <v>0.53846153846153844</v>
      </c>
      <c r="DC44" s="3"/>
      <c r="DD44" s="10">
        <f>SUMIFS(Sud!$AC:$AC,Sud!$AP:$AP,Evolution!CK44,Sud!$AQ:$AQ,$G$2,GLOBAL!AR:AR,Evolution!AB44)</f>
        <v>808</v>
      </c>
      <c r="DE44" s="10">
        <f>SUMIFS(Sud!$AD:$AD,Sud!$AP:$AP,Evolution!CK44,Sud!$AQ:$AQ,$G$2,GLOBAL!AR:AR,Evolution!AB44)</f>
        <v>190</v>
      </c>
      <c r="DF44" s="10">
        <f>SUMIFS(Sud!$AE:$AE,Sud!$AP:$AP,Evolution!CK44,Sud!$AQ:$AQ,$G$2,GLOBAL!AR:AR,Evolution!AB44)</f>
        <v>259</v>
      </c>
      <c r="DG44" s="10">
        <f>SUMIFS(Sud!$AF:$AF,Sud!$AP:$AP,Evolution!CK44,Sud!$AQ:$AQ,$G$2,GLOBAL!AR:AR,Evolution!AB44)</f>
        <v>171</v>
      </c>
      <c r="DH44" s="11">
        <f t="shared" si="78"/>
        <v>1428</v>
      </c>
      <c r="DI44" s="7">
        <f t="shared" si="79"/>
        <v>0.56582633053221287</v>
      </c>
      <c r="DJ44" s="7">
        <f t="shared" si="80"/>
        <v>0.13305322128851541</v>
      </c>
      <c r="DK44" s="7">
        <f t="shared" si="81"/>
        <v>0.18137254901960784</v>
      </c>
      <c r="DL44" s="7">
        <f t="shared" si="82"/>
        <v>0.11974789915966387</v>
      </c>
    </row>
    <row r="45" spans="28:116" x14ac:dyDescent="0.25">
      <c r="AB45" s="10">
        <v>2016</v>
      </c>
      <c r="AC45" s="10" t="s">
        <v>113</v>
      </c>
      <c r="AD45" s="10">
        <f>SUMIFS(GLOBAL!$C:$C,GLOBAL!$AP:$AP,Evolution!AC45,GLOBAL!$AQ:$AQ,$E$2,GLOBAL!$AR:$AR,Evolution!AB45)</f>
        <v>650</v>
      </c>
      <c r="AE45" s="10">
        <f>SUMIFS(GLOBAL!$D:$D,GLOBAL!$AP:$AP,Evolution!AC45,GLOBAL!$AQ:$AQ,$E$2,GLOBAL!$AR:$AR,Evolution!AB45)</f>
        <v>403</v>
      </c>
      <c r="AF45" s="10">
        <f>SUMIFS(GLOBAL!$E:$E,GLOBAL!$AP:$AP,Evolution!AC45,GLOBAL!$AQ:$AQ,$E$2,GLOBAL!$AR:$AR,Evolution!AB45)</f>
        <v>254</v>
      </c>
      <c r="AG45" s="10">
        <f>SUMIFS(GLOBAL!$F:$F,GLOBAL!$AP:$AP,Evolution!AC45,GLOBAL!$AQ:$AQ,$E$2,GLOBAL!$AR:$AR,Evolution!AB45)</f>
        <v>175</v>
      </c>
      <c r="AH45" s="11">
        <f t="shared" si="42"/>
        <v>1482</v>
      </c>
      <c r="AI45" s="7">
        <f t="shared" si="43"/>
        <v>0.43859649122807015</v>
      </c>
      <c r="AJ45" s="7">
        <f t="shared" si="44"/>
        <v>0.27192982456140352</v>
      </c>
      <c r="AK45" s="7">
        <f t="shared" si="45"/>
        <v>0.17139001349527666</v>
      </c>
      <c r="AL45" s="7">
        <f t="shared" si="46"/>
        <v>0.11808367071524967</v>
      </c>
      <c r="AN45" s="10">
        <f>SUMIFS(GLOBAL!$Q:$Q,GLOBAL!$AP:$AP,Evolution!AC45,GLOBAL!$AQ:$AQ,$F$2,GLOBAL!$AR:$AR,Evolution!AB45)</f>
        <v>8</v>
      </c>
      <c r="AO45" s="10">
        <f>SUMIFS(GLOBAL!$R:$R,GLOBAL!$AP:$AP,Evolution!AC45,GLOBAL!$AQ:$AQ,$F$2,GLOBAL!$AR:$AR,Evolution!AB45)</f>
        <v>16</v>
      </c>
      <c r="AP45" s="10">
        <f>SUMIFS(GLOBAL!$S:$S,GLOBAL!$AP:$AP,Evolution!AC45,GLOBAL!$AQ:$AQ,$F$2,GLOBAL!$AR:$AR,Evolution!AB45)</f>
        <v>18</v>
      </c>
      <c r="AQ45" s="11">
        <f t="shared" si="47"/>
        <v>42</v>
      </c>
      <c r="AR45" s="7">
        <f t="shared" si="48"/>
        <v>0.19047619047619047</v>
      </c>
      <c r="AS45" s="7">
        <f t="shared" si="49"/>
        <v>0.38095238095238093</v>
      </c>
      <c r="AT45" s="7">
        <f t="shared" si="50"/>
        <v>0.42857142857142855</v>
      </c>
      <c r="AU45" s="3"/>
      <c r="AV45" s="10">
        <f>SUMIFS(GLOBAL!$AC:$AC,GLOBAL!$AP:$AP,Evolution!AC45,GLOBAL!$AQ:$AQ,$G$2,GLOBAL!$AR:$AR,Evolution!AB45)</f>
        <v>1500</v>
      </c>
      <c r="AW45" s="10">
        <f>SUMIFS(GLOBAL!$AD:$AD,GLOBAL!$AP:$AP,Evolution!AC45,GLOBAL!$AQ:$AQ,$G$2,GLOBAL!$AR:$AR,Evolution!AB45)</f>
        <v>685</v>
      </c>
      <c r="AX45" s="10">
        <f>SUMIFS(GLOBAL!$AE:$AE,GLOBAL!$AP:$AP,Evolution!AC45,GLOBAL!$AQ:$AQ,$G$2,GLOBAL!$AR:$AR,Evolution!AB45)</f>
        <v>314</v>
      </c>
      <c r="AY45" s="10">
        <f>SUMIFS(GLOBAL!$AF:$AF,GLOBAL!$AP:$AP,Evolution!AC45,GLOBAL!$AQ:$AQ,$G$2,GLOBAL!$AR:$AR,Evolution!AB45)</f>
        <v>226</v>
      </c>
      <c r="AZ45" s="11">
        <f t="shared" si="51"/>
        <v>2725</v>
      </c>
      <c r="BA45" s="7">
        <f t="shared" si="52"/>
        <v>0.55045871559633031</v>
      </c>
      <c r="BB45" s="7">
        <f t="shared" si="53"/>
        <v>0.25137614678899084</v>
      </c>
      <c r="BC45" s="7">
        <f t="shared" si="54"/>
        <v>0.11522935779816514</v>
      </c>
      <c r="BD45" s="7">
        <f t="shared" si="55"/>
        <v>8.2935779816513761E-2</v>
      </c>
      <c r="BE45" s="2"/>
      <c r="BG45" s="10" t="s">
        <v>113</v>
      </c>
      <c r="BH45" s="10">
        <f>SUMIFS(Nord!$C:$C,Nord!$AP:$AP,Evolution!BG45,Nord!$AQ:$AQ,$E$2,GLOBAL!AR:AR,Evolution!AB45)</f>
        <v>394</v>
      </c>
      <c r="BI45" s="10">
        <f>SUMIFS(Nord!$D:$D,Nord!$AP:$AP,Evolution!BG45,Nord!$AQ:$AQ,$E$2,GLOBAL!AR:AR,Evolution!AB45)</f>
        <v>198</v>
      </c>
      <c r="BJ45" s="10">
        <f>SUMIFS(Nord!$E:$E,Nord!$AP:$AP,Evolution!BG45,Nord!$AQ:$AQ,$E$2,GLOBAL!AR:AR,Evolution!AB45)</f>
        <v>158</v>
      </c>
      <c r="BK45" s="10">
        <f>SUMIFS(Nord!$F:$F,Nord!$AP:$AP,Evolution!BG45,Nord!$AQ:$AQ,$E$2,GLOBAL!AR:AR,Evolution!AB45)</f>
        <v>11</v>
      </c>
      <c r="BL45" s="11">
        <f t="shared" si="56"/>
        <v>761</v>
      </c>
      <c r="BM45" s="7">
        <f t="shared" si="57"/>
        <v>0.5177398160315374</v>
      </c>
      <c r="BN45" s="7">
        <f t="shared" si="58"/>
        <v>0.26018396846254926</v>
      </c>
      <c r="BO45" s="7">
        <f t="shared" si="59"/>
        <v>0.2076215505913272</v>
      </c>
      <c r="BP45" s="7">
        <f t="shared" si="60"/>
        <v>1.4454664914586071E-2</v>
      </c>
      <c r="BR45" s="10">
        <f>SUMIFS(Nord!$Q:$Q,Nord!$AP:$AP,Evolution!BG45,Nord!$AQ:$AQ,$F$2,GLOBAL!AR:AR,Evolution!AB45)</f>
        <v>2</v>
      </c>
      <c r="BS45" s="10">
        <f>SUMIFS(Nord!$R:$R,Nord!$AP:$AP,Evolution!BG45,Nord!$AQ:$AQ,$F$2,GLOBAL!AR:AR,Evolution!AB45)</f>
        <v>10</v>
      </c>
      <c r="BT45" s="10">
        <f>SUMIFS(Nord!$S:$S,Nord!$AP:$AP,Evolution!BG45,Nord!$AQ:$AQ,$F$2,GLOBAL!AR:AR,Evolution!AB45)</f>
        <v>15</v>
      </c>
      <c r="BU45" s="11">
        <f t="shared" si="61"/>
        <v>27</v>
      </c>
      <c r="BV45" s="7">
        <f t="shared" si="62"/>
        <v>7.407407407407407E-2</v>
      </c>
      <c r="BW45" s="7">
        <f t="shared" si="63"/>
        <v>0.37037037037037035</v>
      </c>
      <c r="BX45" s="7">
        <f t="shared" si="64"/>
        <v>0.55555555555555558</v>
      </c>
      <c r="BY45" s="3"/>
      <c r="BZ45" s="10">
        <f>SUMIFS(Nord!$AC:$AC,Nord!$AP:$AP,Evolution!BG45,Nord!$AQ:$AQ,$G$2,GLOBAL!AR:AR,Evolution!AB45)</f>
        <v>743</v>
      </c>
      <c r="CA45" s="10">
        <f>SUMIFS(Nord!$AD:$AD,Nord!$AP:$AP,Evolution!BG45,Nord!$AQ:$AQ,$G$2,GLOBAL!AR:AR,Evolution!AB45)</f>
        <v>466</v>
      </c>
      <c r="CB45" s="10">
        <f>SUMIFS(Nord!$AE:$AE,Nord!$AP:$AP,Evolution!BG45,Nord!$AQ:$AQ,$G$2,GLOBAL!AR:AR,Evolution!AB45)</f>
        <v>61</v>
      </c>
      <c r="CC45" s="10">
        <f>SUMIFS(Nord!$AF:$AF,Nord!$AP:$AP,Evolution!BG45,Nord!$AQ:$AQ,$G$2,GLOBAL!AR:AR,Evolution!AB45)</f>
        <v>57</v>
      </c>
      <c r="CD45" s="11">
        <f t="shared" si="65"/>
        <v>1327</v>
      </c>
      <c r="CE45" s="7">
        <f t="shared" si="66"/>
        <v>0.55990957045968348</v>
      </c>
      <c r="CF45" s="7">
        <f t="shared" si="67"/>
        <v>0.35116804822908815</v>
      </c>
      <c r="CG45" s="7">
        <f t="shared" si="68"/>
        <v>4.5968349660889224E-2</v>
      </c>
      <c r="CH45" s="7">
        <f t="shared" si="69"/>
        <v>4.2954031650339113E-2</v>
      </c>
      <c r="CK45" s="10" t="s">
        <v>113</v>
      </c>
      <c r="CL45" s="10">
        <f>SUMIFS(Sud!$C:$C,Sud!$AP:$AP,Evolution!CK45,Sud!$AQ:$AQ,$E$2,GLOBAL!AR:AR,Evolution!AB45)</f>
        <v>256</v>
      </c>
      <c r="CM45" s="10">
        <f>SUMIFS(Sud!$D:$D,Sud!$AP:$AP,Evolution!CK45,Sud!$AQ:$AQ,$E$2,GLOBAL!AR:AR,Evolution!AB45)</f>
        <v>205</v>
      </c>
      <c r="CN45" s="10">
        <f>SUMIFS(Sud!$E:$E,Sud!$AP:$AP,Evolution!CK45,Sud!$AQ:$AQ,$E$2,GLOBAL!AR:AR,Evolution!AB45)</f>
        <v>96</v>
      </c>
      <c r="CO45" s="10">
        <f>SUMIFS(Sud!$F:$F,Sud!$AP:$AP,Evolution!CK45,Sud!$AQ:$AQ,$E$2,GLOBAL!AR:AR,Evolution!AB45)</f>
        <v>164</v>
      </c>
      <c r="CP45" s="11">
        <f t="shared" si="41"/>
        <v>721</v>
      </c>
      <c r="CQ45" s="7">
        <f t="shared" si="70"/>
        <v>0.35506241331484051</v>
      </c>
      <c r="CR45" s="7">
        <f t="shared" si="71"/>
        <v>0.2843273231622746</v>
      </c>
      <c r="CS45" s="7">
        <f t="shared" si="72"/>
        <v>0.13314840499306518</v>
      </c>
      <c r="CT45" s="7">
        <f t="shared" si="73"/>
        <v>0.2274618585298197</v>
      </c>
      <c r="CV45" s="10">
        <f>SUMIFS(Sud!$Q:$Q,Sud!$AP:$AP,Evolution!CK45,Sud!$AQ:$AQ,$F$2,GLOBAL!AR:AR,Evolution!AB45)</f>
        <v>6</v>
      </c>
      <c r="CW45" s="10">
        <f>SUMIFS(Sud!$R:$R,Sud!$AP:$AP,Evolution!CK45,Sud!$AQ:$AQ,$F$2,GLOBAL!AR:AR,Evolution!AB45)</f>
        <v>6</v>
      </c>
      <c r="CX45" s="10">
        <f>SUMIFS(Sud!$S:$S,Sud!$AP:$AP,Evolution!CK45,Sud!$AQ:$AQ,$F$2,GLOBAL!AR:AR,Evolution!AB45)</f>
        <v>3</v>
      </c>
      <c r="CY45" s="11">
        <f t="shared" si="74"/>
        <v>15</v>
      </c>
      <c r="CZ45" s="7">
        <f t="shared" si="75"/>
        <v>0.4</v>
      </c>
      <c r="DA45" s="7">
        <f t="shared" si="76"/>
        <v>0.4</v>
      </c>
      <c r="DB45" s="7">
        <f t="shared" si="77"/>
        <v>0.2</v>
      </c>
      <c r="DC45" s="3"/>
      <c r="DD45" s="10">
        <f>SUMIFS(Sud!$AC:$AC,Sud!$AP:$AP,Evolution!CK45,Sud!$AQ:$AQ,$G$2,GLOBAL!AR:AR,Evolution!AB45)</f>
        <v>757</v>
      </c>
      <c r="DE45" s="10">
        <f>SUMIFS(Sud!$AD:$AD,Sud!$AP:$AP,Evolution!CK45,Sud!$AQ:$AQ,$G$2,GLOBAL!AR:AR,Evolution!AB45)</f>
        <v>219</v>
      </c>
      <c r="DF45" s="10">
        <f>SUMIFS(Sud!$AE:$AE,Sud!$AP:$AP,Evolution!CK45,Sud!$AQ:$AQ,$G$2,GLOBAL!AR:AR,Evolution!AB45)</f>
        <v>253</v>
      </c>
      <c r="DG45" s="10">
        <f>SUMIFS(Sud!$AF:$AF,Sud!$AP:$AP,Evolution!CK45,Sud!$AQ:$AQ,$G$2,GLOBAL!AR:AR,Evolution!AB45)</f>
        <v>169</v>
      </c>
      <c r="DH45" s="11">
        <f t="shared" si="78"/>
        <v>1398</v>
      </c>
      <c r="DI45" s="7">
        <f t="shared" si="79"/>
        <v>0.5414878397711016</v>
      </c>
      <c r="DJ45" s="7">
        <f t="shared" si="80"/>
        <v>0.15665236051502146</v>
      </c>
      <c r="DK45" s="7">
        <f t="shared" si="81"/>
        <v>0.18097281831187412</v>
      </c>
      <c r="DL45" s="7">
        <f t="shared" si="82"/>
        <v>0.12088698140200287</v>
      </c>
    </row>
    <row r="46" spans="28:116" x14ac:dyDescent="0.25">
      <c r="AB46" s="10">
        <v>2016</v>
      </c>
      <c r="AC46" s="10" t="s">
        <v>114</v>
      </c>
      <c r="AD46" s="10">
        <f>SUMIFS(GLOBAL!$C:$C,GLOBAL!$AP:$AP,Evolution!AC46,GLOBAL!$AQ:$AQ,$E$2,GLOBAL!$AR:$AR,Evolution!AB46)</f>
        <v>643</v>
      </c>
      <c r="AE46" s="10">
        <f>SUMIFS(GLOBAL!$D:$D,GLOBAL!$AP:$AP,Evolution!AC46,GLOBAL!$AQ:$AQ,$E$2,GLOBAL!$AR:$AR,Evolution!AB46)</f>
        <v>407</v>
      </c>
      <c r="AF46" s="10">
        <f>SUMIFS(GLOBAL!$E:$E,GLOBAL!$AP:$AP,Evolution!AC46,GLOBAL!$AQ:$AQ,$E$2,GLOBAL!$AR:$AR,Evolution!AB46)</f>
        <v>148</v>
      </c>
      <c r="AG46" s="10">
        <f>SUMIFS(GLOBAL!$F:$F,GLOBAL!$AP:$AP,Evolution!AC46,GLOBAL!$AQ:$AQ,$E$2,GLOBAL!$AR:$AR,Evolution!AB46)</f>
        <v>117</v>
      </c>
      <c r="AH46" s="11">
        <f t="shared" si="42"/>
        <v>1315</v>
      </c>
      <c r="AI46" s="7">
        <f t="shared" si="43"/>
        <v>0.48897338403041823</v>
      </c>
      <c r="AJ46" s="7">
        <f t="shared" si="44"/>
        <v>0.30950570342205325</v>
      </c>
      <c r="AK46" s="7">
        <f t="shared" si="45"/>
        <v>0.11254752851711027</v>
      </c>
      <c r="AL46" s="7">
        <f t="shared" si="46"/>
        <v>8.8973384030418254E-2</v>
      </c>
      <c r="AN46" s="10">
        <f>SUMIFS(GLOBAL!$Q:$Q,GLOBAL!$AP:$AP,Evolution!AC46,GLOBAL!$AQ:$AQ,$F$2,GLOBAL!$AR:$AR,Evolution!AB46)</f>
        <v>3</v>
      </c>
      <c r="AO46" s="10">
        <f>SUMIFS(GLOBAL!$R:$R,GLOBAL!$AP:$AP,Evolution!AC46,GLOBAL!$AQ:$AQ,$F$2,GLOBAL!$AR:$AR,Evolution!AB46)</f>
        <v>14</v>
      </c>
      <c r="AP46" s="10">
        <f>SUMIFS(GLOBAL!$S:$S,GLOBAL!$AP:$AP,Evolution!AC46,GLOBAL!$AQ:$AQ,$F$2,GLOBAL!$AR:$AR,Evolution!AB46)</f>
        <v>23</v>
      </c>
      <c r="AQ46" s="11">
        <f t="shared" si="47"/>
        <v>40</v>
      </c>
      <c r="AR46" s="7">
        <f t="shared" si="48"/>
        <v>7.4999999999999997E-2</v>
      </c>
      <c r="AS46" s="7">
        <f t="shared" si="49"/>
        <v>0.35</v>
      </c>
      <c r="AT46" s="7">
        <f t="shared" si="50"/>
        <v>0.57499999999999996</v>
      </c>
      <c r="AU46" s="3"/>
      <c r="AV46" s="10">
        <f>SUMIFS(GLOBAL!$AC:$AC,GLOBAL!$AP:$AP,Evolution!AC46,GLOBAL!$AQ:$AQ,$G$2,GLOBAL!$AR:$AR,Evolution!AB46)</f>
        <v>1389</v>
      </c>
      <c r="AW46" s="10">
        <f>SUMIFS(GLOBAL!$AD:$AD,GLOBAL!$AP:$AP,Evolution!AC46,GLOBAL!$AQ:$AQ,$G$2,GLOBAL!$AR:$AR,Evolution!AB46)</f>
        <v>677</v>
      </c>
      <c r="AX46" s="10">
        <f>SUMIFS(GLOBAL!$AE:$AE,GLOBAL!$AP:$AP,Evolution!AC46,GLOBAL!$AQ:$AQ,$G$2,GLOBAL!$AR:$AR,Evolution!AB46)</f>
        <v>310</v>
      </c>
      <c r="AY46" s="10">
        <f>SUMIFS(GLOBAL!$AF:$AF,GLOBAL!$AP:$AP,Evolution!AC46,GLOBAL!$AQ:$AQ,$G$2,GLOBAL!$AR:$AR,Evolution!AB46)</f>
        <v>221</v>
      </c>
      <c r="AZ46" s="11">
        <f t="shared" si="51"/>
        <v>2597</v>
      </c>
      <c r="BA46" s="7">
        <f t="shared" si="52"/>
        <v>0.53484790142472083</v>
      </c>
      <c r="BB46" s="7">
        <f t="shared" si="53"/>
        <v>0.26068540623796688</v>
      </c>
      <c r="BC46" s="7">
        <f t="shared" si="54"/>
        <v>0.11936850211782826</v>
      </c>
      <c r="BD46" s="7">
        <f t="shared" si="55"/>
        <v>8.5098190219484018E-2</v>
      </c>
      <c r="BE46" s="2"/>
      <c r="BG46" s="10" t="s">
        <v>114</v>
      </c>
      <c r="BH46" s="10">
        <f>SUMIFS(Nord!$C:$C,Nord!$AP:$AP,Evolution!BG46,Nord!$AQ:$AQ,$E$2,GLOBAL!AR:AR,Evolution!AB46)</f>
        <v>291</v>
      </c>
      <c r="BI46" s="10">
        <f>SUMIFS(Nord!$D:$D,Nord!$AP:$AP,Evolution!BG46,Nord!$AQ:$AQ,$E$2,GLOBAL!AR:AR,Evolution!AB46)</f>
        <v>265</v>
      </c>
      <c r="BJ46" s="10">
        <f>SUMIFS(Nord!$E:$E,Nord!$AP:$AP,Evolution!BG46,Nord!$AQ:$AQ,$E$2,GLOBAL!AR:AR,Evolution!AB46)</f>
        <v>69</v>
      </c>
      <c r="BK46" s="10">
        <f>SUMIFS(Nord!$F:$F,Nord!$AP:$AP,Evolution!BG46,Nord!$AQ:$AQ,$E$2,GLOBAL!AR:AR,Evolution!AB46)</f>
        <v>18</v>
      </c>
      <c r="BL46" s="11">
        <f t="shared" si="56"/>
        <v>643</v>
      </c>
      <c r="BM46" s="7">
        <f t="shared" si="57"/>
        <v>0.45256609642301709</v>
      </c>
      <c r="BN46" s="7">
        <f t="shared" si="58"/>
        <v>0.41213063763608088</v>
      </c>
      <c r="BO46" s="7">
        <f t="shared" si="59"/>
        <v>0.10730948678071539</v>
      </c>
      <c r="BP46" s="7">
        <f t="shared" si="60"/>
        <v>2.7993779160186624E-2</v>
      </c>
      <c r="BR46" s="10">
        <f>SUMIFS(Nord!$Q:$Q,Nord!$AP:$AP,Evolution!BG46,Nord!$AQ:$AQ,$F$2,GLOBAL!AR:AR,Evolution!AB46)</f>
        <v>3</v>
      </c>
      <c r="BS46" s="10">
        <f>SUMIFS(Nord!$R:$R,Nord!$AP:$AP,Evolution!BG46,Nord!$AQ:$AQ,$F$2,GLOBAL!AR:AR,Evolution!AB46)</f>
        <v>8</v>
      </c>
      <c r="BT46" s="10">
        <f>SUMIFS(Nord!$S:$S,Nord!$AP:$AP,Evolution!BG46,Nord!$AQ:$AQ,$F$2,GLOBAL!AR:AR,Evolution!AB46)</f>
        <v>20</v>
      </c>
      <c r="BU46" s="11">
        <f t="shared" si="61"/>
        <v>31</v>
      </c>
      <c r="BV46" s="7">
        <f t="shared" si="62"/>
        <v>9.6774193548387094E-2</v>
      </c>
      <c r="BW46" s="7">
        <f t="shared" si="63"/>
        <v>0.25806451612903225</v>
      </c>
      <c r="BX46" s="7">
        <f t="shared" si="64"/>
        <v>0.64516129032258063</v>
      </c>
      <c r="BY46" s="3"/>
      <c r="BZ46" s="10">
        <f>SUMIFS(Nord!$AC:$AC,Nord!$AP:$AP,Evolution!BG46,Nord!$AQ:$AQ,$G$2,GLOBAL!AR:AR,Evolution!AB46)</f>
        <v>732</v>
      </c>
      <c r="CA46" s="10">
        <f>SUMIFS(Nord!$AD:$AD,Nord!$AP:$AP,Evolution!BG46,Nord!$AQ:$AQ,$G$2,GLOBAL!AR:AR,Evolution!AB46)</f>
        <v>454</v>
      </c>
      <c r="CB46" s="10">
        <f>SUMIFS(Nord!$AE:$AE,Nord!$AP:$AP,Evolution!BG46,Nord!$AQ:$AQ,$G$2,GLOBAL!AR:AR,Evolution!AB46)</f>
        <v>59</v>
      </c>
      <c r="CC46" s="10">
        <f>SUMIFS(Nord!$AF:$AF,Nord!$AP:$AP,Evolution!BG46,Nord!$AQ:$AQ,$G$2,GLOBAL!AR:AR,Evolution!AB46)</f>
        <v>57</v>
      </c>
      <c r="CD46" s="11">
        <f t="shared" si="65"/>
        <v>1302</v>
      </c>
      <c r="CE46" s="7">
        <f t="shared" si="66"/>
        <v>0.56221198156682028</v>
      </c>
      <c r="CF46" s="7">
        <f t="shared" si="67"/>
        <v>0.34869431643625193</v>
      </c>
      <c r="CG46" s="7">
        <f t="shared" si="68"/>
        <v>4.5314900153609831E-2</v>
      </c>
      <c r="CH46" s="7">
        <f t="shared" si="69"/>
        <v>4.377880184331797E-2</v>
      </c>
      <c r="CK46" s="10" t="s">
        <v>114</v>
      </c>
      <c r="CL46" s="10">
        <f>SUMIFS(Sud!$C:$C,Sud!$AP:$AP,Evolution!CK46,Sud!$AQ:$AQ,$E$2,GLOBAL!AR:AR,Evolution!AB46)</f>
        <v>352</v>
      </c>
      <c r="CM46" s="10">
        <f>SUMIFS(Sud!$D:$D,Sud!$AP:$AP,Evolution!CK46,Sud!$AQ:$AQ,$E$2,GLOBAL!AR:AR,Evolution!AB46)</f>
        <v>142</v>
      </c>
      <c r="CN46" s="10">
        <f>SUMIFS(Sud!$E:$E,Sud!$AP:$AP,Evolution!CK46,Sud!$AQ:$AQ,$E$2,GLOBAL!AR:AR,Evolution!AB46)</f>
        <v>79</v>
      </c>
      <c r="CO46" s="10">
        <f>SUMIFS(Sud!$F:$F,Sud!$AP:$AP,Evolution!CK46,Sud!$AQ:$AQ,$E$2,GLOBAL!AR:AR,Evolution!AB46)</f>
        <v>99</v>
      </c>
      <c r="CP46" s="11">
        <f t="shared" si="41"/>
        <v>672</v>
      </c>
      <c r="CQ46" s="7">
        <f t="shared" si="70"/>
        <v>0.52380952380952384</v>
      </c>
      <c r="CR46" s="7">
        <f t="shared" si="71"/>
        <v>0.21130952380952381</v>
      </c>
      <c r="CS46" s="7">
        <f t="shared" si="72"/>
        <v>0.11755952380952381</v>
      </c>
      <c r="CT46" s="7">
        <f t="shared" si="73"/>
        <v>0.14732142857142858</v>
      </c>
      <c r="CV46" s="10">
        <f>SUMIFS(Sud!$Q:$Q,Sud!$AP:$AP,Evolution!CK46,Sud!$AQ:$AQ,$F$2,GLOBAL!AR:AR,Evolution!AB46)</f>
        <v>0</v>
      </c>
      <c r="CW46" s="10">
        <f>SUMIFS(Sud!$R:$R,Sud!$AP:$AP,Evolution!CK46,Sud!$AQ:$AQ,$F$2,GLOBAL!AR:AR,Evolution!AB46)</f>
        <v>6</v>
      </c>
      <c r="CX46" s="10">
        <f>SUMIFS(Sud!$S:$S,Sud!$AP:$AP,Evolution!CK46,Sud!$AQ:$AQ,$F$2,GLOBAL!AR:AR,Evolution!AB46)</f>
        <v>3</v>
      </c>
      <c r="CY46" s="11">
        <f t="shared" si="74"/>
        <v>9</v>
      </c>
      <c r="CZ46" s="7">
        <f t="shared" si="75"/>
        <v>0</v>
      </c>
      <c r="DA46" s="7">
        <f t="shared" si="76"/>
        <v>0.66666666666666663</v>
      </c>
      <c r="DB46" s="7">
        <f t="shared" si="77"/>
        <v>0.33333333333333331</v>
      </c>
      <c r="DC46" s="3"/>
      <c r="DD46" s="10">
        <f>SUMIFS(Sud!$AC:$AC,Sud!$AP:$AP,Evolution!CK46,Sud!$AQ:$AQ,$G$2,GLOBAL!AR:AR,Evolution!AB46)</f>
        <v>657</v>
      </c>
      <c r="DE46" s="10">
        <f>SUMIFS(Sud!$AD:$AD,Sud!$AP:$AP,Evolution!CK46,Sud!$AQ:$AQ,$G$2,GLOBAL!AR:AR,Evolution!AB46)</f>
        <v>223</v>
      </c>
      <c r="DF46" s="10">
        <f>SUMIFS(Sud!$AE:$AE,Sud!$AP:$AP,Evolution!CK46,Sud!$AQ:$AQ,$G$2,GLOBAL!AR:AR,Evolution!AB46)</f>
        <v>251</v>
      </c>
      <c r="DG46" s="10">
        <f>SUMIFS(Sud!$AF:$AF,Sud!$AP:$AP,Evolution!CK46,Sud!$AQ:$AQ,$G$2,GLOBAL!AR:AR,Evolution!AB46)</f>
        <v>164</v>
      </c>
      <c r="DH46" s="11">
        <f t="shared" si="78"/>
        <v>1295</v>
      </c>
      <c r="DI46" s="7">
        <f t="shared" si="79"/>
        <v>0.50733590733590739</v>
      </c>
      <c r="DJ46" s="7">
        <f t="shared" si="80"/>
        <v>0.17220077220077221</v>
      </c>
      <c r="DK46" s="7">
        <f t="shared" si="81"/>
        <v>0.19382239382239383</v>
      </c>
      <c r="DL46" s="7">
        <f t="shared" si="82"/>
        <v>0.12664092664092663</v>
      </c>
    </row>
    <row r="47" spans="28:116" x14ac:dyDescent="0.25">
      <c r="AB47" s="10">
        <v>2016</v>
      </c>
      <c r="AC47" s="10" t="s">
        <v>115</v>
      </c>
      <c r="AD47" s="10">
        <f>SUMIFS(GLOBAL!$C:$C,GLOBAL!$AP:$AP,Evolution!AC47,GLOBAL!$AQ:$AQ,$E$2,GLOBAL!$AR:$AR,Evolution!AB47)</f>
        <v>1057</v>
      </c>
      <c r="AE47" s="10">
        <f>SUMIFS(GLOBAL!$D:$D,GLOBAL!$AP:$AP,Evolution!AC47,GLOBAL!$AQ:$AQ,$E$2,GLOBAL!$AR:$AR,Evolution!AB47)</f>
        <v>351</v>
      </c>
      <c r="AF47" s="10">
        <f>SUMIFS(GLOBAL!$E:$E,GLOBAL!$AP:$AP,Evolution!AC47,GLOBAL!$AQ:$AQ,$E$2,GLOBAL!$AR:$AR,Evolution!AB47)</f>
        <v>226</v>
      </c>
      <c r="AG47" s="10">
        <f>SUMIFS(GLOBAL!$F:$F,GLOBAL!$AP:$AP,Evolution!AC47,GLOBAL!$AQ:$AQ,$E$2,GLOBAL!$AR:$AR,Evolution!AB47)</f>
        <v>101</v>
      </c>
      <c r="AH47" s="11">
        <f t="shared" si="42"/>
        <v>1735</v>
      </c>
      <c r="AI47" s="7">
        <f t="shared" si="43"/>
        <v>0.60922190201729109</v>
      </c>
      <c r="AJ47" s="7">
        <f t="shared" si="44"/>
        <v>0.20230547550432276</v>
      </c>
      <c r="AK47" s="7">
        <f t="shared" si="45"/>
        <v>0.13025936599423632</v>
      </c>
      <c r="AL47" s="7">
        <f t="shared" si="46"/>
        <v>5.8213256484149857E-2</v>
      </c>
      <c r="AN47" s="10">
        <f>SUMIFS(GLOBAL!$Q:$Q,GLOBAL!$AP:$AP,Evolution!AC47,GLOBAL!$AQ:$AQ,$F$2,GLOBAL!$AR:$AR,Evolution!AB47)</f>
        <v>1</v>
      </c>
      <c r="AO47" s="10">
        <f>SUMIFS(GLOBAL!$R:$R,GLOBAL!$AP:$AP,Evolution!AC47,GLOBAL!$AQ:$AQ,$F$2,GLOBAL!$AR:$AR,Evolution!AB47)</f>
        <v>9</v>
      </c>
      <c r="AP47" s="10">
        <f>SUMIFS(GLOBAL!$S:$S,GLOBAL!$AP:$AP,Evolution!AC47,GLOBAL!$AQ:$AQ,$F$2,GLOBAL!$AR:$AR,Evolution!AB47)</f>
        <v>18</v>
      </c>
      <c r="AQ47" s="11">
        <f t="shared" si="47"/>
        <v>28</v>
      </c>
      <c r="AR47" s="7">
        <f t="shared" si="48"/>
        <v>3.5714285714285712E-2</v>
      </c>
      <c r="AS47" s="7">
        <f t="shared" si="49"/>
        <v>0.32142857142857145</v>
      </c>
      <c r="AT47" s="7">
        <f t="shared" si="50"/>
        <v>0.6428571428571429</v>
      </c>
      <c r="AU47" s="3"/>
      <c r="AV47" s="10">
        <f>SUMIFS(GLOBAL!$AC:$AC,GLOBAL!$AP:$AP,Evolution!AC47,GLOBAL!$AQ:$AQ,$G$2,GLOBAL!$AR:$AR,Evolution!AB47)</f>
        <v>1115</v>
      </c>
      <c r="AW47" s="10">
        <f>SUMIFS(GLOBAL!$AD:$AD,GLOBAL!$AP:$AP,Evolution!AC47,GLOBAL!$AQ:$AQ,$G$2,GLOBAL!$AR:$AR,Evolution!AB47)</f>
        <v>626</v>
      </c>
      <c r="AX47" s="10">
        <f>SUMIFS(GLOBAL!$AE:$AE,GLOBAL!$AP:$AP,Evolution!AC47,GLOBAL!$AQ:$AQ,$G$2,GLOBAL!$AR:$AR,Evolution!AB47)</f>
        <v>299</v>
      </c>
      <c r="AY47" s="10">
        <f>SUMIFS(GLOBAL!$AF:$AF,GLOBAL!$AP:$AP,Evolution!AC47,GLOBAL!$AQ:$AQ,$G$2,GLOBAL!$AR:$AR,Evolution!AB47)</f>
        <v>199</v>
      </c>
      <c r="AZ47" s="11">
        <f t="shared" si="51"/>
        <v>2239</v>
      </c>
      <c r="BA47" s="7">
        <f t="shared" si="52"/>
        <v>0.49799017418490399</v>
      </c>
      <c r="BB47" s="7">
        <f t="shared" si="53"/>
        <v>0.27958910227780259</v>
      </c>
      <c r="BC47" s="7">
        <f t="shared" si="54"/>
        <v>0.1335417597141581</v>
      </c>
      <c r="BD47" s="7">
        <f t="shared" si="55"/>
        <v>8.8878963823135329E-2</v>
      </c>
      <c r="BE47" s="2"/>
      <c r="BG47" s="10" t="s">
        <v>115</v>
      </c>
      <c r="BH47" s="10">
        <f>SUMIFS(Nord!$C:$C,Nord!$AP:$AP,Evolution!BG47,Nord!$AQ:$AQ,$E$2,GLOBAL!AR:AR,Evolution!AB47)</f>
        <v>644</v>
      </c>
      <c r="BI47" s="10">
        <f>SUMIFS(Nord!$D:$D,Nord!$AP:$AP,Evolution!BG47,Nord!$AQ:$AQ,$E$2,GLOBAL!AR:AR,Evolution!AB47)</f>
        <v>128</v>
      </c>
      <c r="BJ47" s="10">
        <f>SUMIFS(Nord!$E:$E,Nord!$AP:$AP,Evolution!BG47,Nord!$AQ:$AQ,$E$2,GLOBAL!AR:AR,Evolution!AB47)</f>
        <v>139</v>
      </c>
      <c r="BK47" s="10">
        <f>SUMIFS(Nord!$F:$F,Nord!$AP:$AP,Evolution!BG47,Nord!$AQ:$AQ,$E$2,GLOBAL!AR:AR,Evolution!AB47)</f>
        <v>44</v>
      </c>
      <c r="BL47" s="11">
        <f t="shared" si="56"/>
        <v>955</v>
      </c>
      <c r="BM47" s="7">
        <f t="shared" si="57"/>
        <v>0.67434554973821992</v>
      </c>
      <c r="BN47" s="7">
        <f t="shared" si="58"/>
        <v>0.13403141361256546</v>
      </c>
      <c r="BO47" s="7">
        <f t="shared" si="59"/>
        <v>0.14554973821989528</v>
      </c>
      <c r="BP47" s="7">
        <f t="shared" si="60"/>
        <v>4.607329842931937E-2</v>
      </c>
      <c r="BR47" s="10">
        <f>SUMIFS(Nord!$Q:$Q,Nord!$AP:$AP,Evolution!BG47,Nord!$AQ:$AQ,$F$2,GLOBAL!AR:AR,Evolution!AB47)</f>
        <v>0</v>
      </c>
      <c r="BS47" s="10">
        <f>SUMIFS(Nord!$R:$R,Nord!$AP:$AP,Evolution!BG47,Nord!$AQ:$AQ,$F$2,GLOBAL!AR:AR,Evolution!AB47)</f>
        <v>9</v>
      </c>
      <c r="BT47" s="10">
        <f>SUMIFS(Nord!$S:$S,Nord!$AP:$AP,Evolution!BG47,Nord!$AQ:$AQ,$F$2,GLOBAL!AR:AR,Evolution!AB47)</f>
        <v>13</v>
      </c>
      <c r="BU47" s="11">
        <f t="shared" si="61"/>
        <v>22</v>
      </c>
      <c r="BV47" s="7">
        <f t="shared" si="62"/>
        <v>0</v>
      </c>
      <c r="BW47" s="7">
        <f t="shared" si="63"/>
        <v>0.40909090909090912</v>
      </c>
      <c r="BX47" s="7">
        <f t="shared" si="64"/>
        <v>0.59090909090909094</v>
      </c>
      <c r="BY47" s="3"/>
      <c r="BZ47" s="10">
        <f>SUMIFS(Nord!$AC:$AC,Nord!$AP:$AP,Evolution!BG47,Nord!$AQ:$AQ,$G$2,GLOBAL!AR:AR,Evolution!AB47)</f>
        <v>606</v>
      </c>
      <c r="CA47" s="10">
        <f>SUMIFS(Nord!$AD:$AD,Nord!$AP:$AP,Evolution!BG47,Nord!$AQ:$AQ,$G$2,GLOBAL!AR:AR,Evolution!AB47)</f>
        <v>408</v>
      </c>
      <c r="CB47" s="10">
        <f>SUMIFS(Nord!$AE:$AE,Nord!$AP:$AP,Evolution!BG47,Nord!$AQ:$AQ,$G$2,GLOBAL!AR:AR,Evolution!AB47)</f>
        <v>54</v>
      </c>
      <c r="CC47" s="10">
        <f>SUMIFS(Nord!$AF:$AF,Nord!$AP:$AP,Evolution!BG47,Nord!$AQ:$AQ,$G$2,GLOBAL!AR:AR,Evolution!AB47)</f>
        <v>54</v>
      </c>
      <c r="CD47" s="11">
        <f t="shared" si="65"/>
        <v>1122</v>
      </c>
      <c r="CE47" s="7">
        <f t="shared" si="66"/>
        <v>0.5401069518716578</v>
      </c>
      <c r="CF47" s="7">
        <f t="shared" si="67"/>
        <v>0.36363636363636365</v>
      </c>
      <c r="CG47" s="7">
        <f t="shared" si="68"/>
        <v>4.8128342245989303E-2</v>
      </c>
      <c r="CH47" s="7">
        <f t="shared" si="69"/>
        <v>4.8128342245989303E-2</v>
      </c>
      <c r="CK47" s="10" t="s">
        <v>115</v>
      </c>
      <c r="CL47" s="10">
        <f>SUMIFS(Sud!$C:$C,Sud!$AP:$AP,Evolution!CK47,Sud!$AQ:$AQ,$E$2,GLOBAL!AR:AR,Evolution!AB47)</f>
        <v>413</v>
      </c>
      <c r="CM47" s="10">
        <f>SUMIFS(Sud!$D:$D,Sud!$AP:$AP,Evolution!CK47,Sud!$AQ:$AQ,$E$2,GLOBAL!AR:AR,Evolution!AB47)</f>
        <v>223</v>
      </c>
      <c r="CN47" s="10">
        <f>SUMIFS(Sud!$E:$E,Sud!$AP:$AP,Evolution!CK47,Sud!$AQ:$AQ,$E$2,GLOBAL!AR:AR,Evolution!AB47)</f>
        <v>87</v>
      </c>
      <c r="CO47" s="10">
        <f>SUMIFS(Sud!$F:$F,Sud!$AP:$AP,Evolution!CK47,Sud!$AQ:$AQ,$E$2,GLOBAL!AR:AR,Evolution!AB47)</f>
        <v>57</v>
      </c>
      <c r="CP47" s="11">
        <f t="shared" si="41"/>
        <v>780</v>
      </c>
      <c r="CQ47" s="7">
        <f t="shared" si="70"/>
        <v>0.52948717948717949</v>
      </c>
      <c r="CR47" s="7">
        <f t="shared" si="71"/>
        <v>0.28589743589743588</v>
      </c>
      <c r="CS47" s="7">
        <f t="shared" si="72"/>
        <v>0.11153846153846154</v>
      </c>
      <c r="CT47" s="7">
        <f t="shared" si="73"/>
        <v>7.3076923076923081E-2</v>
      </c>
      <c r="CV47" s="10">
        <f>SUMIFS(Sud!$Q:$Q,Sud!$AP:$AP,Evolution!CK47,Sud!$AQ:$AQ,$F$2,GLOBAL!AR:AR,Evolution!AB47)</f>
        <v>1</v>
      </c>
      <c r="CW47" s="10">
        <f>SUMIFS(Sud!$R:$R,Sud!$AP:$AP,Evolution!CK47,Sud!$AQ:$AQ,$F$2,GLOBAL!AR:AR,Evolution!AB47)</f>
        <v>0</v>
      </c>
      <c r="CX47" s="10">
        <f>SUMIFS(Sud!$S:$S,Sud!$AP:$AP,Evolution!CK47,Sud!$AQ:$AQ,$F$2,GLOBAL!AR:AR,Evolution!AB47)</f>
        <v>5</v>
      </c>
      <c r="CY47" s="11">
        <f t="shared" si="74"/>
        <v>6</v>
      </c>
      <c r="CZ47" s="7">
        <f t="shared" si="75"/>
        <v>0.16666666666666666</v>
      </c>
      <c r="DA47" s="7">
        <f t="shared" si="76"/>
        <v>0</v>
      </c>
      <c r="DB47" s="7">
        <f t="shared" si="77"/>
        <v>0.83333333333333337</v>
      </c>
      <c r="DC47" s="3"/>
      <c r="DD47" s="10">
        <f>SUMIFS(Sud!$AC:$AC,Sud!$AP:$AP,Evolution!CK47,Sud!$AQ:$AQ,$G$2,GLOBAL!AR:AR,Evolution!AB47)</f>
        <v>509</v>
      </c>
      <c r="DE47" s="10">
        <f>SUMIFS(Sud!$AD:$AD,Sud!$AP:$AP,Evolution!CK47,Sud!$AQ:$AQ,$G$2,GLOBAL!AR:AR,Evolution!AB47)</f>
        <v>218</v>
      </c>
      <c r="DF47" s="10">
        <f>SUMIFS(Sud!$AE:$AE,Sud!$AP:$AP,Evolution!CK47,Sud!$AQ:$AQ,$G$2,GLOBAL!AR:AR,Evolution!AB47)</f>
        <v>245</v>
      </c>
      <c r="DG47" s="10">
        <f>SUMIFS(Sud!$AF:$AF,Sud!$AP:$AP,Evolution!CK47,Sud!$AQ:$AQ,$G$2,GLOBAL!AR:AR,Evolution!AB47)</f>
        <v>145</v>
      </c>
      <c r="DH47" s="11">
        <f t="shared" si="78"/>
        <v>1117</v>
      </c>
      <c r="DI47" s="7">
        <f t="shared" si="79"/>
        <v>0.45568487018800358</v>
      </c>
      <c r="DJ47" s="7">
        <f t="shared" si="80"/>
        <v>0.19516562220232767</v>
      </c>
      <c r="DK47" s="7">
        <f t="shared" si="81"/>
        <v>0.21933751119068934</v>
      </c>
      <c r="DL47" s="7">
        <f t="shared" si="82"/>
        <v>0.12981199641897942</v>
      </c>
    </row>
    <row r="48" spans="28:116" x14ac:dyDescent="0.25">
      <c r="AB48" s="10">
        <v>2016</v>
      </c>
      <c r="AC48" s="10" t="s">
        <v>116</v>
      </c>
      <c r="AD48" s="10">
        <f>SUMIFS(GLOBAL!$C:$C,GLOBAL!$AP:$AP,Evolution!AC48,GLOBAL!$AQ:$AQ,$E$2,GLOBAL!$AR:$AR,Evolution!AB48)</f>
        <v>691</v>
      </c>
      <c r="AE48" s="10">
        <f>SUMIFS(GLOBAL!$D:$D,GLOBAL!$AP:$AP,Evolution!AC48,GLOBAL!$AQ:$AQ,$E$2,GLOBAL!$AR:$AR,Evolution!AB48)</f>
        <v>351</v>
      </c>
      <c r="AF48" s="10">
        <f>SUMIFS(GLOBAL!$E:$E,GLOBAL!$AP:$AP,Evolution!AC48,GLOBAL!$AQ:$AQ,$E$2,GLOBAL!$AR:$AR,Evolution!AB48)</f>
        <v>220</v>
      </c>
      <c r="AG48" s="10">
        <f>SUMIFS(GLOBAL!$F:$F,GLOBAL!$AP:$AP,Evolution!AC48,GLOBAL!$AQ:$AQ,$E$2,GLOBAL!$AR:$AR,Evolution!AB48)</f>
        <v>111</v>
      </c>
      <c r="AH48" s="11">
        <f t="shared" si="42"/>
        <v>1373</v>
      </c>
      <c r="AI48" s="7">
        <f t="shared" si="43"/>
        <v>0.50327749453750914</v>
      </c>
      <c r="AJ48" s="7">
        <f t="shared" si="44"/>
        <v>0.25564457392571011</v>
      </c>
      <c r="AK48" s="7">
        <f t="shared" si="45"/>
        <v>0.16023306627822287</v>
      </c>
      <c r="AL48" s="7">
        <f t="shared" si="46"/>
        <v>8.0844865258557899E-2</v>
      </c>
      <c r="AN48" s="10">
        <f>SUMIFS(GLOBAL!$Q:$Q,GLOBAL!$AP:$AP,Evolution!AC48,GLOBAL!$AQ:$AQ,$F$2,GLOBAL!$AR:$AR,Evolution!AB48)</f>
        <v>35</v>
      </c>
      <c r="AO48" s="10">
        <f>SUMIFS(GLOBAL!$R:$R,GLOBAL!$AP:$AP,Evolution!AC48,GLOBAL!$AQ:$AQ,$F$2,GLOBAL!$AR:$AR,Evolution!AB48)</f>
        <v>8</v>
      </c>
      <c r="AP48" s="10">
        <f>SUMIFS(GLOBAL!$S:$S,GLOBAL!$AP:$AP,Evolution!AC48,GLOBAL!$AQ:$AQ,$F$2,GLOBAL!$AR:$AR,Evolution!AB48)</f>
        <v>21</v>
      </c>
      <c r="AQ48" s="11">
        <f t="shared" si="47"/>
        <v>64</v>
      </c>
      <c r="AR48" s="7">
        <f t="shared" si="48"/>
        <v>0.546875</v>
      </c>
      <c r="AS48" s="7">
        <f t="shared" si="49"/>
        <v>0.125</v>
      </c>
      <c r="AT48" s="7">
        <f t="shared" si="50"/>
        <v>0.328125</v>
      </c>
      <c r="AU48" s="3"/>
      <c r="AV48" s="10">
        <f>SUMIFS(GLOBAL!$AC:$AC,GLOBAL!$AP:$AP,Evolution!AC48,GLOBAL!$AQ:$AQ,$G$2,GLOBAL!$AR:$AR,Evolution!AB48)</f>
        <v>917</v>
      </c>
      <c r="AW48" s="10">
        <f>SUMIFS(GLOBAL!$AD:$AD,GLOBAL!$AP:$AP,Evolution!AC48,GLOBAL!$AQ:$AQ,$G$2,GLOBAL!$AR:$AR,Evolution!AB48)</f>
        <v>503</v>
      </c>
      <c r="AX48" s="10">
        <f>SUMIFS(GLOBAL!$AE:$AE,GLOBAL!$AP:$AP,Evolution!AC48,GLOBAL!$AQ:$AQ,$G$2,GLOBAL!$AR:$AR,Evolution!AB48)</f>
        <v>294</v>
      </c>
      <c r="AY48" s="10">
        <f>SUMIFS(GLOBAL!$AF:$AF,GLOBAL!$AP:$AP,Evolution!AC48,GLOBAL!$AQ:$AQ,$G$2,GLOBAL!$AR:$AR,Evolution!AB48)</f>
        <v>177</v>
      </c>
      <c r="AZ48" s="11">
        <f t="shared" si="51"/>
        <v>1891</v>
      </c>
      <c r="BA48" s="7">
        <f t="shared" si="52"/>
        <v>0.48492860920148068</v>
      </c>
      <c r="BB48" s="7">
        <f t="shared" si="53"/>
        <v>0.26599682707562139</v>
      </c>
      <c r="BC48" s="7">
        <f t="shared" si="54"/>
        <v>0.15547329455314648</v>
      </c>
      <c r="BD48" s="7">
        <f t="shared" si="55"/>
        <v>9.360126916975145E-2</v>
      </c>
      <c r="BE48" s="2"/>
      <c r="BG48" s="10" t="s">
        <v>116</v>
      </c>
      <c r="BH48" s="10">
        <f>SUMIFS(Nord!$C:$C,Nord!$AP:$AP,Evolution!BG48,Nord!$AQ:$AQ,$E$2,GLOBAL!AR:AR,Evolution!AB48)</f>
        <v>418</v>
      </c>
      <c r="BI48" s="10">
        <f>SUMIFS(Nord!$D:$D,Nord!$AP:$AP,Evolution!BG48,Nord!$AQ:$AQ,$E$2,GLOBAL!AR:AR,Evolution!AB48)</f>
        <v>196</v>
      </c>
      <c r="BJ48" s="10">
        <f>SUMIFS(Nord!$E:$E,Nord!$AP:$AP,Evolution!BG48,Nord!$AQ:$AQ,$E$2,GLOBAL!AR:AR,Evolution!AB48)</f>
        <v>112</v>
      </c>
      <c r="BK48" s="10">
        <f>SUMIFS(Nord!$F:$F,Nord!$AP:$AP,Evolution!BG48,Nord!$AQ:$AQ,$E$2,GLOBAL!AR:AR,Evolution!AB48)</f>
        <v>74</v>
      </c>
      <c r="BL48" s="11">
        <f t="shared" si="56"/>
        <v>800</v>
      </c>
      <c r="BM48" s="7">
        <f t="shared" si="57"/>
        <v>0.52249999999999996</v>
      </c>
      <c r="BN48" s="7">
        <f t="shared" si="58"/>
        <v>0.245</v>
      </c>
      <c r="BO48" s="7">
        <f t="shared" si="59"/>
        <v>0.14000000000000001</v>
      </c>
      <c r="BP48" s="7">
        <f t="shared" si="60"/>
        <v>9.2499999999999999E-2</v>
      </c>
      <c r="BR48" s="10">
        <f>SUMIFS(Nord!$Q:$Q,Nord!$AP:$AP,Evolution!BG48,Nord!$AQ:$AQ,$F$2,GLOBAL!AR:AR,Evolution!AB48)</f>
        <v>33</v>
      </c>
      <c r="BS48" s="10">
        <f>SUMIFS(Nord!$R:$R,Nord!$AP:$AP,Evolution!BG48,Nord!$AQ:$AQ,$F$2,GLOBAL!AR:AR,Evolution!AB48)</f>
        <v>8</v>
      </c>
      <c r="BT48" s="10">
        <f>SUMIFS(Nord!$S:$S,Nord!$AP:$AP,Evolution!BG48,Nord!$AQ:$AQ,$F$2,GLOBAL!AR:AR,Evolution!AB48)</f>
        <v>14</v>
      </c>
      <c r="BU48" s="11">
        <f t="shared" si="61"/>
        <v>55</v>
      </c>
      <c r="BV48" s="7">
        <f t="shared" si="62"/>
        <v>0.6</v>
      </c>
      <c r="BW48" s="7">
        <f t="shared" si="63"/>
        <v>0.14545454545454545</v>
      </c>
      <c r="BX48" s="7">
        <f t="shared" si="64"/>
        <v>0.25454545454545452</v>
      </c>
      <c r="BY48" s="3"/>
      <c r="BZ48" s="10">
        <f>SUMIFS(Nord!$AC:$AC,Nord!$AP:$AP,Evolution!BG48,Nord!$AQ:$AQ,$G$2,GLOBAL!AR:AR,Evolution!AB48)</f>
        <v>532</v>
      </c>
      <c r="CA48" s="10">
        <f>SUMIFS(Nord!$AD:$AD,Nord!$AP:$AP,Evolution!BG48,Nord!$AQ:$AQ,$G$2,GLOBAL!AR:AR,Evolution!AB48)</f>
        <v>321</v>
      </c>
      <c r="CB48" s="10">
        <f>SUMIFS(Nord!$AE:$AE,Nord!$AP:$AP,Evolution!BG48,Nord!$AQ:$AQ,$G$2,GLOBAL!AR:AR,Evolution!AB48)</f>
        <v>52</v>
      </c>
      <c r="CC48" s="10">
        <f>SUMIFS(Nord!$AF:$AF,Nord!$AP:$AP,Evolution!BG48,Nord!$AQ:$AQ,$G$2,GLOBAL!AR:AR,Evolution!AB48)</f>
        <v>46</v>
      </c>
      <c r="CD48" s="11">
        <f t="shared" si="65"/>
        <v>951</v>
      </c>
      <c r="CE48" s="7">
        <f t="shared" si="66"/>
        <v>0.55941114616193477</v>
      </c>
      <c r="CF48" s="7">
        <f t="shared" si="67"/>
        <v>0.33753943217665616</v>
      </c>
      <c r="CG48" s="7">
        <f t="shared" si="68"/>
        <v>5.4679284963196635E-2</v>
      </c>
      <c r="CH48" s="7">
        <f t="shared" si="69"/>
        <v>4.8370136698212406E-2</v>
      </c>
      <c r="CK48" s="10" t="s">
        <v>116</v>
      </c>
      <c r="CL48" s="10">
        <f>SUMIFS(Sud!$C:$C,Sud!$AP:$AP,Evolution!CK48,Sud!$AQ:$AQ,$E$2,GLOBAL!AR:AR,Evolution!AB48)</f>
        <v>273</v>
      </c>
      <c r="CM48" s="10">
        <f>SUMIFS(Sud!$D:$D,Sud!$AP:$AP,Evolution!CK48,Sud!$AQ:$AQ,$E$2,GLOBAL!AR:AR,Evolution!AB48)</f>
        <v>155</v>
      </c>
      <c r="CN48" s="10">
        <f>SUMIFS(Sud!$E:$E,Sud!$AP:$AP,Evolution!CK48,Sud!$AQ:$AQ,$E$2,GLOBAL!AR:AR,Evolution!AB48)</f>
        <v>108</v>
      </c>
      <c r="CO48" s="10">
        <f>SUMIFS(Sud!$F:$F,Sud!$AP:$AP,Evolution!CK48,Sud!$AQ:$AQ,$E$2,GLOBAL!AR:AR,Evolution!AB48)</f>
        <v>37</v>
      </c>
      <c r="CP48" s="11">
        <f t="shared" si="41"/>
        <v>573</v>
      </c>
      <c r="CQ48" s="7">
        <f t="shared" si="70"/>
        <v>0.47643979057591623</v>
      </c>
      <c r="CR48" s="7">
        <f t="shared" si="71"/>
        <v>0.27050610820244331</v>
      </c>
      <c r="CS48" s="7">
        <f t="shared" si="72"/>
        <v>0.18848167539267016</v>
      </c>
      <c r="CT48" s="7">
        <f t="shared" si="73"/>
        <v>6.4572425828970326E-2</v>
      </c>
      <c r="CV48" s="10">
        <f>SUMIFS(Sud!$Q:$Q,Sud!$AP:$AP,Evolution!CK48,Sud!$AQ:$AQ,$F$2,GLOBAL!AR:AR,Evolution!AB48)</f>
        <v>2</v>
      </c>
      <c r="CW48" s="10">
        <f>SUMIFS(Sud!$R:$R,Sud!$AP:$AP,Evolution!CK48,Sud!$AQ:$AQ,$F$2,GLOBAL!AR:AR,Evolution!AB48)</f>
        <v>0</v>
      </c>
      <c r="CX48" s="10">
        <f>SUMIFS(Sud!$S:$S,Sud!$AP:$AP,Evolution!CK48,Sud!$AQ:$AQ,$F$2,GLOBAL!AR:AR,Evolution!AB48)</f>
        <v>7</v>
      </c>
      <c r="CY48" s="11">
        <f t="shared" si="74"/>
        <v>9</v>
      </c>
      <c r="CZ48" s="7">
        <f t="shared" si="75"/>
        <v>0.22222222222222221</v>
      </c>
      <c r="DA48" s="7">
        <f t="shared" si="76"/>
        <v>0</v>
      </c>
      <c r="DB48" s="7">
        <f t="shared" si="77"/>
        <v>0.77777777777777779</v>
      </c>
      <c r="DC48" s="3"/>
      <c r="DD48" s="10">
        <f>SUMIFS(Sud!$AC:$AC,Sud!$AP:$AP,Evolution!CK48,Sud!$AQ:$AQ,$G$2,GLOBAL!AR:AR,Evolution!AB48)</f>
        <v>385</v>
      </c>
      <c r="DE48" s="10">
        <f>SUMIFS(Sud!$AD:$AD,Sud!$AP:$AP,Evolution!CK48,Sud!$AQ:$AQ,$G$2,GLOBAL!AR:AR,Evolution!AB48)</f>
        <v>182</v>
      </c>
      <c r="DF48" s="10">
        <f>SUMIFS(Sud!$AE:$AE,Sud!$AP:$AP,Evolution!CK48,Sud!$AQ:$AQ,$G$2,GLOBAL!AR:AR,Evolution!AB48)</f>
        <v>242</v>
      </c>
      <c r="DG48" s="10">
        <f>SUMIFS(Sud!$AF:$AF,Sud!$AP:$AP,Evolution!CK48,Sud!$AQ:$AQ,$G$2,GLOBAL!AR:AR,Evolution!AB48)</f>
        <v>131</v>
      </c>
      <c r="DH48" s="11">
        <f t="shared" si="78"/>
        <v>940</v>
      </c>
      <c r="DI48" s="7">
        <f t="shared" si="79"/>
        <v>0.40957446808510639</v>
      </c>
      <c r="DJ48" s="7">
        <f t="shared" si="80"/>
        <v>0.19361702127659575</v>
      </c>
      <c r="DK48" s="7">
        <f t="shared" si="81"/>
        <v>0.25744680851063828</v>
      </c>
      <c r="DL48" s="7">
        <f t="shared" si="82"/>
        <v>0.13936170212765958</v>
      </c>
    </row>
    <row r="49" spans="2:116" x14ac:dyDescent="0.25">
      <c r="AB49" s="10">
        <v>2016</v>
      </c>
      <c r="AC49" s="10" t="s">
        <v>117</v>
      </c>
      <c r="AD49" s="10">
        <f>SUMIFS(GLOBAL!$C:$C,GLOBAL!$AP:$AP,Evolution!AC49,GLOBAL!$AQ:$AQ,$E$2,GLOBAL!$AR:$AR,Evolution!AB49)</f>
        <v>497</v>
      </c>
      <c r="AE49" s="10">
        <f>SUMIFS(GLOBAL!$D:$D,GLOBAL!$AP:$AP,Evolution!AC49,GLOBAL!$AQ:$AQ,$E$2,GLOBAL!$AR:$AR,Evolution!AB49)</f>
        <v>345</v>
      </c>
      <c r="AF49" s="10">
        <f>SUMIFS(GLOBAL!$E:$E,GLOBAL!$AP:$AP,Evolution!AC49,GLOBAL!$AQ:$AQ,$E$2,GLOBAL!$AR:$AR,Evolution!AB49)</f>
        <v>234</v>
      </c>
      <c r="AG49" s="10">
        <f>SUMIFS(GLOBAL!$F:$F,GLOBAL!$AP:$AP,Evolution!AC49,GLOBAL!$AQ:$AQ,$E$2,GLOBAL!$AR:$AR,Evolution!AB49)</f>
        <v>142</v>
      </c>
      <c r="AH49" s="11">
        <f t="shared" si="42"/>
        <v>1218</v>
      </c>
      <c r="AI49" s="7">
        <f t="shared" si="43"/>
        <v>0.40804597701149425</v>
      </c>
      <c r="AJ49" s="7">
        <f t="shared" si="44"/>
        <v>0.28325123152709358</v>
      </c>
      <c r="AK49" s="7">
        <f t="shared" si="45"/>
        <v>0.19211822660098521</v>
      </c>
      <c r="AL49" s="7">
        <f t="shared" si="46"/>
        <v>0.11658456486042693</v>
      </c>
      <c r="AN49" s="10">
        <f>SUMIFS(GLOBAL!$Q:$Q,GLOBAL!$AP:$AP,Evolution!AC49,GLOBAL!$AQ:$AQ,$F$2,GLOBAL!$AR:$AR,Evolution!AB49)</f>
        <v>3</v>
      </c>
      <c r="AO49" s="10">
        <f>SUMIFS(GLOBAL!$R:$R,GLOBAL!$AP:$AP,Evolution!AC49,GLOBAL!$AQ:$AQ,$F$2,GLOBAL!$AR:$AR,Evolution!AB49)</f>
        <v>1</v>
      </c>
      <c r="AP49" s="10">
        <f>SUMIFS(GLOBAL!$S:$S,GLOBAL!$AP:$AP,Evolution!AC49,GLOBAL!$AQ:$AQ,$F$2,GLOBAL!$AR:$AR,Evolution!AB49)</f>
        <v>19</v>
      </c>
      <c r="AQ49" s="11">
        <f t="shared" si="47"/>
        <v>23</v>
      </c>
      <c r="AR49" s="7">
        <f t="shared" si="48"/>
        <v>0.13043478260869565</v>
      </c>
      <c r="AS49" s="7">
        <f t="shared" si="49"/>
        <v>4.3478260869565216E-2</v>
      </c>
      <c r="AT49" s="7">
        <f t="shared" si="50"/>
        <v>0.82608695652173914</v>
      </c>
      <c r="AU49" s="3"/>
      <c r="AV49" s="10">
        <f>SUMIFS(GLOBAL!$AC:$AC,GLOBAL!$AP:$AP,Evolution!AC49,GLOBAL!$AQ:$AQ,$G$2,GLOBAL!$AR:$AR,Evolution!AB49)</f>
        <v>844</v>
      </c>
      <c r="AW49" s="10">
        <f>SUMIFS(GLOBAL!$AD:$AD,GLOBAL!$AP:$AP,Evolution!AC49,GLOBAL!$AQ:$AQ,$G$2,GLOBAL!$AR:$AR,Evolution!AB49)</f>
        <v>472</v>
      </c>
      <c r="AX49" s="10">
        <f>SUMIFS(GLOBAL!$AE:$AE,GLOBAL!$AP:$AP,Evolution!AC49,GLOBAL!$AQ:$AQ,$G$2,GLOBAL!$AR:$AR,Evolution!AB49)</f>
        <v>283</v>
      </c>
      <c r="AY49" s="10">
        <f>SUMIFS(GLOBAL!$AF:$AF,GLOBAL!$AP:$AP,Evolution!AC49,GLOBAL!$AQ:$AQ,$G$2,GLOBAL!$AR:$AR,Evolution!AB49)</f>
        <v>169</v>
      </c>
      <c r="AZ49" s="11">
        <f t="shared" si="51"/>
        <v>1768</v>
      </c>
      <c r="BA49" s="7">
        <f t="shared" si="52"/>
        <v>0.47737556561085975</v>
      </c>
      <c r="BB49" s="7">
        <f t="shared" si="53"/>
        <v>0.2669683257918552</v>
      </c>
      <c r="BC49" s="7">
        <f t="shared" si="54"/>
        <v>0.16006787330316741</v>
      </c>
      <c r="BD49" s="7">
        <f t="shared" si="55"/>
        <v>9.5588235294117641E-2</v>
      </c>
      <c r="BE49" s="2"/>
      <c r="BG49" s="10" t="s">
        <v>117</v>
      </c>
      <c r="BH49" s="10">
        <f>SUMIFS(Nord!$C:$C,Nord!$AP:$AP,Evolution!BG49,Nord!$AQ:$AQ,$E$2,GLOBAL!AR:AR,Evolution!AB49)</f>
        <v>303</v>
      </c>
      <c r="BI49" s="10">
        <f>SUMIFS(Nord!$D:$D,Nord!$AP:$AP,Evolution!BG49,Nord!$AQ:$AQ,$E$2,GLOBAL!AR:AR,Evolution!AB49)</f>
        <v>201</v>
      </c>
      <c r="BJ49" s="10">
        <f>SUMIFS(Nord!$E:$E,Nord!$AP:$AP,Evolution!BG49,Nord!$AQ:$AQ,$E$2,GLOBAL!AR:AR,Evolution!AB49)</f>
        <v>130</v>
      </c>
      <c r="BK49" s="10">
        <f>SUMIFS(Nord!$F:$F,Nord!$AP:$AP,Evolution!BG49,Nord!$AQ:$AQ,$E$2,GLOBAL!AR:AR,Evolution!AB49)</f>
        <v>92</v>
      </c>
      <c r="BL49" s="11">
        <f t="shared" si="56"/>
        <v>726</v>
      </c>
      <c r="BM49" s="7">
        <f t="shared" si="57"/>
        <v>0.41735537190082644</v>
      </c>
      <c r="BN49" s="7">
        <f t="shared" si="58"/>
        <v>0.27685950413223143</v>
      </c>
      <c r="BO49" s="7">
        <f t="shared" si="59"/>
        <v>0.1790633608815427</v>
      </c>
      <c r="BP49" s="7">
        <f t="shared" si="60"/>
        <v>0.12672176308539945</v>
      </c>
      <c r="BR49" s="10">
        <f>SUMIFS(Nord!$Q:$Q,Nord!$AP:$AP,Evolution!BG49,Nord!$AQ:$AQ,$F$2,GLOBAL!AR:AR,Evolution!AB49)</f>
        <v>2</v>
      </c>
      <c r="BS49" s="10">
        <f>SUMIFS(Nord!$R:$R,Nord!$AP:$AP,Evolution!BG49,Nord!$AQ:$AQ,$F$2,GLOBAL!AR:AR,Evolution!AB49)</f>
        <v>1</v>
      </c>
      <c r="BT49" s="10">
        <f>SUMIFS(Nord!$S:$S,Nord!$AP:$AP,Evolution!BG49,Nord!$AQ:$AQ,$F$2,GLOBAL!AR:AR,Evolution!AB49)</f>
        <v>12</v>
      </c>
      <c r="BU49" s="11">
        <f t="shared" si="61"/>
        <v>15</v>
      </c>
      <c r="BV49" s="7">
        <f t="shared" si="62"/>
        <v>0.13333333333333333</v>
      </c>
      <c r="BW49" s="7">
        <f t="shared" si="63"/>
        <v>6.6666666666666666E-2</v>
      </c>
      <c r="BX49" s="7">
        <f t="shared" si="64"/>
        <v>0.8</v>
      </c>
      <c r="BY49" s="3"/>
      <c r="BZ49" s="10">
        <f>SUMIFS(Nord!$AC:$AC,Nord!$AP:$AP,Evolution!BG49,Nord!$AQ:$AQ,$G$2,GLOBAL!AR:AR,Evolution!AB49)</f>
        <v>498</v>
      </c>
      <c r="CA49" s="10">
        <f>SUMIFS(Nord!$AD:$AD,Nord!$AP:$AP,Evolution!BG49,Nord!$AQ:$AQ,$G$2,GLOBAL!AR:AR,Evolution!AB49)</f>
        <v>295</v>
      </c>
      <c r="CB49" s="10">
        <f>SUMIFS(Nord!$AE:$AE,Nord!$AP:$AP,Evolution!BG49,Nord!$AQ:$AQ,$G$2,GLOBAL!AR:AR,Evolution!AB49)</f>
        <v>51</v>
      </c>
      <c r="CC49" s="10">
        <f>SUMIFS(Nord!$AF:$AF,Nord!$AP:$AP,Evolution!BG49,Nord!$AQ:$AQ,$G$2,GLOBAL!AR:AR,Evolution!AB49)</f>
        <v>42</v>
      </c>
      <c r="CD49" s="11">
        <f t="shared" si="65"/>
        <v>886</v>
      </c>
      <c r="CE49" s="7">
        <f t="shared" si="66"/>
        <v>0.56207674943566588</v>
      </c>
      <c r="CF49" s="7">
        <f t="shared" si="67"/>
        <v>0.3329571106094808</v>
      </c>
      <c r="CG49" s="7">
        <f t="shared" si="68"/>
        <v>5.7562076749435663E-2</v>
      </c>
      <c r="CH49" s="7">
        <f t="shared" si="69"/>
        <v>4.740406320541761E-2</v>
      </c>
      <c r="CK49" s="10" t="s">
        <v>117</v>
      </c>
      <c r="CL49" s="10">
        <f>SUMIFS(Sud!$C:$C,Sud!$AP:$AP,Evolution!CK49,Sud!$AQ:$AQ,$E$2,GLOBAL!AR:AR,Evolution!AB49)</f>
        <v>194</v>
      </c>
      <c r="CM49" s="10">
        <f>SUMIFS(Sud!$D:$D,Sud!$AP:$AP,Evolution!CK49,Sud!$AQ:$AQ,$E$2,GLOBAL!AR:AR,Evolution!AB49)</f>
        <v>144</v>
      </c>
      <c r="CN49" s="10">
        <f>SUMIFS(Sud!$E:$E,Sud!$AP:$AP,Evolution!CK49,Sud!$AQ:$AQ,$E$2,GLOBAL!AR:AR,Evolution!AB49)</f>
        <v>104</v>
      </c>
      <c r="CO49" s="10">
        <f>SUMIFS(Sud!$F:$F,Sud!$AP:$AP,Evolution!CK49,Sud!$AQ:$AQ,$E$2,GLOBAL!AR:AR,Evolution!AB49)</f>
        <v>50</v>
      </c>
      <c r="CP49" s="11">
        <f t="shared" si="41"/>
        <v>492</v>
      </c>
      <c r="CQ49" s="7">
        <f t="shared" si="70"/>
        <v>0.39430894308943087</v>
      </c>
      <c r="CR49" s="7">
        <f t="shared" si="71"/>
        <v>0.29268292682926828</v>
      </c>
      <c r="CS49" s="7">
        <f t="shared" si="72"/>
        <v>0.21138211382113822</v>
      </c>
      <c r="CT49" s="7">
        <f t="shared" si="73"/>
        <v>0.1016260162601626</v>
      </c>
      <c r="CV49" s="10">
        <f>SUMIFS(Sud!$Q:$Q,Sud!$AP:$AP,Evolution!CK49,Sud!$AQ:$AQ,$F$2,GLOBAL!AR:AR,Evolution!AB49)</f>
        <v>1</v>
      </c>
      <c r="CW49" s="10">
        <f>SUMIFS(Sud!$R:$R,Sud!$AP:$AP,Evolution!CK49,Sud!$AQ:$AQ,$F$2,GLOBAL!AR:AR,Evolution!AB49)</f>
        <v>0</v>
      </c>
      <c r="CX49" s="10">
        <f>SUMIFS(Sud!$S:$S,Sud!$AP:$AP,Evolution!CK49,Sud!$AQ:$AQ,$F$2,GLOBAL!AR:AR,Evolution!AB49)</f>
        <v>7</v>
      </c>
      <c r="CY49" s="11">
        <f t="shared" si="74"/>
        <v>8</v>
      </c>
      <c r="CZ49" s="7">
        <f t="shared" si="75"/>
        <v>0.125</v>
      </c>
      <c r="DA49" s="7">
        <f t="shared" si="76"/>
        <v>0</v>
      </c>
      <c r="DB49" s="7">
        <f t="shared" si="77"/>
        <v>0.875</v>
      </c>
      <c r="DC49" s="3"/>
      <c r="DD49" s="10">
        <f>SUMIFS(Sud!$AC:$AC,Sud!$AP:$AP,Evolution!CK49,Sud!$AQ:$AQ,$G$2,GLOBAL!AR:AR,Evolution!AB49)</f>
        <v>346</v>
      </c>
      <c r="DE49" s="10">
        <f>SUMIFS(Sud!$AD:$AD,Sud!$AP:$AP,Evolution!CK49,Sud!$AQ:$AQ,$G$2,GLOBAL!AR:AR,Evolution!AB49)</f>
        <v>177</v>
      </c>
      <c r="DF49" s="10">
        <f>SUMIFS(Sud!$AE:$AE,Sud!$AP:$AP,Evolution!CK49,Sud!$AQ:$AQ,$G$2,GLOBAL!AR:AR,Evolution!AB49)</f>
        <v>232</v>
      </c>
      <c r="DG49" s="10">
        <f>SUMIFS(Sud!$AF:$AF,Sud!$AP:$AP,Evolution!CK49,Sud!$AQ:$AQ,$G$2,GLOBAL!AR:AR,Evolution!AB49)</f>
        <v>127</v>
      </c>
      <c r="DH49" s="11">
        <f t="shared" si="78"/>
        <v>882</v>
      </c>
      <c r="DI49" s="7">
        <f t="shared" si="79"/>
        <v>0.39229024943310659</v>
      </c>
      <c r="DJ49" s="7">
        <f t="shared" si="80"/>
        <v>0.20068027210884354</v>
      </c>
      <c r="DK49" s="7">
        <f t="shared" si="81"/>
        <v>0.26303854875283444</v>
      </c>
      <c r="DL49" s="7">
        <f t="shared" si="82"/>
        <v>0.14399092970521543</v>
      </c>
    </row>
    <row r="50" spans="2:116" x14ac:dyDescent="0.25">
      <c r="AB50" s="10">
        <v>2016</v>
      </c>
      <c r="AC50" s="10" t="s">
        <v>118</v>
      </c>
      <c r="AD50" s="10">
        <f>SUMIFS(GLOBAL!$C:$C,GLOBAL!$AP:$AP,Evolution!AC50,GLOBAL!$AQ:$AQ,$E$2,GLOBAL!$AR:$AR,Evolution!AB50)</f>
        <v>754</v>
      </c>
      <c r="AE50" s="10">
        <f>SUMIFS(GLOBAL!$D:$D,GLOBAL!$AP:$AP,Evolution!AC50,GLOBAL!$AQ:$AQ,$E$2,GLOBAL!$AR:$AR,Evolution!AB50)</f>
        <v>364</v>
      </c>
      <c r="AF50" s="10">
        <f>SUMIFS(GLOBAL!$E:$E,GLOBAL!$AP:$AP,Evolution!AC50,GLOBAL!$AQ:$AQ,$E$2,GLOBAL!$AR:$AR,Evolution!AB50)</f>
        <v>212</v>
      </c>
      <c r="AG50" s="10">
        <f>SUMIFS(GLOBAL!$F:$F,GLOBAL!$AP:$AP,Evolution!AC50,GLOBAL!$AQ:$AQ,$E$2,GLOBAL!$AR:$AR,Evolution!AB50)</f>
        <v>171</v>
      </c>
      <c r="AH50" s="11">
        <f t="shared" si="42"/>
        <v>1501</v>
      </c>
      <c r="AI50" s="7">
        <f t="shared" si="43"/>
        <v>0.50233177881412394</v>
      </c>
      <c r="AJ50" s="7">
        <f t="shared" si="44"/>
        <v>0.24250499666888742</v>
      </c>
      <c r="AK50" s="7">
        <f t="shared" si="45"/>
        <v>0.14123917388407728</v>
      </c>
      <c r="AL50" s="7">
        <f t="shared" si="46"/>
        <v>0.11392405063291139</v>
      </c>
      <c r="AN50" s="10">
        <f>SUMIFS(GLOBAL!$Q:$Q,GLOBAL!$AP:$AP,Evolution!AC50,GLOBAL!$AQ:$AQ,$F$2,GLOBAL!$AR:$AR,Evolution!AB50)</f>
        <v>5</v>
      </c>
      <c r="AO50" s="10">
        <f>SUMIFS(GLOBAL!$R:$R,GLOBAL!$AP:$AP,Evolution!AC50,GLOBAL!$AQ:$AQ,$F$2,GLOBAL!$AR:$AR,Evolution!AB50)</f>
        <v>7</v>
      </c>
      <c r="AP50" s="10">
        <f>SUMIFS(GLOBAL!$S:$S,GLOBAL!$AP:$AP,Evolution!AC50,GLOBAL!$AQ:$AQ,$F$2,GLOBAL!$AR:$AR,Evolution!AB50)</f>
        <v>23</v>
      </c>
      <c r="AQ50" s="11">
        <f t="shared" si="47"/>
        <v>35</v>
      </c>
      <c r="AR50" s="7">
        <f t="shared" si="48"/>
        <v>0.14285714285714285</v>
      </c>
      <c r="AS50" s="7">
        <f t="shared" si="49"/>
        <v>0.2</v>
      </c>
      <c r="AT50" s="7">
        <f t="shared" si="50"/>
        <v>0.65714285714285714</v>
      </c>
      <c r="AU50" s="3"/>
      <c r="AV50" s="10">
        <f>SUMIFS(GLOBAL!$AC:$AC,GLOBAL!$AP:$AP,Evolution!AC50,GLOBAL!$AQ:$AQ,$G$2,GLOBAL!$AR:$AR,Evolution!AB50)</f>
        <v>942</v>
      </c>
      <c r="AW50" s="10">
        <f>SUMIFS(GLOBAL!$AD:$AD,GLOBAL!$AP:$AP,Evolution!AC50,GLOBAL!$AQ:$AQ,$G$2,GLOBAL!$AR:$AR,Evolution!AB50)</f>
        <v>451</v>
      </c>
      <c r="AX50" s="10">
        <f>SUMIFS(GLOBAL!$AE:$AE,GLOBAL!$AP:$AP,Evolution!AC50,GLOBAL!$AQ:$AQ,$G$2,GLOBAL!$AR:$AR,Evolution!AB50)</f>
        <v>274</v>
      </c>
      <c r="AY50" s="10">
        <f>SUMIFS(GLOBAL!$AF:$AF,GLOBAL!$AP:$AP,Evolution!AC50,GLOBAL!$AQ:$AQ,$G$2,GLOBAL!$AR:$AR,Evolution!AB50)</f>
        <v>163</v>
      </c>
      <c r="AZ50" s="11">
        <f t="shared" si="51"/>
        <v>1830</v>
      </c>
      <c r="BA50" s="7">
        <f t="shared" si="52"/>
        <v>0.51475409836065578</v>
      </c>
      <c r="BB50" s="7">
        <f t="shared" si="53"/>
        <v>0.246448087431694</v>
      </c>
      <c r="BC50" s="7">
        <f t="shared" si="54"/>
        <v>0.14972677595628414</v>
      </c>
      <c r="BD50" s="7">
        <f t="shared" si="55"/>
        <v>8.9071038251366114E-2</v>
      </c>
      <c r="BE50" s="2"/>
      <c r="BG50" s="10" t="s">
        <v>118</v>
      </c>
      <c r="BH50" s="10">
        <f>SUMIFS(Nord!$C:$C,Nord!$AP:$AP,Evolution!BG50,Nord!$AQ:$AQ,$E$2,GLOBAL!AR:AR,Evolution!AB50)</f>
        <v>379</v>
      </c>
      <c r="BI50" s="10">
        <f>SUMIFS(Nord!$D:$D,Nord!$AP:$AP,Evolution!BG50,Nord!$AQ:$AQ,$E$2,GLOBAL!AR:AR,Evolution!AB50)</f>
        <v>191</v>
      </c>
      <c r="BJ50" s="10">
        <f>SUMIFS(Nord!$E:$E,Nord!$AP:$AP,Evolution!BG50,Nord!$AQ:$AQ,$E$2,GLOBAL!AR:AR,Evolution!AB50)</f>
        <v>143</v>
      </c>
      <c r="BK50" s="10">
        <f>SUMIFS(Nord!$F:$F,Nord!$AP:$AP,Evolution!BG50,Nord!$AQ:$AQ,$E$2,GLOBAL!AR:AR,Evolution!AB50)</f>
        <v>111</v>
      </c>
      <c r="BL50" s="11">
        <f t="shared" si="56"/>
        <v>824</v>
      </c>
      <c r="BM50" s="7">
        <f t="shared" si="57"/>
        <v>0.45995145631067963</v>
      </c>
      <c r="BN50" s="7">
        <f t="shared" si="58"/>
        <v>0.23179611650485438</v>
      </c>
      <c r="BO50" s="7">
        <f t="shared" si="59"/>
        <v>0.17354368932038836</v>
      </c>
      <c r="BP50" s="7">
        <f t="shared" si="60"/>
        <v>0.13470873786407767</v>
      </c>
      <c r="BR50" s="10">
        <f>SUMIFS(Nord!$Q:$Q,Nord!$AP:$AP,Evolution!BG50,Nord!$AQ:$AQ,$F$2,GLOBAL!AR:AR,Evolution!AB50)</f>
        <v>5</v>
      </c>
      <c r="BS50" s="10">
        <f>SUMIFS(Nord!$R:$R,Nord!$AP:$AP,Evolution!BG50,Nord!$AQ:$AQ,$F$2,GLOBAL!AR:AR,Evolution!AB50)</f>
        <v>2</v>
      </c>
      <c r="BT50" s="10">
        <f>SUMIFS(Nord!$S:$S,Nord!$AP:$AP,Evolution!BG50,Nord!$AQ:$AQ,$F$2,GLOBAL!AR:AR,Evolution!AB50)</f>
        <v>10</v>
      </c>
      <c r="BU50" s="11">
        <f t="shared" si="61"/>
        <v>17</v>
      </c>
      <c r="BV50" s="7">
        <f t="shared" si="62"/>
        <v>0.29411764705882354</v>
      </c>
      <c r="BW50" s="7">
        <f t="shared" si="63"/>
        <v>0.11764705882352941</v>
      </c>
      <c r="BX50" s="7">
        <f t="shared" si="64"/>
        <v>0.58823529411764708</v>
      </c>
      <c r="BY50" s="3"/>
      <c r="BZ50" s="10">
        <f>SUMIFS(Nord!$AC:$AC,Nord!$AP:$AP,Evolution!BG50,Nord!$AQ:$AQ,$G$2,GLOBAL!AR:AR,Evolution!AB50)</f>
        <v>588</v>
      </c>
      <c r="CA50" s="10">
        <f>SUMIFS(Nord!$AD:$AD,Nord!$AP:$AP,Evolution!BG50,Nord!$AQ:$AQ,$G$2,GLOBAL!AR:AR,Evolution!AB50)</f>
        <v>282</v>
      </c>
      <c r="CB50" s="10">
        <f>SUMIFS(Nord!$AE:$AE,Nord!$AP:$AP,Evolution!BG50,Nord!$AQ:$AQ,$G$2,GLOBAL!AR:AR,Evolution!AB50)</f>
        <v>48</v>
      </c>
      <c r="CC50" s="10">
        <f>SUMIFS(Nord!$AF:$AF,Nord!$AP:$AP,Evolution!BG50,Nord!$AQ:$AQ,$G$2,GLOBAL!AR:AR,Evolution!AB50)</f>
        <v>41</v>
      </c>
      <c r="CD50" s="11">
        <f t="shared" si="65"/>
        <v>959</v>
      </c>
      <c r="CE50" s="7">
        <f t="shared" si="66"/>
        <v>0.61313868613138689</v>
      </c>
      <c r="CF50" s="7">
        <f t="shared" si="67"/>
        <v>0.29405630865484877</v>
      </c>
      <c r="CG50" s="7">
        <f t="shared" si="68"/>
        <v>5.0052137643378521E-2</v>
      </c>
      <c r="CH50" s="7">
        <f t="shared" si="69"/>
        <v>4.2752867570385822E-2</v>
      </c>
      <c r="CK50" s="10" t="s">
        <v>118</v>
      </c>
      <c r="CL50" s="10">
        <f>SUMIFS(Sud!$C:$C,Sud!$AP:$AP,Evolution!CK50,Sud!$AQ:$AQ,$E$2,GLOBAL!AR:AR,Evolution!AB50)</f>
        <v>375</v>
      </c>
      <c r="CM50" s="10">
        <f>SUMIFS(Sud!$D:$D,Sud!$AP:$AP,Evolution!CK50,Sud!$AQ:$AQ,$E$2,GLOBAL!AR:AR,Evolution!AB50)</f>
        <v>173</v>
      </c>
      <c r="CN50" s="10">
        <f>SUMIFS(Sud!$E:$E,Sud!$AP:$AP,Evolution!CK50,Sud!$AQ:$AQ,$E$2,GLOBAL!AR:AR,Evolution!AB50)</f>
        <v>69</v>
      </c>
      <c r="CO50" s="10">
        <f>SUMIFS(Sud!$F:$F,Sud!$AP:$AP,Evolution!CK50,Sud!$AQ:$AQ,$E$2,GLOBAL!AR:AR,Evolution!AB50)</f>
        <v>60</v>
      </c>
      <c r="CP50" s="11">
        <f t="shared" si="41"/>
        <v>677</v>
      </c>
      <c r="CQ50" s="7">
        <f t="shared" si="70"/>
        <v>0.55391432791728212</v>
      </c>
      <c r="CR50" s="7">
        <f t="shared" si="71"/>
        <v>0.25553914327917282</v>
      </c>
      <c r="CS50" s="7">
        <f t="shared" si="72"/>
        <v>0.10192023633677991</v>
      </c>
      <c r="CT50" s="7">
        <f t="shared" si="73"/>
        <v>8.8626292466765136E-2</v>
      </c>
      <c r="CV50" s="10">
        <f>SUMIFS(Sud!$Q:$Q,Sud!$AP:$AP,Evolution!CK50,Sud!$AQ:$AQ,$F$2,GLOBAL!AR:AR,Evolution!AB50)</f>
        <v>0</v>
      </c>
      <c r="CW50" s="10">
        <f>SUMIFS(Sud!$R:$R,Sud!$AP:$AP,Evolution!CK50,Sud!$AQ:$AQ,$F$2,GLOBAL!AR:AR,Evolution!AB50)</f>
        <v>5</v>
      </c>
      <c r="CX50" s="10">
        <f>SUMIFS(Sud!$S:$S,Sud!$AP:$AP,Evolution!CK50,Sud!$AQ:$AQ,$F$2,GLOBAL!AR:AR,Evolution!AB50)</f>
        <v>13</v>
      </c>
      <c r="CY50" s="11">
        <f t="shared" si="74"/>
        <v>18</v>
      </c>
      <c r="CZ50" s="7">
        <f t="shared" si="75"/>
        <v>0</v>
      </c>
      <c r="DA50" s="7">
        <f t="shared" si="76"/>
        <v>0.27777777777777779</v>
      </c>
      <c r="DB50" s="7">
        <f t="shared" si="77"/>
        <v>0.72222222222222221</v>
      </c>
      <c r="DC50" s="3"/>
      <c r="DD50" s="10">
        <f>SUMIFS(Sud!$AC:$AC,Sud!$AP:$AP,Evolution!CK50,Sud!$AQ:$AQ,$G$2,GLOBAL!AR:AR,Evolution!AB50)</f>
        <v>354</v>
      </c>
      <c r="DE50" s="10">
        <f>SUMIFS(Sud!$AD:$AD,Sud!$AP:$AP,Evolution!CK50,Sud!$AQ:$AQ,$G$2,GLOBAL!AR:AR,Evolution!AB50)</f>
        <v>169</v>
      </c>
      <c r="DF50" s="10">
        <f>SUMIFS(Sud!$AE:$AE,Sud!$AP:$AP,Evolution!CK50,Sud!$AQ:$AQ,$G$2,GLOBAL!AR:AR,Evolution!AB50)</f>
        <v>226</v>
      </c>
      <c r="DG50" s="10">
        <f>SUMIFS(Sud!$AF:$AF,Sud!$AP:$AP,Evolution!CK50,Sud!$AQ:$AQ,$G$2,GLOBAL!AR:AR,Evolution!AB50)</f>
        <v>122</v>
      </c>
      <c r="DH50" s="11">
        <f t="shared" si="78"/>
        <v>871</v>
      </c>
      <c r="DI50" s="7">
        <f t="shared" si="79"/>
        <v>0.40642939150401836</v>
      </c>
      <c r="DJ50" s="7">
        <f t="shared" si="80"/>
        <v>0.19402985074626866</v>
      </c>
      <c r="DK50" s="7">
        <f t="shared" si="81"/>
        <v>0.25947187141216993</v>
      </c>
      <c r="DL50" s="7">
        <f t="shared" si="82"/>
        <v>0.14006888633754305</v>
      </c>
    </row>
    <row r="51" spans="2:116" x14ac:dyDescent="0.25">
      <c r="AB51" s="10">
        <v>2016</v>
      </c>
      <c r="AC51" s="10" t="s">
        <v>119</v>
      </c>
      <c r="AD51" s="10">
        <f>SUMIFS(GLOBAL!$C:$C,GLOBAL!$AP:$AP,Evolution!AC51,GLOBAL!$AQ:$AQ,$E$2,GLOBAL!$AR:$AR,Evolution!AB51)</f>
        <v>575</v>
      </c>
      <c r="AE51" s="10">
        <f>SUMIFS(GLOBAL!$D:$D,GLOBAL!$AP:$AP,Evolution!AC51,GLOBAL!$AQ:$AQ,$E$2,GLOBAL!$AR:$AR,Evolution!AB51)</f>
        <v>412</v>
      </c>
      <c r="AF51" s="10">
        <f>SUMIFS(GLOBAL!$E:$E,GLOBAL!$AP:$AP,Evolution!AC51,GLOBAL!$AQ:$AQ,$E$2,GLOBAL!$AR:$AR,Evolution!AB51)</f>
        <v>226</v>
      </c>
      <c r="AG51" s="10">
        <f>SUMIFS(GLOBAL!$F:$F,GLOBAL!$AP:$AP,Evolution!AC51,GLOBAL!$AQ:$AQ,$E$2,GLOBAL!$AR:$AR,Evolution!AB51)</f>
        <v>221</v>
      </c>
      <c r="AH51" s="11">
        <f t="shared" si="42"/>
        <v>1434</v>
      </c>
      <c r="AI51" s="7">
        <f t="shared" si="43"/>
        <v>0.40097629009762903</v>
      </c>
      <c r="AJ51" s="7">
        <f t="shared" si="44"/>
        <v>0.28730822873082285</v>
      </c>
      <c r="AK51" s="7">
        <f t="shared" si="45"/>
        <v>0.15760111576011157</v>
      </c>
      <c r="AL51" s="7">
        <f t="shared" si="46"/>
        <v>0.15411436541143655</v>
      </c>
      <c r="AN51" s="10">
        <f>SUMIFS(GLOBAL!$Q:$Q,GLOBAL!$AP:$AP,Evolution!AC51,GLOBAL!$AQ:$AQ,$F$2,GLOBAL!$AR:$AR,Evolution!AB51)</f>
        <v>10</v>
      </c>
      <c r="AO51" s="10">
        <f>SUMIFS(GLOBAL!$R:$R,GLOBAL!$AP:$AP,Evolution!AC51,GLOBAL!$AQ:$AQ,$F$2,GLOBAL!$AR:$AR,Evolution!AB51)</f>
        <v>5</v>
      </c>
      <c r="AP51" s="10">
        <f>SUMIFS(GLOBAL!$S:$S,GLOBAL!$AP:$AP,Evolution!AC51,GLOBAL!$AQ:$AQ,$F$2,GLOBAL!$AR:$AR,Evolution!AB51)</f>
        <v>18</v>
      </c>
      <c r="AQ51" s="11">
        <f t="shared" si="47"/>
        <v>33</v>
      </c>
      <c r="AR51" s="7">
        <f t="shared" si="48"/>
        <v>0.30303030303030304</v>
      </c>
      <c r="AS51" s="7">
        <f t="shared" si="49"/>
        <v>0.15151515151515152</v>
      </c>
      <c r="AT51" s="7">
        <f t="shared" si="50"/>
        <v>0.54545454545454541</v>
      </c>
      <c r="AU51" s="3"/>
      <c r="AV51" s="10">
        <f>SUMIFS(GLOBAL!$AC:$AC,GLOBAL!$AP:$AP,Evolution!AC51,GLOBAL!$AQ:$AQ,$G$2,GLOBAL!$AR:$AR,Evolution!AB51)</f>
        <v>984</v>
      </c>
      <c r="AW51" s="10">
        <f>SUMIFS(GLOBAL!$AD:$AD,GLOBAL!$AP:$AP,Evolution!AC51,GLOBAL!$AQ:$AQ,$G$2,GLOBAL!$AR:$AR,Evolution!AB51)</f>
        <v>433</v>
      </c>
      <c r="AX51" s="10">
        <f>SUMIFS(GLOBAL!$AE:$AE,GLOBAL!$AP:$AP,Evolution!AC51,GLOBAL!$AQ:$AQ,$G$2,GLOBAL!$AR:$AR,Evolution!AB51)</f>
        <v>276</v>
      </c>
      <c r="AY51" s="10">
        <f>SUMIFS(GLOBAL!$AF:$AF,GLOBAL!$AP:$AP,Evolution!AC51,GLOBAL!$AQ:$AQ,$G$2,GLOBAL!$AR:$AR,Evolution!AB51)</f>
        <v>164</v>
      </c>
      <c r="AZ51" s="11">
        <f t="shared" si="51"/>
        <v>1857</v>
      </c>
      <c r="BA51" s="7">
        <f t="shared" si="52"/>
        <v>0.52988691437802904</v>
      </c>
      <c r="BB51" s="7">
        <f t="shared" si="53"/>
        <v>0.23317178244480344</v>
      </c>
      <c r="BC51" s="7">
        <f t="shared" si="54"/>
        <v>0.14862681744749595</v>
      </c>
      <c r="BD51" s="7">
        <f t="shared" si="55"/>
        <v>8.8314485729671516E-2</v>
      </c>
      <c r="BE51" s="2"/>
      <c r="BG51" s="10" t="s">
        <v>119</v>
      </c>
      <c r="BH51" s="10">
        <f>SUMIFS(Nord!$C:$C,Nord!$AP:$AP,Evolution!BG51,Nord!$AQ:$AQ,$E$2,GLOBAL!AR:AR,Evolution!AB51)</f>
        <v>289</v>
      </c>
      <c r="BI51" s="10">
        <f>SUMIFS(Nord!$D:$D,Nord!$AP:$AP,Evolution!BG51,Nord!$AQ:$AQ,$E$2,GLOBAL!AR:AR,Evolution!AB51)</f>
        <v>196</v>
      </c>
      <c r="BJ51" s="10">
        <f>SUMIFS(Nord!$E:$E,Nord!$AP:$AP,Evolution!BG51,Nord!$AQ:$AQ,$E$2,GLOBAL!AR:AR,Evolution!AB51)</f>
        <v>132</v>
      </c>
      <c r="BK51" s="10">
        <f>SUMIFS(Nord!$F:$F,Nord!$AP:$AP,Evolution!BG51,Nord!$AQ:$AQ,$E$2,GLOBAL!AR:AR,Evolution!AB51)</f>
        <v>154</v>
      </c>
      <c r="BL51" s="11">
        <f t="shared" si="56"/>
        <v>771</v>
      </c>
      <c r="BM51" s="7">
        <f t="shared" si="57"/>
        <v>0.3748378728923476</v>
      </c>
      <c r="BN51" s="7">
        <f t="shared" si="58"/>
        <v>0.25421530479896237</v>
      </c>
      <c r="BO51" s="7">
        <f t="shared" si="59"/>
        <v>0.17120622568093385</v>
      </c>
      <c r="BP51" s="7">
        <f t="shared" si="60"/>
        <v>0.19974059662775617</v>
      </c>
      <c r="BR51" s="10">
        <f>SUMIFS(Nord!$Q:$Q,Nord!$AP:$AP,Evolution!BG51,Nord!$AQ:$AQ,$F$2,GLOBAL!AR:AR,Evolution!AB51)</f>
        <v>10</v>
      </c>
      <c r="BS51" s="10">
        <f>SUMIFS(Nord!$R:$R,Nord!$AP:$AP,Evolution!BG51,Nord!$AQ:$AQ,$F$2,GLOBAL!AR:AR,Evolution!AB51)</f>
        <v>2</v>
      </c>
      <c r="BT51" s="10">
        <f>SUMIFS(Nord!$S:$S,Nord!$AP:$AP,Evolution!BG51,Nord!$AQ:$AQ,$F$2,GLOBAL!AR:AR,Evolution!AB51)</f>
        <v>10</v>
      </c>
      <c r="BU51" s="11">
        <f t="shared" si="61"/>
        <v>22</v>
      </c>
      <c r="BV51" s="7">
        <f t="shared" si="62"/>
        <v>0.45454545454545453</v>
      </c>
      <c r="BW51" s="7">
        <f t="shared" si="63"/>
        <v>9.0909090909090912E-2</v>
      </c>
      <c r="BX51" s="7">
        <f t="shared" si="64"/>
        <v>0.45454545454545453</v>
      </c>
      <c r="BY51" s="3"/>
      <c r="BZ51" s="10">
        <f>SUMIFS(Nord!$AC:$AC,Nord!$AP:$AP,Evolution!BG51,Nord!$AQ:$AQ,$G$2,GLOBAL!AR:AR,Evolution!AB51)</f>
        <v>596</v>
      </c>
      <c r="CA51" s="10">
        <f>SUMIFS(Nord!$AD:$AD,Nord!$AP:$AP,Evolution!BG51,Nord!$AQ:$AQ,$G$2,GLOBAL!AR:AR,Evolution!AB51)</f>
        <v>272</v>
      </c>
      <c r="CB51" s="10">
        <f>SUMIFS(Nord!$AE:$AE,Nord!$AP:$AP,Evolution!BG51,Nord!$AQ:$AQ,$G$2,GLOBAL!AR:AR,Evolution!AB51)</f>
        <v>48</v>
      </c>
      <c r="CC51" s="10">
        <f>SUMIFS(Nord!$AF:$AF,Nord!$AP:$AP,Evolution!BG51,Nord!$AQ:$AQ,$G$2,GLOBAL!AR:AR,Evolution!AB51)</f>
        <v>41</v>
      </c>
      <c r="CD51" s="11">
        <f t="shared" si="65"/>
        <v>957</v>
      </c>
      <c r="CE51" s="7">
        <f t="shared" si="66"/>
        <v>0.62277951933124343</v>
      </c>
      <c r="CF51" s="7">
        <f t="shared" si="67"/>
        <v>0.28422152560083597</v>
      </c>
      <c r="CG51" s="7">
        <f t="shared" si="68"/>
        <v>5.0156739811912224E-2</v>
      </c>
      <c r="CH51" s="7">
        <f t="shared" si="69"/>
        <v>4.2842215256008356E-2</v>
      </c>
      <c r="CK51" s="10" t="s">
        <v>119</v>
      </c>
      <c r="CL51" s="10">
        <f>SUMIFS(Sud!$C:$C,Sud!$AP:$AP,Evolution!CK51,Sud!$AQ:$AQ,$E$2,GLOBAL!AR:AR,Evolution!AB51)</f>
        <v>286</v>
      </c>
      <c r="CM51" s="10">
        <f>SUMIFS(Sud!$D:$D,Sud!$AP:$AP,Evolution!CK51,Sud!$AQ:$AQ,$E$2,GLOBAL!AR:AR,Evolution!AB51)</f>
        <v>216</v>
      </c>
      <c r="CN51" s="10">
        <f>SUMIFS(Sud!$E:$E,Sud!$AP:$AP,Evolution!CK51,Sud!$AQ:$AQ,$E$2,GLOBAL!AR:AR,Evolution!AB51)</f>
        <v>94</v>
      </c>
      <c r="CO51" s="10">
        <f>SUMIFS(Sud!$F:$F,Sud!$AP:$AP,Evolution!CK51,Sud!$AQ:$AQ,$E$2,GLOBAL!AR:AR,Evolution!AB51)</f>
        <v>67</v>
      </c>
      <c r="CP51" s="11">
        <f t="shared" si="41"/>
        <v>663</v>
      </c>
      <c r="CQ51" s="7">
        <f t="shared" si="70"/>
        <v>0.43137254901960786</v>
      </c>
      <c r="CR51" s="7">
        <f t="shared" si="71"/>
        <v>0.32579185520361992</v>
      </c>
      <c r="CS51" s="7">
        <f t="shared" si="72"/>
        <v>0.14177978883861236</v>
      </c>
      <c r="CT51" s="7">
        <f t="shared" si="73"/>
        <v>0.10105580693815988</v>
      </c>
      <c r="CV51" s="10">
        <f>SUMIFS(Sud!$Q:$Q,Sud!$AP:$AP,Evolution!CK51,Sud!$AQ:$AQ,$F$2,GLOBAL!AR:AR,Evolution!AB51)</f>
        <v>0</v>
      </c>
      <c r="CW51" s="10">
        <f>SUMIFS(Sud!$R:$R,Sud!$AP:$AP,Evolution!CK51,Sud!$AQ:$AQ,$F$2,GLOBAL!AR:AR,Evolution!AB51)</f>
        <v>3</v>
      </c>
      <c r="CX51" s="10">
        <f>SUMIFS(Sud!$S:$S,Sud!$AP:$AP,Evolution!CK51,Sud!$AQ:$AQ,$F$2,GLOBAL!AR:AR,Evolution!AB51)</f>
        <v>8</v>
      </c>
      <c r="CY51" s="11">
        <f t="shared" si="74"/>
        <v>11</v>
      </c>
      <c r="CZ51" s="7">
        <f t="shared" si="75"/>
        <v>0</v>
      </c>
      <c r="DA51" s="7">
        <f t="shared" si="76"/>
        <v>0.27272727272727271</v>
      </c>
      <c r="DB51" s="7">
        <f t="shared" si="77"/>
        <v>0.72727272727272729</v>
      </c>
      <c r="DC51" s="3"/>
      <c r="DD51" s="10">
        <f>SUMIFS(Sud!$AC:$AC,Sud!$AP:$AP,Evolution!CK51,Sud!$AQ:$AQ,$G$2,GLOBAL!AR:AR,Evolution!AB51)</f>
        <v>388</v>
      </c>
      <c r="DE51" s="10">
        <f>SUMIFS(Sud!$AD:$AD,Sud!$AP:$AP,Evolution!CK51,Sud!$AQ:$AQ,$G$2,GLOBAL!AR:AR,Evolution!AB51)</f>
        <v>161</v>
      </c>
      <c r="DF51" s="10">
        <f>SUMIFS(Sud!$AE:$AE,Sud!$AP:$AP,Evolution!CK51,Sud!$AQ:$AQ,$G$2,GLOBAL!AR:AR,Evolution!AB51)</f>
        <v>228</v>
      </c>
      <c r="DG51" s="10">
        <f>SUMIFS(Sud!$AF:$AF,Sud!$AP:$AP,Evolution!CK51,Sud!$AQ:$AQ,$G$2,GLOBAL!AR:AR,Evolution!AB51)</f>
        <v>123</v>
      </c>
      <c r="DH51" s="11">
        <f t="shared" si="78"/>
        <v>900</v>
      </c>
      <c r="DI51" s="7">
        <f t="shared" si="79"/>
        <v>0.43111111111111111</v>
      </c>
      <c r="DJ51" s="7">
        <f t="shared" si="80"/>
        <v>0.17888888888888888</v>
      </c>
      <c r="DK51" s="7">
        <f t="shared" si="81"/>
        <v>0.25333333333333335</v>
      </c>
      <c r="DL51" s="7">
        <f t="shared" si="82"/>
        <v>0.13666666666666666</v>
      </c>
    </row>
    <row r="52" spans="2:116" x14ac:dyDescent="0.25">
      <c r="AB52" s="10">
        <v>2016</v>
      </c>
      <c r="AC52" s="10" t="s">
        <v>120</v>
      </c>
      <c r="AD52" s="10">
        <f>SUMIFS(GLOBAL!$C:$C,GLOBAL!$AP:$AP,Evolution!AC52,GLOBAL!$AQ:$AQ,$E$2,GLOBAL!$AR:$AR,Evolution!AB52)</f>
        <v>941</v>
      </c>
      <c r="AE52" s="10">
        <f>SUMIFS(GLOBAL!$D:$D,GLOBAL!$AP:$AP,Evolution!AC52,GLOBAL!$AQ:$AQ,$E$2,GLOBAL!$AR:$AR,Evolution!AB52)</f>
        <v>452</v>
      </c>
      <c r="AF52" s="10">
        <f>SUMIFS(GLOBAL!$E:$E,GLOBAL!$AP:$AP,Evolution!AC52,GLOBAL!$AQ:$AQ,$E$2,GLOBAL!$AR:$AR,Evolution!AB52)</f>
        <v>245</v>
      </c>
      <c r="AG52" s="10">
        <f>SUMIFS(GLOBAL!$F:$F,GLOBAL!$AP:$AP,Evolution!AC52,GLOBAL!$AQ:$AQ,$E$2,GLOBAL!$AR:$AR,Evolution!AB52)</f>
        <v>222</v>
      </c>
      <c r="AH52" s="11">
        <f t="shared" si="42"/>
        <v>1860</v>
      </c>
      <c r="AI52" s="7">
        <f t="shared" si="43"/>
        <v>0.50591397849462361</v>
      </c>
      <c r="AJ52" s="7">
        <f t="shared" si="44"/>
        <v>0.24301075268817204</v>
      </c>
      <c r="AK52" s="7">
        <f t="shared" si="45"/>
        <v>0.13172043010752688</v>
      </c>
      <c r="AL52" s="7">
        <f t="shared" si="46"/>
        <v>0.11935483870967742</v>
      </c>
      <c r="AN52" s="10">
        <f>SUMIFS(GLOBAL!$Q:$Q,GLOBAL!$AP:$AP,Evolution!AC52,GLOBAL!$AQ:$AQ,$F$2,GLOBAL!$AR:$AR,Evolution!AB52)</f>
        <v>6</v>
      </c>
      <c r="AO52" s="10">
        <f>SUMIFS(GLOBAL!$R:$R,GLOBAL!$AP:$AP,Evolution!AC52,GLOBAL!$AQ:$AQ,$F$2,GLOBAL!$AR:$AR,Evolution!AB52)</f>
        <v>4</v>
      </c>
      <c r="AP52" s="10">
        <f>SUMIFS(GLOBAL!$S:$S,GLOBAL!$AP:$AP,Evolution!AC52,GLOBAL!$AQ:$AQ,$F$2,GLOBAL!$AR:$AR,Evolution!AB52)</f>
        <v>25</v>
      </c>
      <c r="AQ52" s="11">
        <f t="shared" si="47"/>
        <v>35</v>
      </c>
      <c r="AR52" s="7">
        <f t="shared" si="48"/>
        <v>0.17142857142857143</v>
      </c>
      <c r="AS52" s="7">
        <f t="shared" si="49"/>
        <v>0.11428571428571428</v>
      </c>
      <c r="AT52" s="7">
        <f t="shared" si="50"/>
        <v>0.7142857142857143</v>
      </c>
      <c r="AU52" s="3"/>
      <c r="AV52" s="10">
        <f>SUMIFS(GLOBAL!$AC:$AC,GLOBAL!$AP:$AP,Evolution!AC52,GLOBAL!$AQ:$AQ,$G$2,GLOBAL!$AR:$AR,Evolution!AB52)</f>
        <v>941</v>
      </c>
      <c r="AW52" s="10">
        <f>SUMIFS(GLOBAL!$AD:$AD,GLOBAL!$AP:$AP,Evolution!AC52,GLOBAL!$AQ:$AQ,$G$2,GLOBAL!$AR:$AR,Evolution!AB52)</f>
        <v>427</v>
      </c>
      <c r="AX52" s="10">
        <f>SUMIFS(GLOBAL!$AE:$AE,GLOBAL!$AP:$AP,Evolution!AC52,GLOBAL!$AQ:$AQ,$G$2,GLOBAL!$AR:$AR,Evolution!AB52)</f>
        <v>271</v>
      </c>
      <c r="AY52" s="10">
        <f>SUMIFS(GLOBAL!$AF:$AF,GLOBAL!$AP:$AP,Evolution!AC52,GLOBAL!$AQ:$AQ,$G$2,GLOBAL!$AR:$AR,Evolution!AB52)</f>
        <v>158</v>
      </c>
      <c r="AZ52" s="11">
        <f t="shared" si="51"/>
        <v>1797</v>
      </c>
      <c r="BA52" s="7">
        <f t="shared" si="52"/>
        <v>0.52365052865887596</v>
      </c>
      <c r="BB52" s="7">
        <f t="shared" si="53"/>
        <v>0.23761825264329439</v>
      </c>
      <c r="BC52" s="7">
        <f t="shared" si="54"/>
        <v>0.15080690038953812</v>
      </c>
      <c r="BD52" s="7">
        <f t="shared" si="55"/>
        <v>8.7924318308291602E-2</v>
      </c>
      <c r="BE52" s="2"/>
      <c r="BG52" s="10" t="s">
        <v>120</v>
      </c>
      <c r="BH52" s="10">
        <f>SUMIFS(Nord!$C:$C,Nord!$AP:$AP,Evolution!BG52,Nord!$AQ:$AQ,$E$2,GLOBAL!AR:AR,Evolution!AB52)</f>
        <v>423</v>
      </c>
      <c r="BI52" s="10">
        <f>SUMIFS(Nord!$D:$D,Nord!$AP:$AP,Evolution!BG52,Nord!$AQ:$AQ,$E$2,GLOBAL!AR:AR,Evolution!AB52)</f>
        <v>267</v>
      </c>
      <c r="BJ52" s="10">
        <f>SUMIFS(Nord!$E:$E,Nord!$AP:$AP,Evolution!BG52,Nord!$AQ:$AQ,$E$2,GLOBAL!AR:AR,Evolution!AB52)</f>
        <v>111</v>
      </c>
      <c r="BK52" s="10">
        <f>SUMIFS(Nord!$F:$F,Nord!$AP:$AP,Evolution!BG52,Nord!$AQ:$AQ,$E$2,GLOBAL!AR:AR,Evolution!AB52)</f>
        <v>149</v>
      </c>
      <c r="BL52" s="11">
        <f t="shared" si="56"/>
        <v>950</v>
      </c>
      <c r="BM52" s="7">
        <f t="shared" si="57"/>
        <v>0.44526315789473686</v>
      </c>
      <c r="BN52" s="7">
        <f t="shared" si="58"/>
        <v>0.28105263157894739</v>
      </c>
      <c r="BO52" s="7">
        <f t="shared" si="59"/>
        <v>0.1168421052631579</v>
      </c>
      <c r="BP52" s="7">
        <f t="shared" si="60"/>
        <v>0.15684210526315789</v>
      </c>
      <c r="BR52" s="10">
        <f>SUMIFS(Nord!$Q:$Q,Nord!$AP:$AP,Evolution!BG52,Nord!$AQ:$AQ,$F$2,GLOBAL!AR:AR,Evolution!AB52)</f>
        <v>6</v>
      </c>
      <c r="BS52" s="10">
        <f>SUMIFS(Nord!$R:$R,Nord!$AP:$AP,Evolution!BG52,Nord!$AQ:$AQ,$F$2,GLOBAL!AR:AR,Evolution!AB52)</f>
        <v>4</v>
      </c>
      <c r="BT52" s="10">
        <f>SUMIFS(Nord!$S:$S,Nord!$AP:$AP,Evolution!BG52,Nord!$AQ:$AQ,$F$2,GLOBAL!AR:AR,Evolution!AB52)</f>
        <v>16</v>
      </c>
      <c r="BU52" s="11">
        <f t="shared" si="61"/>
        <v>26</v>
      </c>
      <c r="BV52" s="7">
        <f t="shared" si="62"/>
        <v>0.23076923076923078</v>
      </c>
      <c r="BW52" s="7">
        <f t="shared" si="63"/>
        <v>0.15384615384615385</v>
      </c>
      <c r="BX52" s="7">
        <f t="shared" si="64"/>
        <v>0.61538461538461542</v>
      </c>
      <c r="BY52" s="3"/>
      <c r="BZ52" s="10">
        <f>SUMIFS(Nord!$AC:$AC,Nord!$AP:$AP,Evolution!BG52,Nord!$AQ:$AQ,$G$2,GLOBAL!AR:AR,Evolution!AB52)</f>
        <v>570</v>
      </c>
      <c r="CA52" s="10">
        <f>SUMIFS(Nord!$AD:$AD,Nord!$AP:$AP,Evolution!BG52,Nord!$AQ:$AQ,$G$2,GLOBAL!AR:AR,Evolution!AB52)</f>
        <v>261</v>
      </c>
      <c r="CB52" s="10">
        <f>SUMIFS(Nord!$AE:$AE,Nord!$AP:$AP,Evolution!BG52,Nord!$AQ:$AQ,$G$2,GLOBAL!AR:AR,Evolution!AB52)</f>
        <v>49</v>
      </c>
      <c r="CC52" s="10">
        <f>SUMIFS(Nord!$AF:$AF,Nord!$AP:$AP,Evolution!BG52,Nord!$AQ:$AQ,$G$2,GLOBAL!AR:AR,Evolution!AB52)</f>
        <v>37</v>
      </c>
      <c r="CD52" s="11">
        <f t="shared" si="65"/>
        <v>917</v>
      </c>
      <c r="CE52" s="7">
        <f t="shared" si="66"/>
        <v>0.62159214830970555</v>
      </c>
      <c r="CF52" s="7">
        <f t="shared" si="67"/>
        <v>0.28462377317339149</v>
      </c>
      <c r="CG52" s="7">
        <f t="shared" si="68"/>
        <v>5.3435114503816793E-2</v>
      </c>
      <c r="CH52" s="7">
        <f t="shared" si="69"/>
        <v>4.0348964013086151E-2</v>
      </c>
      <c r="CK52" s="10" t="s">
        <v>120</v>
      </c>
      <c r="CL52" s="10">
        <f>SUMIFS(Sud!$C:$C,Sud!$AP:$AP,Evolution!CK52,Sud!$AQ:$AQ,$E$2,GLOBAL!AR:AR,Evolution!AB52)</f>
        <v>518</v>
      </c>
      <c r="CM52" s="10">
        <f>SUMIFS(Sud!$D:$D,Sud!$AP:$AP,Evolution!CK52,Sud!$AQ:$AQ,$E$2,GLOBAL!AR:AR,Evolution!AB52)</f>
        <v>185</v>
      </c>
      <c r="CN52" s="10">
        <f>SUMIFS(Sud!$E:$E,Sud!$AP:$AP,Evolution!CK52,Sud!$AQ:$AQ,$E$2,GLOBAL!AR:AR,Evolution!AB52)</f>
        <v>134</v>
      </c>
      <c r="CO52" s="10">
        <f>SUMIFS(Sud!$F:$F,Sud!$AP:$AP,Evolution!CK52,Sud!$AQ:$AQ,$E$2,GLOBAL!AR:AR,Evolution!AB52)</f>
        <v>73</v>
      </c>
      <c r="CP52" s="11">
        <f t="shared" si="41"/>
        <v>910</v>
      </c>
      <c r="CQ52" s="7">
        <f t="shared" si="70"/>
        <v>0.56923076923076921</v>
      </c>
      <c r="CR52" s="7">
        <f t="shared" si="71"/>
        <v>0.2032967032967033</v>
      </c>
      <c r="CS52" s="7">
        <f t="shared" si="72"/>
        <v>0.14725274725274726</v>
      </c>
      <c r="CT52" s="7">
        <f t="shared" si="73"/>
        <v>8.0219780219780226E-2</v>
      </c>
      <c r="CV52" s="10">
        <f>SUMIFS(Sud!$Q:$Q,Sud!$AP:$AP,Evolution!CK52,Sud!$AQ:$AQ,$F$2,GLOBAL!AR:AR,Evolution!AB52)</f>
        <v>0</v>
      </c>
      <c r="CW52" s="10">
        <f>SUMIFS(Sud!$R:$R,Sud!$AP:$AP,Evolution!CK52,Sud!$AQ:$AQ,$F$2,GLOBAL!AR:AR,Evolution!AB52)</f>
        <v>0</v>
      </c>
      <c r="CX52" s="10">
        <f>SUMIFS(Sud!$S:$S,Sud!$AP:$AP,Evolution!CK52,Sud!$AQ:$AQ,$F$2,GLOBAL!AR:AR,Evolution!AB52)</f>
        <v>9</v>
      </c>
      <c r="CY52" s="11">
        <f t="shared" si="74"/>
        <v>9</v>
      </c>
      <c r="CZ52" s="7">
        <f t="shared" si="75"/>
        <v>0</v>
      </c>
      <c r="DA52" s="7">
        <f t="shared" si="76"/>
        <v>0</v>
      </c>
      <c r="DB52" s="7">
        <f t="shared" si="77"/>
        <v>1</v>
      </c>
      <c r="DC52" s="3"/>
      <c r="DD52" s="10">
        <f>SUMIFS(Sud!$AC:$AC,Sud!$AP:$AP,Evolution!CK52,Sud!$AQ:$AQ,$G$2,GLOBAL!AR:AR,Evolution!AB52)</f>
        <v>371</v>
      </c>
      <c r="DE52" s="10">
        <f>SUMIFS(Sud!$AD:$AD,Sud!$AP:$AP,Evolution!CK52,Sud!$AQ:$AQ,$G$2,GLOBAL!AR:AR,Evolution!AB52)</f>
        <v>166</v>
      </c>
      <c r="DF52" s="10">
        <f>SUMIFS(Sud!$AE:$AE,Sud!$AP:$AP,Evolution!CK52,Sud!$AQ:$AQ,$G$2,GLOBAL!AR:AR,Evolution!AB52)</f>
        <v>222</v>
      </c>
      <c r="DG52" s="10">
        <f>SUMIFS(Sud!$AF:$AF,Sud!$AP:$AP,Evolution!CK52,Sud!$AQ:$AQ,$G$2,GLOBAL!AR:AR,Evolution!AB52)</f>
        <v>121</v>
      </c>
      <c r="DH52" s="11">
        <f t="shared" si="78"/>
        <v>880</v>
      </c>
      <c r="DI52" s="7">
        <f t="shared" si="79"/>
        <v>0.42159090909090907</v>
      </c>
      <c r="DJ52" s="7">
        <f t="shared" si="80"/>
        <v>0.18863636363636363</v>
      </c>
      <c r="DK52" s="7">
        <f t="shared" si="81"/>
        <v>0.25227272727272726</v>
      </c>
      <c r="DL52" s="7">
        <f t="shared" si="82"/>
        <v>0.13750000000000001</v>
      </c>
    </row>
    <row r="53" spans="2:116" x14ac:dyDescent="0.25">
      <c r="AB53" s="10">
        <v>2016</v>
      </c>
      <c r="AC53" s="10" t="s">
        <v>121</v>
      </c>
      <c r="AD53" s="10">
        <f>SUMIFS(GLOBAL!$C:$C,GLOBAL!$AP:$AP,Evolution!AC53,GLOBAL!$AQ:$AQ,$E$2,GLOBAL!$AR:$AR,Evolution!AB53)</f>
        <v>876</v>
      </c>
      <c r="AE53" s="10">
        <f>SUMIFS(GLOBAL!$D:$D,GLOBAL!$AP:$AP,Evolution!AC53,GLOBAL!$AQ:$AQ,$E$2,GLOBAL!$AR:$AR,Evolution!AB53)</f>
        <v>425</v>
      </c>
      <c r="AF53" s="10">
        <f>SUMIFS(GLOBAL!$E:$E,GLOBAL!$AP:$AP,Evolution!AC53,GLOBAL!$AQ:$AQ,$E$2,GLOBAL!$AR:$AR,Evolution!AB53)</f>
        <v>224</v>
      </c>
      <c r="AG53" s="10">
        <f>SUMIFS(GLOBAL!$F:$F,GLOBAL!$AP:$AP,Evolution!AC53,GLOBAL!$AQ:$AQ,$E$2,GLOBAL!$AR:$AR,Evolution!AB53)</f>
        <v>166</v>
      </c>
      <c r="AH53" s="11">
        <f t="shared" si="42"/>
        <v>1691</v>
      </c>
      <c r="AI53" s="7">
        <f t="shared" si="43"/>
        <v>0.51803666469544651</v>
      </c>
      <c r="AJ53" s="7">
        <f t="shared" si="44"/>
        <v>0.25133057362507394</v>
      </c>
      <c r="AK53" s="7">
        <f t="shared" si="45"/>
        <v>0.13246599645180368</v>
      </c>
      <c r="AL53" s="7">
        <f t="shared" si="46"/>
        <v>9.8166765227675937E-2</v>
      </c>
      <c r="AN53" s="10">
        <f>SUMIFS(GLOBAL!$Q:$Q,GLOBAL!$AP:$AP,Evolution!AC53,GLOBAL!$AQ:$AQ,$F$2,GLOBAL!$AR:$AR,Evolution!AB53)</f>
        <v>87</v>
      </c>
      <c r="AO53" s="10">
        <f>SUMIFS(GLOBAL!$R:$R,GLOBAL!$AP:$AP,Evolution!AC53,GLOBAL!$AQ:$AQ,$F$2,GLOBAL!$AR:$AR,Evolution!AB53)</f>
        <v>10</v>
      </c>
      <c r="AP53" s="10">
        <f>SUMIFS(GLOBAL!$S:$S,GLOBAL!$AP:$AP,Evolution!AC53,GLOBAL!$AQ:$AQ,$F$2,GLOBAL!$AR:$AR,Evolution!AB53)</f>
        <v>33</v>
      </c>
      <c r="AQ53" s="11">
        <f t="shared" si="47"/>
        <v>130</v>
      </c>
      <c r="AR53" s="7">
        <f t="shared" si="48"/>
        <v>0.66923076923076918</v>
      </c>
      <c r="AS53" s="7">
        <f t="shared" si="49"/>
        <v>7.6923076923076927E-2</v>
      </c>
      <c r="AT53" s="7">
        <f t="shared" si="50"/>
        <v>0.25384615384615383</v>
      </c>
      <c r="AU53" s="3"/>
      <c r="AV53" s="10">
        <f>SUMIFS(GLOBAL!$AC:$AC,GLOBAL!$AP:$AP,Evolution!AC53,GLOBAL!$AQ:$AQ,$G$2,GLOBAL!$AR:$AR,Evolution!AB53)</f>
        <v>881</v>
      </c>
      <c r="AW53" s="10">
        <f>SUMIFS(GLOBAL!$AD:$AD,GLOBAL!$AP:$AP,Evolution!AC53,GLOBAL!$AQ:$AQ,$G$2,GLOBAL!$AR:$AR,Evolution!AB53)</f>
        <v>433</v>
      </c>
      <c r="AX53" s="10">
        <f>SUMIFS(GLOBAL!$AE:$AE,GLOBAL!$AP:$AP,Evolution!AC53,GLOBAL!$AQ:$AQ,$G$2,GLOBAL!$AR:$AR,Evolution!AB53)</f>
        <v>263</v>
      </c>
      <c r="AY53" s="10">
        <f>SUMIFS(GLOBAL!$AF:$AF,GLOBAL!$AP:$AP,Evolution!AC53,GLOBAL!$AQ:$AQ,$G$2,GLOBAL!$AR:$AR,Evolution!AB53)</f>
        <v>155</v>
      </c>
      <c r="AZ53" s="11">
        <f t="shared" si="51"/>
        <v>1732</v>
      </c>
      <c r="BA53" s="7">
        <f t="shared" si="52"/>
        <v>0.50866050808314089</v>
      </c>
      <c r="BB53" s="7">
        <f t="shared" si="53"/>
        <v>0.25</v>
      </c>
      <c r="BC53" s="7">
        <f t="shared" si="54"/>
        <v>0.15184757505773672</v>
      </c>
      <c r="BD53" s="7">
        <f t="shared" si="55"/>
        <v>8.9491916859122403E-2</v>
      </c>
      <c r="BE53" s="2"/>
      <c r="BG53" s="10" t="s">
        <v>121</v>
      </c>
      <c r="BH53" s="10">
        <f>SUMIFS(Nord!$C:$C,Nord!$AP:$AP,Evolution!BG53,Nord!$AQ:$AQ,$E$2,GLOBAL!AR:AR,Evolution!AB53)</f>
        <v>411</v>
      </c>
      <c r="BI53" s="10">
        <f>SUMIFS(Nord!$D:$D,Nord!$AP:$AP,Evolution!BG53,Nord!$AQ:$AQ,$E$2,GLOBAL!AR:AR,Evolution!AB53)</f>
        <v>209</v>
      </c>
      <c r="BJ53" s="10">
        <f>SUMIFS(Nord!$E:$E,Nord!$AP:$AP,Evolution!BG53,Nord!$AQ:$AQ,$E$2,GLOBAL!AR:AR,Evolution!AB53)</f>
        <v>148</v>
      </c>
      <c r="BK53" s="10">
        <f>SUMIFS(Nord!$F:$F,Nord!$AP:$AP,Evolution!BG53,Nord!$AQ:$AQ,$E$2,GLOBAL!AR:AR,Evolution!AB53)</f>
        <v>90</v>
      </c>
      <c r="BL53" s="11">
        <f t="shared" si="56"/>
        <v>858</v>
      </c>
      <c r="BM53" s="7">
        <f t="shared" si="57"/>
        <v>0.47902097902097901</v>
      </c>
      <c r="BN53" s="7">
        <f t="shared" si="58"/>
        <v>0.24358974358974358</v>
      </c>
      <c r="BO53" s="7">
        <f t="shared" si="59"/>
        <v>0.17249417249417248</v>
      </c>
      <c r="BP53" s="7">
        <f t="shared" si="60"/>
        <v>0.1048951048951049</v>
      </c>
      <c r="BR53" s="10">
        <f>SUMIFS(Nord!$Q:$Q,Nord!$AP:$AP,Evolution!BG53,Nord!$AQ:$AQ,$F$2,GLOBAL!AR:AR,Evolution!AB53)</f>
        <v>3</v>
      </c>
      <c r="BS53" s="10">
        <f>SUMIFS(Nord!$R:$R,Nord!$AP:$AP,Evolution!BG53,Nord!$AQ:$AQ,$F$2,GLOBAL!AR:AR,Evolution!AB53)</f>
        <v>10</v>
      </c>
      <c r="BT53" s="10">
        <f>SUMIFS(Nord!$S:$S,Nord!$AP:$AP,Evolution!BG53,Nord!$AQ:$AQ,$F$2,GLOBAL!AR:AR,Evolution!AB53)</f>
        <v>24</v>
      </c>
      <c r="BU53" s="11">
        <f t="shared" si="61"/>
        <v>37</v>
      </c>
      <c r="BV53" s="7">
        <f t="shared" si="62"/>
        <v>8.1081081081081086E-2</v>
      </c>
      <c r="BW53" s="7">
        <f t="shared" si="63"/>
        <v>0.27027027027027029</v>
      </c>
      <c r="BX53" s="7">
        <f t="shared" si="64"/>
        <v>0.64864864864864868</v>
      </c>
      <c r="BY53" s="3"/>
      <c r="BZ53" s="10">
        <f>SUMIFS(Nord!$AC:$AC,Nord!$AP:$AP,Evolution!BG53,Nord!$AQ:$AQ,$G$2,GLOBAL!AR:AR,Evolution!AB53)</f>
        <v>526</v>
      </c>
      <c r="CA53" s="10">
        <f>SUMIFS(Nord!$AD:$AD,Nord!$AP:$AP,Evolution!BG53,Nord!$AQ:$AQ,$G$2,GLOBAL!AR:AR,Evolution!AB53)</f>
        <v>247</v>
      </c>
      <c r="CB53" s="10">
        <f>SUMIFS(Nord!$AE:$AE,Nord!$AP:$AP,Evolution!BG53,Nord!$AQ:$AQ,$G$2,GLOBAL!AR:AR,Evolution!AB53)</f>
        <v>48</v>
      </c>
      <c r="CC53" s="10">
        <f>SUMIFS(Nord!$AF:$AF,Nord!$AP:$AP,Evolution!BG53,Nord!$AQ:$AQ,$G$2,GLOBAL!AR:AR,Evolution!AB53)</f>
        <v>35</v>
      </c>
      <c r="CD53" s="11">
        <f t="shared" si="65"/>
        <v>856</v>
      </c>
      <c r="CE53" s="7">
        <f t="shared" si="66"/>
        <v>0.61448598130841126</v>
      </c>
      <c r="CF53" s="7">
        <f t="shared" si="67"/>
        <v>0.2885514018691589</v>
      </c>
      <c r="CG53" s="7">
        <f t="shared" si="68"/>
        <v>5.6074766355140186E-2</v>
      </c>
      <c r="CH53" s="7">
        <f t="shared" si="69"/>
        <v>4.0887850467289717E-2</v>
      </c>
      <c r="CK53" s="10" t="s">
        <v>121</v>
      </c>
      <c r="CL53" s="10">
        <f>SUMIFS(Sud!$C:$C,Sud!$AP:$AP,Evolution!CK53,Sud!$AQ:$AQ,$E$2,GLOBAL!AR:AR,Evolution!AB53)</f>
        <v>465</v>
      </c>
      <c r="CM53" s="10">
        <f>SUMIFS(Sud!$D:$D,Sud!$AP:$AP,Evolution!CK53,Sud!$AQ:$AQ,$E$2,GLOBAL!AR:AR,Evolution!AB53)</f>
        <v>216</v>
      </c>
      <c r="CN53" s="10">
        <f>SUMIFS(Sud!$E:$E,Sud!$AP:$AP,Evolution!CK53,Sud!$AQ:$AQ,$E$2,GLOBAL!AR:AR,Evolution!AB53)</f>
        <v>76</v>
      </c>
      <c r="CO53" s="10">
        <f>SUMIFS(Sud!$F:$F,Sud!$AP:$AP,Evolution!CK53,Sud!$AQ:$AQ,$E$2,GLOBAL!AR:AR,Evolution!AB53)</f>
        <v>76</v>
      </c>
      <c r="CP53" s="11">
        <f t="shared" si="41"/>
        <v>833</v>
      </c>
      <c r="CQ53" s="7">
        <f t="shared" si="70"/>
        <v>0.55822328931572629</v>
      </c>
      <c r="CR53" s="7">
        <f t="shared" si="71"/>
        <v>0.25930372148859543</v>
      </c>
      <c r="CS53" s="7">
        <f t="shared" si="72"/>
        <v>9.1236494597839141E-2</v>
      </c>
      <c r="CT53" s="7">
        <f t="shared" si="73"/>
        <v>9.1236494597839141E-2</v>
      </c>
      <c r="CV53" s="10">
        <f>SUMIFS(Sud!$Q:$Q,Sud!$AP:$AP,Evolution!CK53,Sud!$AQ:$AQ,$F$2,GLOBAL!AR:AR,Evolution!AB53)</f>
        <v>84</v>
      </c>
      <c r="CW53" s="10">
        <f>SUMIFS(Sud!$R:$R,Sud!$AP:$AP,Evolution!CK53,Sud!$AQ:$AQ,$F$2,GLOBAL!AR:AR,Evolution!AB53)</f>
        <v>0</v>
      </c>
      <c r="CX53" s="10">
        <f>SUMIFS(Sud!$S:$S,Sud!$AP:$AP,Evolution!CK53,Sud!$AQ:$AQ,$F$2,GLOBAL!AR:AR,Evolution!AB53)</f>
        <v>9</v>
      </c>
      <c r="CY53" s="11">
        <f t="shared" si="74"/>
        <v>93</v>
      </c>
      <c r="CZ53" s="7">
        <f t="shared" si="75"/>
        <v>0.90322580645161288</v>
      </c>
      <c r="DA53" s="7">
        <f t="shared" si="76"/>
        <v>0</v>
      </c>
      <c r="DB53" s="7">
        <f t="shared" si="77"/>
        <v>9.6774193548387094E-2</v>
      </c>
      <c r="DC53" s="3"/>
      <c r="DD53" s="10">
        <f>SUMIFS(Sud!$AC:$AC,Sud!$AP:$AP,Evolution!CK53,Sud!$AQ:$AQ,$G$2,GLOBAL!AR:AR,Evolution!AB53)</f>
        <v>355</v>
      </c>
      <c r="DE53" s="10">
        <f>SUMIFS(Sud!$AD:$AD,Sud!$AP:$AP,Evolution!CK53,Sud!$AQ:$AQ,$G$2,GLOBAL!AR:AR,Evolution!AB53)</f>
        <v>186</v>
      </c>
      <c r="DF53" s="10">
        <f>SUMIFS(Sud!$AE:$AE,Sud!$AP:$AP,Evolution!CK53,Sud!$AQ:$AQ,$G$2,GLOBAL!AR:AR,Evolution!AB53)</f>
        <v>215</v>
      </c>
      <c r="DG53" s="10">
        <f>SUMIFS(Sud!$AF:$AF,Sud!$AP:$AP,Evolution!CK53,Sud!$AQ:$AQ,$G$2,GLOBAL!AR:AR,Evolution!AB53)</f>
        <v>120</v>
      </c>
      <c r="DH53" s="11">
        <f t="shared" si="78"/>
        <v>876</v>
      </c>
      <c r="DI53" s="7">
        <f t="shared" si="79"/>
        <v>0.40525114155251141</v>
      </c>
      <c r="DJ53" s="7">
        <f t="shared" si="80"/>
        <v>0.21232876712328766</v>
      </c>
      <c r="DK53" s="7">
        <f t="shared" si="81"/>
        <v>0.2454337899543379</v>
      </c>
      <c r="DL53" s="7">
        <f t="shared" si="82"/>
        <v>0.13698630136986301</v>
      </c>
    </row>
    <row r="54" spans="2:116" x14ac:dyDescent="0.25">
      <c r="B54" s="29" t="s">
        <v>223</v>
      </c>
      <c r="C54" s="29"/>
      <c r="D54" s="29"/>
      <c r="E54" s="29"/>
      <c r="F54" s="29"/>
      <c r="G54" s="29"/>
      <c r="H54" s="29"/>
      <c r="I54" s="29"/>
      <c r="AB54" s="10">
        <v>2016</v>
      </c>
      <c r="AC54" s="10" t="s">
        <v>122</v>
      </c>
      <c r="AD54" s="10">
        <f>SUMIFS(GLOBAL!$C:$C,GLOBAL!$AP:$AP,Evolution!AC54,GLOBAL!$AQ:$AQ,$E$2,GLOBAL!$AR:$AR,Evolution!AB54)</f>
        <v>732</v>
      </c>
      <c r="AE54" s="10">
        <f>SUMIFS(GLOBAL!$D:$D,GLOBAL!$AP:$AP,Evolution!AC54,GLOBAL!$AQ:$AQ,$E$2,GLOBAL!$AR:$AR,Evolution!AB54)</f>
        <v>499</v>
      </c>
      <c r="AF54" s="10">
        <f>SUMIFS(GLOBAL!$E:$E,GLOBAL!$AP:$AP,Evolution!AC54,GLOBAL!$AQ:$AQ,$E$2,GLOBAL!$AR:$AR,Evolution!AB54)</f>
        <v>295</v>
      </c>
      <c r="AG54" s="10">
        <f>SUMIFS(GLOBAL!$F:$F,GLOBAL!$AP:$AP,Evolution!AC54,GLOBAL!$AQ:$AQ,$E$2,GLOBAL!$AR:$AR,Evolution!AB54)</f>
        <v>204</v>
      </c>
      <c r="AH54" s="11">
        <f t="shared" si="42"/>
        <v>1730</v>
      </c>
      <c r="AI54" s="7">
        <f t="shared" si="43"/>
        <v>0.423121387283237</v>
      </c>
      <c r="AJ54" s="7">
        <f t="shared" si="44"/>
        <v>0.2884393063583815</v>
      </c>
      <c r="AK54" s="7">
        <f t="shared" si="45"/>
        <v>0.17052023121387283</v>
      </c>
      <c r="AL54" s="7">
        <f t="shared" si="46"/>
        <v>0.11791907514450867</v>
      </c>
      <c r="AN54" s="10">
        <f>SUMIFS(GLOBAL!$Q:$Q,GLOBAL!$AP:$AP,Evolution!AC54,GLOBAL!$AQ:$AQ,$F$2,GLOBAL!$AR:$AR,Evolution!AB54)</f>
        <v>140</v>
      </c>
      <c r="AO54" s="10">
        <f>SUMIFS(GLOBAL!$R:$R,GLOBAL!$AP:$AP,Evolution!AC54,GLOBAL!$AQ:$AQ,$F$2,GLOBAL!$AR:$AR,Evolution!AB54)</f>
        <v>8</v>
      </c>
      <c r="AP54" s="10">
        <f>SUMIFS(GLOBAL!$S:$S,GLOBAL!$AP:$AP,Evolution!AC54,GLOBAL!$AQ:$AQ,$F$2,GLOBAL!$AR:$AR,Evolution!AB54)</f>
        <v>23</v>
      </c>
      <c r="AQ54" s="11">
        <f t="shared" si="47"/>
        <v>171</v>
      </c>
      <c r="AR54" s="7">
        <f t="shared" si="48"/>
        <v>0.81871345029239762</v>
      </c>
      <c r="AS54" s="7">
        <f t="shared" si="49"/>
        <v>4.6783625730994149E-2</v>
      </c>
      <c r="AT54" s="7">
        <f t="shared" si="50"/>
        <v>0.13450292397660818</v>
      </c>
      <c r="AU54" s="3"/>
      <c r="AV54" s="10">
        <f>SUMIFS(GLOBAL!$AC:$AC,GLOBAL!$AP:$AP,Evolution!AC54,GLOBAL!$AQ:$AQ,$G$2,GLOBAL!$AR:$AR,Evolution!AB54)</f>
        <v>725</v>
      </c>
      <c r="AW54" s="10">
        <f>SUMIFS(GLOBAL!$AD:$AD,GLOBAL!$AP:$AP,Evolution!AC54,GLOBAL!$AQ:$AQ,$G$2,GLOBAL!$AR:$AR,Evolution!AB54)</f>
        <v>442</v>
      </c>
      <c r="AX54" s="10">
        <f>SUMIFS(GLOBAL!$AE:$AE,GLOBAL!$AP:$AP,Evolution!AC54,GLOBAL!$AQ:$AQ,$G$2,GLOBAL!$AR:$AR,Evolution!AB54)</f>
        <v>266</v>
      </c>
      <c r="AY54" s="10">
        <f>SUMIFS(GLOBAL!$AF:$AF,GLOBAL!$AP:$AP,Evolution!AC54,GLOBAL!$AQ:$AQ,$G$2,GLOBAL!$AR:$AR,Evolution!AB54)</f>
        <v>149</v>
      </c>
      <c r="AZ54" s="11">
        <f t="shared" si="51"/>
        <v>1582</v>
      </c>
      <c r="BA54" s="7">
        <f t="shared" si="52"/>
        <v>0.45828065739570162</v>
      </c>
      <c r="BB54" s="7">
        <f t="shared" si="53"/>
        <v>0.27939317319848295</v>
      </c>
      <c r="BC54" s="7">
        <f t="shared" si="54"/>
        <v>0.16814159292035399</v>
      </c>
      <c r="BD54" s="7">
        <f t="shared" si="55"/>
        <v>9.4184576485461441E-2</v>
      </c>
      <c r="BE54" s="2"/>
      <c r="BG54" s="10" t="s">
        <v>122</v>
      </c>
      <c r="BH54" s="10">
        <f>SUMIFS(Nord!$C:$C,Nord!$AP:$AP,Evolution!BG54,Nord!$AQ:$AQ,$E$2,GLOBAL!AR:AR,Evolution!AB54)</f>
        <v>416</v>
      </c>
      <c r="BI54" s="10">
        <f>SUMIFS(Nord!$D:$D,Nord!$AP:$AP,Evolution!BG54,Nord!$AQ:$AQ,$E$2,GLOBAL!AR:AR,Evolution!AB54)</f>
        <v>260</v>
      </c>
      <c r="BJ54" s="10">
        <f>SUMIFS(Nord!$E:$E,Nord!$AP:$AP,Evolution!BG54,Nord!$AQ:$AQ,$E$2,GLOBAL!AR:AR,Evolution!AB54)</f>
        <v>170</v>
      </c>
      <c r="BK54" s="10">
        <f>SUMIFS(Nord!$F:$F,Nord!$AP:$AP,Evolution!BG54,Nord!$AQ:$AQ,$E$2,GLOBAL!AR:AR,Evolution!AB54)</f>
        <v>113</v>
      </c>
      <c r="BL54" s="11">
        <f t="shared" si="56"/>
        <v>959</v>
      </c>
      <c r="BM54" s="7">
        <f t="shared" si="57"/>
        <v>0.43378519290928053</v>
      </c>
      <c r="BN54" s="7">
        <f t="shared" si="58"/>
        <v>0.27111574556830031</v>
      </c>
      <c r="BO54" s="7">
        <f t="shared" si="59"/>
        <v>0.17726798748696559</v>
      </c>
      <c r="BP54" s="7">
        <f t="shared" si="60"/>
        <v>0.11783107403545359</v>
      </c>
      <c r="BR54" s="10">
        <f>SUMIFS(Nord!$Q:$Q,Nord!$AP:$AP,Evolution!BG54,Nord!$AQ:$AQ,$F$2,GLOBAL!AR:AR,Evolution!AB54)</f>
        <v>2</v>
      </c>
      <c r="BS54" s="10">
        <f>SUMIFS(Nord!$R:$R,Nord!$AP:$AP,Evolution!BG54,Nord!$AQ:$AQ,$F$2,GLOBAL!AR:AR,Evolution!AB54)</f>
        <v>5</v>
      </c>
      <c r="BT54" s="10">
        <f>SUMIFS(Nord!$S:$S,Nord!$AP:$AP,Evolution!BG54,Nord!$AQ:$AQ,$F$2,GLOBAL!AR:AR,Evolution!AB54)</f>
        <v>13</v>
      </c>
      <c r="BU54" s="11">
        <f t="shared" si="61"/>
        <v>20</v>
      </c>
      <c r="BV54" s="7">
        <f t="shared" si="62"/>
        <v>0.1</v>
      </c>
      <c r="BW54" s="7">
        <f t="shared" si="63"/>
        <v>0.25</v>
      </c>
      <c r="BX54" s="7">
        <f t="shared" si="64"/>
        <v>0.65</v>
      </c>
      <c r="BY54" s="3"/>
      <c r="BZ54" s="10">
        <f>SUMIFS(Nord!$AC:$AC,Nord!$AP:$AP,Evolution!BG54,Nord!$AQ:$AQ,$G$2,GLOBAL!AR:AR,Evolution!AB54)</f>
        <v>438</v>
      </c>
      <c r="CA54" s="10">
        <f>SUMIFS(Nord!$AD:$AD,Nord!$AP:$AP,Evolution!BG54,Nord!$AQ:$AQ,$G$2,GLOBAL!AR:AR,Evolution!AB54)</f>
        <v>247</v>
      </c>
      <c r="CB54" s="10">
        <f>SUMIFS(Nord!$AE:$AE,Nord!$AP:$AP,Evolution!BG54,Nord!$AQ:$AQ,$G$2,GLOBAL!AR:AR,Evolution!AB54)</f>
        <v>45</v>
      </c>
      <c r="CC54" s="10">
        <f>SUMIFS(Nord!$AF:$AF,Nord!$AP:$AP,Evolution!BG54,Nord!$AQ:$AQ,$G$2,GLOBAL!AR:AR,Evolution!AB54)</f>
        <v>34</v>
      </c>
      <c r="CD54" s="11">
        <f t="shared" si="65"/>
        <v>764</v>
      </c>
      <c r="CE54" s="7">
        <f t="shared" si="66"/>
        <v>0.57329842931937169</v>
      </c>
      <c r="CF54" s="7">
        <f t="shared" si="67"/>
        <v>0.32329842931937175</v>
      </c>
      <c r="CG54" s="7">
        <f t="shared" si="68"/>
        <v>5.8900523560209424E-2</v>
      </c>
      <c r="CH54" s="7">
        <f t="shared" si="69"/>
        <v>4.4502617801047119E-2</v>
      </c>
      <c r="CK54" s="10" t="s">
        <v>122</v>
      </c>
      <c r="CL54" s="10">
        <f>SUMIFS(Sud!$C:$C,Sud!$AP:$AP,Evolution!CK54,Sud!$AQ:$AQ,$E$2,GLOBAL!AR:AR,Evolution!AB54)</f>
        <v>316</v>
      </c>
      <c r="CM54" s="10">
        <f>SUMIFS(Sud!$D:$D,Sud!$AP:$AP,Evolution!CK54,Sud!$AQ:$AQ,$E$2,GLOBAL!AR:AR,Evolution!AB54)</f>
        <v>239</v>
      </c>
      <c r="CN54" s="10">
        <f>SUMIFS(Sud!$E:$E,Sud!$AP:$AP,Evolution!CK54,Sud!$AQ:$AQ,$E$2,GLOBAL!AR:AR,Evolution!AB54)</f>
        <v>125</v>
      </c>
      <c r="CO54" s="10">
        <f>SUMIFS(Sud!$F:$F,Sud!$AP:$AP,Evolution!CK54,Sud!$AQ:$AQ,$E$2,GLOBAL!AR:AR,Evolution!AB54)</f>
        <v>91</v>
      </c>
      <c r="CP54" s="11">
        <f t="shared" si="41"/>
        <v>771</v>
      </c>
      <c r="CQ54" s="7">
        <f t="shared" si="70"/>
        <v>0.40985732814526588</v>
      </c>
      <c r="CR54" s="7">
        <f t="shared" si="71"/>
        <v>0.30998702983138782</v>
      </c>
      <c r="CS54" s="7">
        <f t="shared" si="72"/>
        <v>0.16212710765239949</v>
      </c>
      <c r="CT54" s="7">
        <f t="shared" si="73"/>
        <v>0.11802853437094682</v>
      </c>
      <c r="CV54" s="10">
        <f>SUMIFS(Sud!$Q:$Q,Sud!$AP:$AP,Evolution!CK54,Sud!$AQ:$AQ,$F$2,GLOBAL!AR:AR,Evolution!AB54)</f>
        <v>138</v>
      </c>
      <c r="CW54" s="10">
        <f>SUMIFS(Sud!$R:$R,Sud!$AP:$AP,Evolution!CK54,Sud!$AQ:$AQ,$F$2,GLOBAL!AR:AR,Evolution!AB54)</f>
        <v>3</v>
      </c>
      <c r="CX54" s="10">
        <f>SUMIFS(Sud!$S:$S,Sud!$AP:$AP,Evolution!CK54,Sud!$AQ:$AQ,$F$2,GLOBAL!AR:AR,Evolution!AB54)</f>
        <v>10</v>
      </c>
      <c r="CY54" s="11">
        <f t="shared" si="74"/>
        <v>151</v>
      </c>
      <c r="CZ54" s="7">
        <f t="shared" si="75"/>
        <v>0.91390728476821192</v>
      </c>
      <c r="DA54" s="7">
        <f t="shared" si="76"/>
        <v>1.9867549668874173E-2</v>
      </c>
      <c r="DB54" s="7">
        <f t="shared" si="77"/>
        <v>6.6225165562913912E-2</v>
      </c>
      <c r="DC54" s="3"/>
      <c r="DD54" s="10">
        <f>SUMIFS(Sud!$AC:$AC,Sud!$AP:$AP,Evolution!CK54,Sud!$AQ:$AQ,$G$2,GLOBAL!AR:AR,Evolution!AB54)</f>
        <v>287</v>
      </c>
      <c r="DE54" s="10">
        <f>SUMIFS(Sud!$AD:$AD,Sud!$AP:$AP,Evolution!CK54,Sud!$AQ:$AQ,$G$2,GLOBAL!AR:AR,Evolution!AB54)</f>
        <v>195</v>
      </c>
      <c r="DF54" s="10">
        <f>SUMIFS(Sud!$AE:$AE,Sud!$AP:$AP,Evolution!CK54,Sud!$AQ:$AQ,$G$2,GLOBAL!AR:AR,Evolution!AB54)</f>
        <v>221</v>
      </c>
      <c r="DG54" s="10">
        <f>SUMIFS(Sud!$AF:$AF,Sud!$AP:$AP,Evolution!CK54,Sud!$AQ:$AQ,$G$2,GLOBAL!AR:AR,Evolution!AB54)</f>
        <v>115</v>
      </c>
      <c r="DH54" s="11">
        <f t="shared" si="78"/>
        <v>818</v>
      </c>
      <c r="DI54" s="7">
        <f t="shared" si="79"/>
        <v>0.35085574572127137</v>
      </c>
      <c r="DJ54" s="7">
        <f t="shared" si="80"/>
        <v>0.23838630806845965</v>
      </c>
      <c r="DK54" s="7">
        <f t="shared" si="81"/>
        <v>0.27017114914425427</v>
      </c>
      <c r="DL54" s="7">
        <f t="shared" si="82"/>
        <v>0.14058679706601468</v>
      </c>
    </row>
    <row r="55" spans="2:116" x14ac:dyDescent="0.25">
      <c r="B55" s="38" t="s">
        <v>224</v>
      </c>
      <c r="C55" s="38"/>
      <c r="E55" s="30" t="s">
        <v>225</v>
      </c>
      <c r="F55" s="30"/>
      <c r="H55" s="30" t="s">
        <v>226</v>
      </c>
      <c r="I55" s="30"/>
      <c r="AB55" s="10">
        <v>2016</v>
      </c>
      <c r="AC55" s="10" t="s">
        <v>123</v>
      </c>
      <c r="AD55" s="10">
        <f>SUMIFS(GLOBAL!$C:$C,GLOBAL!$AP:$AP,Evolution!AC55,GLOBAL!$AQ:$AQ,$E$2,GLOBAL!$AR:$AR,Evolution!AB55)</f>
        <v>678</v>
      </c>
      <c r="AE55" s="10">
        <f>SUMIFS(GLOBAL!$D:$D,GLOBAL!$AP:$AP,Evolution!AC55,GLOBAL!$AQ:$AQ,$E$2,GLOBAL!$AR:$AR,Evolution!AB55)</f>
        <v>356</v>
      </c>
      <c r="AF55" s="10">
        <f>SUMIFS(GLOBAL!$E:$E,GLOBAL!$AP:$AP,Evolution!AC55,GLOBAL!$AQ:$AQ,$E$2,GLOBAL!$AR:$AR,Evolution!AB55)</f>
        <v>221</v>
      </c>
      <c r="AG55" s="10">
        <f>SUMIFS(GLOBAL!$F:$F,GLOBAL!$AP:$AP,Evolution!AC55,GLOBAL!$AQ:$AQ,$E$2,GLOBAL!$AR:$AR,Evolution!AB55)</f>
        <v>234</v>
      </c>
      <c r="AH55" s="11">
        <f t="shared" si="42"/>
        <v>1489</v>
      </c>
      <c r="AI55" s="7">
        <f t="shared" si="43"/>
        <v>0.45533915379449297</v>
      </c>
      <c r="AJ55" s="7">
        <f t="shared" si="44"/>
        <v>0.23908663532572197</v>
      </c>
      <c r="AK55" s="7">
        <f t="shared" si="45"/>
        <v>0.14842175957018133</v>
      </c>
      <c r="AL55" s="7">
        <f t="shared" si="46"/>
        <v>0.15715245130960376</v>
      </c>
      <c r="AN55" s="10">
        <f>SUMIFS(GLOBAL!$Q:$Q,GLOBAL!$AP:$AP,Evolution!AC55,GLOBAL!$AQ:$AQ,$F$2,GLOBAL!$AR:$AR,Evolution!AB55)</f>
        <v>6</v>
      </c>
      <c r="AO55" s="10">
        <f>SUMIFS(GLOBAL!$R:$R,GLOBAL!$AP:$AP,Evolution!AC55,GLOBAL!$AQ:$AQ,$F$2,GLOBAL!$AR:$AR,Evolution!AB55)</f>
        <v>6</v>
      </c>
      <c r="AP55" s="10">
        <f>SUMIFS(GLOBAL!$S:$S,GLOBAL!$AP:$AP,Evolution!AC55,GLOBAL!$AQ:$AQ,$F$2,GLOBAL!$AR:$AR,Evolution!AB55)</f>
        <v>18</v>
      </c>
      <c r="AQ55" s="11">
        <f t="shared" si="47"/>
        <v>30</v>
      </c>
      <c r="AR55" s="7">
        <f t="shared" si="48"/>
        <v>0.2</v>
      </c>
      <c r="AS55" s="7">
        <f t="shared" si="49"/>
        <v>0.2</v>
      </c>
      <c r="AT55" s="7">
        <f t="shared" si="50"/>
        <v>0.6</v>
      </c>
      <c r="AU55" s="3"/>
      <c r="AV55" s="10">
        <f>SUMIFS(GLOBAL!$AC:$AC,GLOBAL!$AP:$AP,Evolution!AC55,GLOBAL!$AQ:$AQ,$G$2,GLOBAL!$AR:$AR,Evolution!AB55)</f>
        <v>685</v>
      </c>
      <c r="AW55" s="10">
        <f>SUMIFS(GLOBAL!$AD:$AD,GLOBAL!$AP:$AP,Evolution!AC55,GLOBAL!$AQ:$AQ,$G$2,GLOBAL!$AR:$AR,Evolution!AB55)</f>
        <v>428</v>
      </c>
      <c r="AX55" s="10">
        <f>SUMIFS(GLOBAL!$AE:$AE,GLOBAL!$AP:$AP,Evolution!AC55,GLOBAL!$AQ:$AQ,$G$2,GLOBAL!$AR:$AR,Evolution!AB55)</f>
        <v>267</v>
      </c>
      <c r="AY55" s="10">
        <f>SUMIFS(GLOBAL!$AF:$AF,GLOBAL!$AP:$AP,Evolution!AC55,GLOBAL!$AQ:$AQ,$G$2,GLOBAL!$AR:$AR,Evolution!AB55)</f>
        <v>148</v>
      </c>
      <c r="AZ55" s="11">
        <f t="shared" si="51"/>
        <v>1528</v>
      </c>
      <c r="BA55" s="7">
        <f t="shared" si="52"/>
        <v>0.44829842931937175</v>
      </c>
      <c r="BB55" s="7">
        <f t="shared" si="53"/>
        <v>0.28010471204188481</v>
      </c>
      <c r="BC55" s="7">
        <f t="shared" si="54"/>
        <v>0.17473821989528796</v>
      </c>
      <c r="BD55" s="7">
        <f t="shared" si="55"/>
        <v>9.6858638743455502E-2</v>
      </c>
      <c r="BE55" s="2"/>
      <c r="BG55" s="10" t="s">
        <v>123</v>
      </c>
      <c r="BH55" s="10">
        <f>SUMIFS(Nord!$C:$C,Nord!$AP:$AP,Evolution!BG55,Nord!$AQ:$AQ,$E$2,GLOBAL!AR:AR,Evolution!AB55)</f>
        <v>367</v>
      </c>
      <c r="BI55" s="10">
        <f>SUMIFS(Nord!$D:$D,Nord!$AP:$AP,Evolution!BG55,Nord!$AQ:$AQ,$E$2,GLOBAL!AR:AR,Evolution!AB55)</f>
        <v>242</v>
      </c>
      <c r="BJ55" s="10">
        <f>SUMIFS(Nord!$E:$E,Nord!$AP:$AP,Evolution!BG55,Nord!$AQ:$AQ,$E$2,GLOBAL!AR:AR,Evolution!AB55)</f>
        <v>153</v>
      </c>
      <c r="BK55" s="10">
        <f>SUMIFS(Nord!$F:$F,Nord!$AP:$AP,Evolution!BG55,Nord!$AQ:$AQ,$E$2,GLOBAL!AR:AR,Evolution!AB55)</f>
        <v>161</v>
      </c>
      <c r="BL55" s="11">
        <f t="shared" si="56"/>
        <v>923</v>
      </c>
      <c r="BM55" s="7">
        <f t="shared" si="57"/>
        <v>0.39761646803900325</v>
      </c>
      <c r="BN55" s="7">
        <f t="shared" si="58"/>
        <v>0.26218851570964247</v>
      </c>
      <c r="BO55" s="7">
        <f t="shared" si="59"/>
        <v>0.1657638136511376</v>
      </c>
      <c r="BP55" s="7">
        <f t="shared" si="60"/>
        <v>0.17443120260021669</v>
      </c>
      <c r="BR55" s="10">
        <f>SUMIFS(Nord!$Q:$Q,Nord!$AP:$AP,Evolution!BG55,Nord!$AQ:$AQ,$F$2,GLOBAL!AR:AR,Evolution!AB55)</f>
        <v>2</v>
      </c>
      <c r="BS55" s="10">
        <f>SUMIFS(Nord!$R:$R,Nord!$AP:$AP,Evolution!BG55,Nord!$AQ:$AQ,$F$2,GLOBAL!AR:AR,Evolution!AB55)</f>
        <v>4</v>
      </c>
      <c r="BT55" s="10">
        <f>SUMIFS(Nord!$S:$S,Nord!$AP:$AP,Evolution!BG55,Nord!$AQ:$AQ,$F$2,GLOBAL!AR:AR,Evolution!AB55)</f>
        <v>10</v>
      </c>
      <c r="BU55" s="11">
        <f t="shared" si="61"/>
        <v>16</v>
      </c>
      <c r="BV55" s="7">
        <f t="shared" si="62"/>
        <v>0.125</v>
      </c>
      <c r="BW55" s="7">
        <f t="shared" si="63"/>
        <v>0.25</v>
      </c>
      <c r="BX55" s="7">
        <f t="shared" si="64"/>
        <v>0.625</v>
      </c>
      <c r="BY55" s="3"/>
      <c r="BZ55" s="10">
        <f>SUMIFS(Nord!$AC:$AC,Nord!$AP:$AP,Evolution!BG55,Nord!$AQ:$AQ,$G$2,GLOBAL!AR:AR,Evolution!AB55)</f>
        <v>445</v>
      </c>
      <c r="CA55" s="10">
        <f>SUMIFS(Nord!$AD:$AD,Nord!$AP:$AP,Evolution!BG55,Nord!$AQ:$AQ,$G$2,GLOBAL!AR:AR,Evolution!AB55)</f>
        <v>234</v>
      </c>
      <c r="CB55" s="10">
        <f>SUMIFS(Nord!$AE:$AE,Nord!$AP:$AP,Evolution!BG55,Nord!$AQ:$AQ,$G$2,GLOBAL!AR:AR,Evolution!AB55)</f>
        <v>46</v>
      </c>
      <c r="CC55" s="10">
        <f>SUMIFS(Nord!$AF:$AF,Nord!$AP:$AP,Evolution!BG55,Nord!$AQ:$AQ,$G$2,GLOBAL!AR:AR,Evolution!AB55)</f>
        <v>34</v>
      </c>
      <c r="CD55" s="11">
        <f t="shared" si="65"/>
        <v>759</v>
      </c>
      <c r="CE55" s="7">
        <f t="shared" si="66"/>
        <v>0.58629776021080371</v>
      </c>
      <c r="CF55" s="7">
        <f t="shared" si="67"/>
        <v>0.30830039525691699</v>
      </c>
      <c r="CG55" s="7">
        <f t="shared" si="68"/>
        <v>6.0606060606060608E-2</v>
      </c>
      <c r="CH55" s="7">
        <f t="shared" si="69"/>
        <v>4.4795783926218712E-2</v>
      </c>
      <c r="CK55" s="10" t="s">
        <v>123</v>
      </c>
      <c r="CL55" s="10">
        <f>SUMIFS(Sud!$C:$C,Sud!$AP:$AP,Evolution!CK55,Sud!$AQ:$AQ,$E$2,GLOBAL!AR:AR,Evolution!AB55)</f>
        <v>311</v>
      </c>
      <c r="CM55" s="10">
        <f>SUMIFS(Sud!$D:$D,Sud!$AP:$AP,Evolution!CK55,Sud!$AQ:$AQ,$E$2,GLOBAL!AR:AR,Evolution!AB55)</f>
        <v>114</v>
      </c>
      <c r="CN55" s="10">
        <f>SUMIFS(Sud!$E:$E,Sud!$AP:$AP,Evolution!CK55,Sud!$AQ:$AQ,$E$2,GLOBAL!AR:AR,Evolution!AB55)</f>
        <v>68</v>
      </c>
      <c r="CO55" s="10">
        <f>SUMIFS(Sud!$F:$F,Sud!$AP:$AP,Evolution!CK55,Sud!$AQ:$AQ,$E$2,GLOBAL!AR:AR,Evolution!AB55)</f>
        <v>73</v>
      </c>
      <c r="CP55" s="11">
        <f t="shared" si="41"/>
        <v>566</v>
      </c>
      <c r="CQ55" s="7">
        <f t="shared" si="70"/>
        <v>0.54946996466431097</v>
      </c>
      <c r="CR55" s="7">
        <f t="shared" si="71"/>
        <v>0.20141342756183744</v>
      </c>
      <c r="CS55" s="7">
        <f t="shared" si="72"/>
        <v>0.12014134275618374</v>
      </c>
      <c r="CT55" s="7">
        <f t="shared" si="73"/>
        <v>0.12897526501766785</v>
      </c>
      <c r="CV55" s="10">
        <f>SUMIFS(Sud!$Q:$Q,Sud!$AP:$AP,Evolution!CK55,Sud!$AQ:$AQ,$F$2,GLOBAL!AR:AR,Evolution!AB55)</f>
        <v>4</v>
      </c>
      <c r="CW55" s="10">
        <f>SUMIFS(Sud!$R:$R,Sud!$AP:$AP,Evolution!CK55,Sud!$AQ:$AQ,$F$2,GLOBAL!AR:AR,Evolution!AB55)</f>
        <v>2</v>
      </c>
      <c r="CX55" s="10">
        <f>SUMIFS(Sud!$S:$S,Sud!$AP:$AP,Evolution!CK55,Sud!$AQ:$AQ,$F$2,GLOBAL!AR:AR,Evolution!AB55)</f>
        <v>8</v>
      </c>
      <c r="CY55" s="11">
        <f t="shared" si="74"/>
        <v>14</v>
      </c>
      <c r="CZ55" s="7">
        <f t="shared" si="75"/>
        <v>0.2857142857142857</v>
      </c>
      <c r="DA55" s="7">
        <f t="shared" si="76"/>
        <v>0.14285714285714285</v>
      </c>
      <c r="DB55" s="7">
        <f t="shared" si="77"/>
        <v>0.5714285714285714</v>
      </c>
      <c r="DC55" s="3"/>
      <c r="DD55" s="10">
        <f>SUMIFS(Sud!$AC:$AC,Sud!$AP:$AP,Evolution!CK55,Sud!$AQ:$AQ,$G$2,GLOBAL!AR:AR,Evolution!AB55)</f>
        <v>240</v>
      </c>
      <c r="DE55" s="10">
        <f>SUMIFS(Sud!$AD:$AD,Sud!$AP:$AP,Evolution!CK55,Sud!$AQ:$AQ,$G$2,GLOBAL!AR:AR,Evolution!AB55)</f>
        <v>194</v>
      </c>
      <c r="DF55" s="10">
        <f>SUMIFS(Sud!$AE:$AE,Sud!$AP:$AP,Evolution!CK55,Sud!$AQ:$AQ,$G$2,GLOBAL!AR:AR,Evolution!AB55)</f>
        <v>221</v>
      </c>
      <c r="DG55" s="10">
        <f>SUMIFS(Sud!$AF:$AF,Sud!$AP:$AP,Evolution!CK55,Sud!$AQ:$AQ,$G$2,GLOBAL!AR:AR,Evolution!AB55)</f>
        <v>114</v>
      </c>
      <c r="DH55" s="11">
        <f t="shared" si="78"/>
        <v>769</v>
      </c>
      <c r="DI55" s="7">
        <f t="shared" si="79"/>
        <v>0.31209362808842656</v>
      </c>
      <c r="DJ55" s="7">
        <f t="shared" si="80"/>
        <v>0.25227568270481143</v>
      </c>
      <c r="DK55" s="7">
        <f t="shared" si="81"/>
        <v>0.28738621586475943</v>
      </c>
      <c r="DL55" s="7">
        <f t="shared" si="82"/>
        <v>0.14824447334200261</v>
      </c>
    </row>
    <row r="56" spans="2:116" x14ac:dyDescent="0.25">
      <c r="B56" s="34" t="s">
        <v>227</v>
      </c>
      <c r="C56" s="34"/>
      <c r="E56" s="34" t="s">
        <v>228</v>
      </c>
      <c r="F56" s="34"/>
      <c r="H56" s="34" t="s">
        <v>234</v>
      </c>
      <c r="I56" s="34"/>
      <c r="AB56" s="10">
        <v>2016</v>
      </c>
      <c r="AC56" s="10" t="s">
        <v>124</v>
      </c>
      <c r="AD56" s="10">
        <f>SUMIFS(GLOBAL!$C:$C,GLOBAL!$AP:$AP,Evolution!AC56,GLOBAL!$AQ:$AQ,$E$2,GLOBAL!$AR:$AR,Evolution!AB56)</f>
        <v>590</v>
      </c>
      <c r="AE56" s="10">
        <f>SUMIFS(GLOBAL!$D:$D,GLOBAL!$AP:$AP,Evolution!AC56,GLOBAL!$AQ:$AQ,$E$2,GLOBAL!$AR:$AR,Evolution!AB56)</f>
        <v>398</v>
      </c>
      <c r="AF56" s="10">
        <f>SUMIFS(GLOBAL!$E:$E,GLOBAL!$AP:$AP,Evolution!AC56,GLOBAL!$AQ:$AQ,$E$2,GLOBAL!$AR:$AR,Evolution!AB56)</f>
        <v>238</v>
      </c>
      <c r="AG56" s="10">
        <f>SUMIFS(GLOBAL!$F:$F,GLOBAL!$AP:$AP,Evolution!AC56,GLOBAL!$AQ:$AQ,$E$2,GLOBAL!$AR:$AR,Evolution!AB56)</f>
        <v>170</v>
      </c>
      <c r="AH56" s="11">
        <f t="shared" si="42"/>
        <v>1396</v>
      </c>
      <c r="AI56" s="7">
        <f t="shared" si="43"/>
        <v>0.42263610315186245</v>
      </c>
      <c r="AJ56" s="7">
        <f t="shared" si="44"/>
        <v>0.28510028653295127</v>
      </c>
      <c r="AK56" s="7">
        <f t="shared" si="45"/>
        <v>0.17048710601719197</v>
      </c>
      <c r="AL56" s="7">
        <f t="shared" si="46"/>
        <v>0.12177650429799428</v>
      </c>
      <c r="AN56" s="10">
        <f>SUMIFS(GLOBAL!$Q:$Q,GLOBAL!$AP:$AP,Evolution!AC56,GLOBAL!$AQ:$AQ,$F$2,GLOBAL!$AR:$AR,Evolution!AB56)</f>
        <v>18</v>
      </c>
      <c r="AO56" s="10">
        <f>SUMIFS(GLOBAL!$R:$R,GLOBAL!$AP:$AP,Evolution!AC56,GLOBAL!$AQ:$AQ,$F$2,GLOBAL!$AR:$AR,Evolution!AB56)</f>
        <v>10</v>
      </c>
      <c r="AP56" s="10">
        <f>SUMIFS(GLOBAL!$S:$S,GLOBAL!$AP:$AP,Evolution!AC56,GLOBAL!$AQ:$AQ,$F$2,GLOBAL!$AR:$AR,Evolution!AB56)</f>
        <v>23</v>
      </c>
      <c r="AQ56" s="11">
        <f t="shared" si="47"/>
        <v>51</v>
      </c>
      <c r="AR56" s="7">
        <f t="shared" si="48"/>
        <v>0.35294117647058826</v>
      </c>
      <c r="AS56" s="7">
        <f t="shared" si="49"/>
        <v>0.19607843137254902</v>
      </c>
      <c r="AT56" s="7">
        <f t="shared" si="50"/>
        <v>0.45098039215686275</v>
      </c>
      <c r="AU56" s="3"/>
      <c r="AV56" s="10">
        <f>SUMIFS(GLOBAL!$AC:$AC,GLOBAL!$AP:$AP,Evolution!AC56,GLOBAL!$AQ:$AQ,$G$2,GLOBAL!$AR:$AR,Evolution!AB56)</f>
        <v>649</v>
      </c>
      <c r="AW56" s="10">
        <f>SUMIFS(GLOBAL!$AD:$AD,GLOBAL!$AP:$AP,Evolution!AC56,GLOBAL!$AQ:$AQ,$G$2,GLOBAL!$AR:$AR,Evolution!AB56)</f>
        <v>425</v>
      </c>
      <c r="AX56" s="10">
        <f>SUMIFS(GLOBAL!$AE:$AE,GLOBAL!$AP:$AP,Evolution!AC56,GLOBAL!$AQ:$AQ,$G$2,GLOBAL!$AR:$AR,Evolution!AB56)</f>
        <v>255</v>
      </c>
      <c r="AY56" s="10">
        <f>SUMIFS(GLOBAL!$AF:$AF,GLOBAL!$AP:$AP,Evolution!AC56,GLOBAL!$AQ:$AQ,$G$2,GLOBAL!$AR:$AR,Evolution!AB56)</f>
        <v>146</v>
      </c>
      <c r="AZ56" s="11">
        <f t="shared" si="51"/>
        <v>1475</v>
      </c>
      <c r="BA56" s="7">
        <f t="shared" si="52"/>
        <v>0.44</v>
      </c>
      <c r="BB56" s="7">
        <f t="shared" si="53"/>
        <v>0.28813559322033899</v>
      </c>
      <c r="BC56" s="7">
        <f t="shared" si="54"/>
        <v>0.17288135593220338</v>
      </c>
      <c r="BD56" s="7">
        <f t="shared" si="55"/>
        <v>9.8983050847457621E-2</v>
      </c>
      <c r="BE56" s="2"/>
      <c r="BG56" s="10" t="s">
        <v>124</v>
      </c>
      <c r="BH56" s="10">
        <f>SUMIFS(Nord!$C:$C,Nord!$AP:$AP,Evolution!BG56,Nord!$AQ:$AQ,$E$2,GLOBAL!AR:AR,Evolution!AB56)</f>
        <v>286</v>
      </c>
      <c r="BI56" s="10">
        <f>SUMIFS(Nord!$D:$D,Nord!$AP:$AP,Evolution!BG56,Nord!$AQ:$AQ,$E$2,GLOBAL!AR:AR,Evolution!AB56)</f>
        <v>246</v>
      </c>
      <c r="BJ56" s="10">
        <f>SUMIFS(Nord!$E:$E,Nord!$AP:$AP,Evolution!BG56,Nord!$AQ:$AQ,$E$2,GLOBAL!AR:AR,Evolution!AB56)</f>
        <v>186</v>
      </c>
      <c r="BK56" s="10">
        <f>SUMIFS(Nord!$F:$F,Nord!$AP:$AP,Evolution!BG56,Nord!$AQ:$AQ,$E$2,GLOBAL!AR:AR,Evolution!AB56)</f>
        <v>135</v>
      </c>
      <c r="BL56" s="11">
        <f t="shared" si="56"/>
        <v>853</v>
      </c>
      <c r="BM56" s="7">
        <f t="shared" si="57"/>
        <v>0.33528722157092616</v>
      </c>
      <c r="BN56" s="7">
        <f t="shared" si="58"/>
        <v>0.28839390386869873</v>
      </c>
      <c r="BO56" s="7">
        <f t="shared" si="59"/>
        <v>0.21805392731535755</v>
      </c>
      <c r="BP56" s="7">
        <f t="shared" si="60"/>
        <v>0.15826494724501758</v>
      </c>
      <c r="BR56" s="10">
        <f>SUMIFS(Nord!$Q:$Q,Nord!$AP:$AP,Evolution!BG56,Nord!$AQ:$AQ,$F$2,GLOBAL!AR:AR,Evolution!AB56)</f>
        <v>3</v>
      </c>
      <c r="BS56" s="10">
        <f>SUMIFS(Nord!$R:$R,Nord!$AP:$AP,Evolution!BG56,Nord!$AQ:$AQ,$F$2,GLOBAL!AR:AR,Evolution!AB56)</f>
        <v>5</v>
      </c>
      <c r="BT56" s="10">
        <f>SUMIFS(Nord!$S:$S,Nord!$AP:$AP,Evolution!BG56,Nord!$AQ:$AQ,$F$2,GLOBAL!AR:AR,Evolution!AB56)</f>
        <v>16</v>
      </c>
      <c r="BU56" s="11">
        <f t="shared" si="61"/>
        <v>24</v>
      </c>
      <c r="BV56" s="7">
        <f t="shared" si="62"/>
        <v>0.125</v>
      </c>
      <c r="BW56" s="7">
        <f t="shared" si="63"/>
        <v>0.20833333333333334</v>
      </c>
      <c r="BX56" s="7">
        <f t="shared" si="64"/>
        <v>0.66666666666666663</v>
      </c>
      <c r="BY56" s="3"/>
      <c r="BZ56" s="10">
        <f>SUMIFS(Nord!$AC:$AC,Nord!$AP:$AP,Evolution!BG56,Nord!$AQ:$AQ,$G$2,GLOBAL!AR:AR,Evolution!AB56)</f>
        <v>477</v>
      </c>
      <c r="CA56" s="10">
        <f>SUMIFS(Nord!$AD:$AD,Nord!$AP:$AP,Evolution!BG56,Nord!$AQ:$AQ,$G$2,GLOBAL!AR:AR,Evolution!AB56)</f>
        <v>217</v>
      </c>
      <c r="CB56" s="10">
        <f>SUMIFS(Nord!$AE:$AE,Nord!$AP:$AP,Evolution!BG56,Nord!$AQ:$AQ,$G$2,GLOBAL!AR:AR,Evolution!AB56)</f>
        <v>41</v>
      </c>
      <c r="CC56" s="10">
        <f>SUMIFS(Nord!$AF:$AF,Nord!$AP:$AP,Evolution!BG56,Nord!$AQ:$AQ,$G$2,GLOBAL!AR:AR,Evolution!AB56)</f>
        <v>38</v>
      </c>
      <c r="CD56" s="11">
        <f t="shared" si="65"/>
        <v>773</v>
      </c>
      <c r="CE56" s="7">
        <f t="shared" si="66"/>
        <v>0.61707632600258733</v>
      </c>
      <c r="CF56" s="7">
        <f t="shared" si="67"/>
        <v>0.28072445019404918</v>
      </c>
      <c r="CG56" s="7">
        <f t="shared" si="68"/>
        <v>5.3040103492884863E-2</v>
      </c>
      <c r="CH56" s="7">
        <f t="shared" si="69"/>
        <v>4.9159120310478657E-2</v>
      </c>
      <c r="CK56" s="10" t="s">
        <v>124</v>
      </c>
      <c r="CL56" s="10">
        <f>SUMIFS(Sud!$C:$C,Sud!$AP:$AP,Evolution!CK56,Sud!$AQ:$AQ,$E$2,GLOBAL!AR:AR,Evolution!AB56)</f>
        <v>304</v>
      </c>
      <c r="CM56" s="10">
        <f>SUMIFS(Sud!$D:$D,Sud!$AP:$AP,Evolution!CK56,Sud!$AQ:$AQ,$E$2,GLOBAL!AR:AR,Evolution!AB56)</f>
        <v>152</v>
      </c>
      <c r="CN56" s="10">
        <f>SUMIFS(Sud!$E:$E,Sud!$AP:$AP,Evolution!CK56,Sud!$AQ:$AQ,$E$2,GLOBAL!AR:AR,Evolution!AB56)</f>
        <v>52</v>
      </c>
      <c r="CO56" s="10">
        <f>SUMIFS(Sud!$F:$F,Sud!$AP:$AP,Evolution!CK56,Sud!$AQ:$AQ,$E$2,GLOBAL!AR:AR,Evolution!AB56)</f>
        <v>35</v>
      </c>
      <c r="CP56" s="11">
        <f t="shared" si="41"/>
        <v>543</v>
      </c>
      <c r="CQ56" s="7">
        <f t="shared" si="70"/>
        <v>0.55985267034990793</v>
      </c>
      <c r="CR56" s="7">
        <f t="shared" si="71"/>
        <v>0.27992633517495397</v>
      </c>
      <c r="CS56" s="7">
        <f t="shared" si="72"/>
        <v>9.5764272559852676E-2</v>
      </c>
      <c r="CT56" s="7">
        <f t="shared" si="73"/>
        <v>6.4456721915285453E-2</v>
      </c>
      <c r="CV56" s="10">
        <f>SUMIFS(Sud!$Q:$Q,Sud!$AP:$AP,Evolution!CK56,Sud!$AQ:$AQ,$F$2,GLOBAL!AR:AR,Evolution!AB56)</f>
        <v>15</v>
      </c>
      <c r="CW56" s="10">
        <f>SUMIFS(Sud!$R:$R,Sud!$AP:$AP,Evolution!CK56,Sud!$AQ:$AQ,$F$2,GLOBAL!AR:AR,Evolution!AB56)</f>
        <v>5</v>
      </c>
      <c r="CX56" s="10">
        <f>SUMIFS(Sud!$S:$S,Sud!$AP:$AP,Evolution!CK56,Sud!$AQ:$AQ,$F$2,GLOBAL!AR:AR,Evolution!AB56)</f>
        <v>7</v>
      </c>
      <c r="CY56" s="11">
        <f t="shared" si="74"/>
        <v>27</v>
      </c>
      <c r="CZ56" s="7">
        <f t="shared" si="75"/>
        <v>0.55555555555555558</v>
      </c>
      <c r="DA56" s="7">
        <f t="shared" si="76"/>
        <v>0.18518518518518517</v>
      </c>
      <c r="DB56" s="7">
        <f t="shared" si="77"/>
        <v>0.25925925925925924</v>
      </c>
      <c r="DC56" s="3"/>
      <c r="DD56" s="10">
        <f>SUMIFS(Sud!$AC:$AC,Sud!$AP:$AP,Evolution!CK56,Sud!$AQ:$AQ,$G$2,GLOBAL!AR:AR,Evolution!AB56)</f>
        <v>172</v>
      </c>
      <c r="DE56" s="10">
        <f>SUMIFS(Sud!$AD:$AD,Sud!$AP:$AP,Evolution!CK56,Sud!$AQ:$AQ,$G$2,GLOBAL!AR:AR,Evolution!AB56)</f>
        <v>208</v>
      </c>
      <c r="DF56" s="10">
        <f>SUMIFS(Sud!$AE:$AE,Sud!$AP:$AP,Evolution!CK56,Sud!$AQ:$AQ,$G$2,GLOBAL!AR:AR,Evolution!AB56)</f>
        <v>214</v>
      </c>
      <c r="DG56" s="10">
        <f>SUMIFS(Sud!$AF:$AF,Sud!$AP:$AP,Evolution!CK56,Sud!$AQ:$AQ,$G$2,GLOBAL!AR:AR,Evolution!AB56)</f>
        <v>108</v>
      </c>
      <c r="DH56" s="11">
        <f t="shared" si="78"/>
        <v>702</v>
      </c>
      <c r="DI56" s="7">
        <f t="shared" si="79"/>
        <v>0.24501424501424501</v>
      </c>
      <c r="DJ56" s="7">
        <f t="shared" si="80"/>
        <v>0.29629629629629628</v>
      </c>
      <c r="DK56" s="7">
        <f t="shared" si="81"/>
        <v>0.30484330484330485</v>
      </c>
      <c r="DL56" s="7">
        <f t="shared" si="82"/>
        <v>0.15384615384615385</v>
      </c>
    </row>
    <row r="57" spans="2:116" x14ac:dyDescent="0.25">
      <c r="AB57" s="10">
        <v>2016</v>
      </c>
      <c r="AC57" s="10" t="s">
        <v>141</v>
      </c>
      <c r="AD57" s="10">
        <f>SUMIFS(GLOBAL!$C:$C,GLOBAL!$AP:$AP,Evolution!AC57,GLOBAL!$AQ:$AQ,$E$2,GLOBAL!$AR:$AR,Evolution!AB57)</f>
        <v>851</v>
      </c>
      <c r="AE57" s="10">
        <f>SUMIFS(GLOBAL!$D:$D,GLOBAL!$AP:$AP,Evolution!AC57,GLOBAL!$AQ:$AQ,$E$2,GLOBAL!$AR:$AR,Evolution!AB57)</f>
        <v>337</v>
      </c>
      <c r="AF57" s="10">
        <f>SUMIFS(GLOBAL!$E:$E,GLOBAL!$AP:$AP,Evolution!AC57,GLOBAL!$AQ:$AQ,$E$2,GLOBAL!$AR:$AR,Evolution!AB57)</f>
        <v>215</v>
      </c>
      <c r="AG57" s="10">
        <f>SUMIFS(GLOBAL!$F:$F,GLOBAL!$AP:$AP,Evolution!AC57,GLOBAL!$AQ:$AQ,$E$2,GLOBAL!$AR:$AR,Evolution!AB57)</f>
        <v>171</v>
      </c>
      <c r="AH57" s="11">
        <f t="shared" si="42"/>
        <v>1574</v>
      </c>
      <c r="AI57" s="7">
        <f t="shared" si="43"/>
        <v>0.5406607369758577</v>
      </c>
      <c r="AJ57" s="7">
        <f t="shared" si="44"/>
        <v>0.21410419313850063</v>
      </c>
      <c r="AK57" s="7">
        <f t="shared" si="45"/>
        <v>0.13659466327827191</v>
      </c>
      <c r="AL57" s="7">
        <f t="shared" si="46"/>
        <v>0.10864040660736976</v>
      </c>
      <c r="AN57" s="10">
        <f>SUMIFS(GLOBAL!$Q:$Q,GLOBAL!$AP:$AP,Evolution!AC57,GLOBAL!$AQ:$AQ,$F$2,GLOBAL!$AR:$AR,Evolution!AB57)</f>
        <v>2</v>
      </c>
      <c r="AO57" s="10">
        <f>SUMIFS(GLOBAL!$R:$R,GLOBAL!$AP:$AP,Evolution!AC57,GLOBAL!$AQ:$AQ,$F$2,GLOBAL!$AR:$AR,Evolution!AB57)</f>
        <v>17</v>
      </c>
      <c r="AP57" s="10">
        <f>SUMIFS(GLOBAL!$S:$S,GLOBAL!$AP:$AP,Evolution!AC57,GLOBAL!$AQ:$AQ,$F$2,GLOBAL!$AR:$AR,Evolution!AB57)</f>
        <v>24</v>
      </c>
      <c r="AQ57" s="11">
        <f t="shared" si="47"/>
        <v>43</v>
      </c>
      <c r="AR57" s="7">
        <f t="shared" si="48"/>
        <v>4.6511627906976744E-2</v>
      </c>
      <c r="AS57" s="7">
        <f t="shared" si="49"/>
        <v>0.39534883720930231</v>
      </c>
      <c r="AT57" s="7">
        <f t="shared" si="50"/>
        <v>0.55813953488372092</v>
      </c>
      <c r="AU57" s="3"/>
      <c r="AV57" s="10">
        <f>SUMIFS(GLOBAL!$AC:$AC,GLOBAL!$AP:$AP,Evolution!AC57,GLOBAL!$AQ:$AQ,$G$2,GLOBAL!$AR:$AR,Evolution!AB57)</f>
        <v>612</v>
      </c>
      <c r="AW57" s="10">
        <f>SUMIFS(GLOBAL!$AD:$AD,GLOBAL!$AP:$AP,Evolution!AC57,GLOBAL!$AQ:$AQ,$G$2,GLOBAL!$AR:$AR,Evolution!AB57)</f>
        <v>393</v>
      </c>
      <c r="AX57" s="10">
        <f>SUMIFS(GLOBAL!$AE:$AE,GLOBAL!$AP:$AP,Evolution!AC57,GLOBAL!$AQ:$AQ,$G$2,GLOBAL!$AR:$AR,Evolution!AB57)</f>
        <v>247</v>
      </c>
      <c r="AY57" s="10">
        <f>SUMIFS(GLOBAL!$AF:$AF,GLOBAL!$AP:$AP,Evolution!AC57,GLOBAL!$AQ:$AQ,$G$2,GLOBAL!$AR:$AR,Evolution!AB57)</f>
        <v>130</v>
      </c>
      <c r="AZ57" s="11">
        <f t="shared" si="51"/>
        <v>1382</v>
      </c>
      <c r="BA57" s="7">
        <f t="shared" si="52"/>
        <v>0.44283646888567296</v>
      </c>
      <c r="BB57" s="7">
        <f t="shared" si="53"/>
        <v>0.28437047756874095</v>
      </c>
      <c r="BC57" s="7">
        <f t="shared" si="54"/>
        <v>0.17872648335745298</v>
      </c>
      <c r="BD57" s="7">
        <f t="shared" si="55"/>
        <v>9.4066570188133136E-2</v>
      </c>
      <c r="BE57" s="2"/>
      <c r="BG57" s="10" t="s">
        <v>141</v>
      </c>
      <c r="BH57" s="10">
        <f>SUMIFS(Nord!$C:$C,Nord!$AP:$AP,Evolution!BG57,Nord!$AQ:$AQ,$E$2,GLOBAL!AR:AR,Evolution!AB57)</f>
        <v>416</v>
      </c>
      <c r="BI57" s="10">
        <f>SUMIFS(Nord!$D:$D,Nord!$AP:$AP,Evolution!BG57,Nord!$AQ:$AQ,$E$2,GLOBAL!AR:AR,Evolution!AB57)</f>
        <v>208</v>
      </c>
      <c r="BJ57" s="10">
        <f>SUMIFS(Nord!$E:$E,Nord!$AP:$AP,Evolution!BG57,Nord!$AQ:$AQ,$E$2,GLOBAL!AR:AR,Evolution!AB57)</f>
        <v>138</v>
      </c>
      <c r="BK57" s="10">
        <f>SUMIFS(Nord!$F:$F,Nord!$AP:$AP,Evolution!BG57,Nord!$AQ:$AQ,$E$2,GLOBAL!AR:AR,Evolution!AB57)</f>
        <v>146</v>
      </c>
      <c r="BL57" s="11">
        <f t="shared" si="56"/>
        <v>908</v>
      </c>
      <c r="BM57" s="7">
        <f t="shared" si="57"/>
        <v>0.45814977973568283</v>
      </c>
      <c r="BN57" s="7">
        <f t="shared" si="58"/>
        <v>0.22907488986784141</v>
      </c>
      <c r="BO57" s="7">
        <f t="shared" si="59"/>
        <v>0.15198237885462554</v>
      </c>
      <c r="BP57" s="7">
        <f t="shared" si="60"/>
        <v>0.16079295154185022</v>
      </c>
      <c r="BR57" s="10">
        <f>SUMIFS(Nord!$Q:$Q,Nord!$AP:$AP,Evolution!BG57,Nord!$AQ:$AQ,$F$2,GLOBAL!AR:AR,Evolution!AB57)</f>
        <v>2</v>
      </c>
      <c r="BS57" s="10">
        <f>SUMIFS(Nord!$R:$R,Nord!$AP:$AP,Evolution!BG57,Nord!$AQ:$AQ,$F$2,GLOBAL!AR:AR,Evolution!AB57)</f>
        <v>3</v>
      </c>
      <c r="BT57" s="10">
        <f>SUMIFS(Nord!$S:$S,Nord!$AP:$AP,Evolution!BG57,Nord!$AQ:$AQ,$F$2,GLOBAL!AR:AR,Evolution!AB57)</f>
        <v>17</v>
      </c>
      <c r="BU57" s="11">
        <f t="shared" si="61"/>
        <v>22</v>
      </c>
      <c r="BV57" s="7">
        <f t="shared" si="62"/>
        <v>9.0909090909090912E-2</v>
      </c>
      <c r="BW57" s="7">
        <f t="shared" si="63"/>
        <v>0.13636363636363635</v>
      </c>
      <c r="BX57" s="7">
        <f t="shared" si="64"/>
        <v>0.77272727272727271</v>
      </c>
      <c r="BY57" s="3"/>
      <c r="BZ57" s="10">
        <f>SUMIFS(Nord!$AC:$AC,Nord!$AP:$AP,Evolution!BG57,Nord!$AQ:$AQ,$G$2,GLOBAL!AR:AR,Evolution!AB57)</f>
        <v>518</v>
      </c>
      <c r="CA57" s="10">
        <f>SUMIFS(Nord!$AD:$AD,Nord!$AP:$AP,Evolution!BG57,Nord!$AQ:$AQ,$G$2,GLOBAL!AR:AR,Evolution!AB57)</f>
        <v>214</v>
      </c>
      <c r="CB57" s="10">
        <f>SUMIFS(Nord!$AE:$AE,Nord!$AP:$AP,Evolution!BG57,Nord!$AQ:$AQ,$G$2,GLOBAL!AR:AR,Evolution!AB57)</f>
        <v>41</v>
      </c>
      <c r="CC57" s="10">
        <f>SUMIFS(Nord!$AF:$AF,Nord!$AP:$AP,Evolution!BG57,Nord!$AQ:$AQ,$G$2,GLOBAL!AR:AR,Evolution!AB57)</f>
        <v>36</v>
      </c>
      <c r="CD57" s="11">
        <f t="shared" si="65"/>
        <v>809</v>
      </c>
      <c r="CE57" s="7">
        <f t="shared" si="66"/>
        <v>0.64029666254635353</v>
      </c>
      <c r="CF57" s="7">
        <f t="shared" si="67"/>
        <v>0.26452410383189123</v>
      </c>
      <c r="CG57" s="7">
        <f t="shared" si="68"/>
        <v>5.0679851668726822E-2</v>
      </c>
      <c r="CH57" s="7">
        <f t="shared" si="69"/>
        <v>4.4499381953028432E-2</v>
      </c>
      <c r="CK57" s="10" t="s">
        <v>141</v>
      </c>
      <c r="CL57" s="10">
        <f>SUMIFS(Sud!$C:$C,Sud!$AP:$AP,Evolution!CK57,Sud!$AQ:$AQ,$E$2,GLOBAL!AR:AR,Evolution!AB57)</f>
        <v>435</v>
      </c>
      <c r="CM57" s="10">
        <f>SUMIFS(Sud!$D:$D,Sud!$AP:$AP,Evolution!CK57,Sud!$AQ:$AQ,$E$2,GLOBAL!AR:AR,Evolution!AB57)</f>
        <v>129</v>
      </c>
      <c r="CN57" s="10">
        <f>SUMIFS(Sud!$E:$E,Sud!$AP:$AP,Evolution!CK57,Sud!$AQ:$AQ,$E$2,GLOBAL!AR:AR,Evolution!AB57)</f>
        <v>77</v>
      </c>
      <c r="CO57" s="10">
        <f>SUMIFS(Sud!$F:$F,Sud!$AP:$AP,Evolution!CK57,Sud!$AQ:$AQ,$E$2,GLOBAL!AR:AR,Evolution!AB57)</f>
        <v>25</v>
      </c>
      <c r="CP57" s="11">
        <f t="shared" si="41"/>
        <v>666</v>
      </c>
      <c r="CQ57" s="7">
        <f t="shared" si="70"/>
        <v>0.65315315315315314</v>
      </c>
      <c r="CR57" s="7">
        <f t="shared" si="71"/>
        <v>0.19369369369369369</v>
      </c>
      <c r="CS57" s="7">
        <f t="shared" si="72"/>
        <v>0.11561561561561562</v>
      </c>
      <c r="CT57" s="7">
        <f t="shared" si="73"/>
        <v>3.7537537537537538E-2</v>
      </c>
      <c r="CV57" s="10">
        <f>SUMIFS(Sud!$Q:$Q,Sud!$AP:$AP,Evolution!CK57,Sud!$AQ:$AQ,$F$2,GLOBAL!AR:AR,Evolution!AB57)</f>
        <v>0</v>
      </c>
      <c r="CW57" s="10">
        <f>SUMIFS(Sud!$R:$R,Sud!$AP:$AP,Evolution!CK57,Sud!$AQ:$AQ,$F$2,GLOBAL!AR:AR,Evolution!AB57)</f>
        <v>14</v>
      </c>
      <c r="CX57" s="10">
        <f>SUMIFS(Sud!$S:$S,Sud!$AP:$AP,Evolution!CK57,Sud!$AQ:$AQ,$F$2,GLOBAL!AR:AR,Evolution!AB57)</f>
        <v>7</v>
      </c>
      <c r="CY57" s="11">
        <f t="shared" si="74"/>
        <v>21</v>
      </c>
      <c r="CZ57" s="7">
        <f t="shared" si="75"/>
        <v>0</v>
      </c>
      <c r="DA57" s="7">
        <f t="shared" si="76"/>
        <v>0.66666666666666663</v>
      </c>
      <c r="DB57" s="7">
        <f t="shared" si="77"/>
        <v>0.33333333333333331</v>
      </c>
      <c r="DC57" s="3"/>
      <c r="DD57" s="10">
        <f>SUMIFS(Sud!$AC:$AC,Sud!$AP:$AP,Evolution!CK57,Sud!$AQ:$AQ,$G$2,GLOBAL!AR:AR,Evolution!AB57)</f>
        <v>94</v>
      </c>
      <c r="DE57" s="10">
        <f>SUMIFS(Sud!$AD:$AD,Sud!$AP:$AP,Evolution!CK57,Sud!$AQ:$AQ,$G$2,GLOBAL!AR:AR,Evolution!AB57)</f>
        <v>179</v>
      </c>
      <c r="DF57" s="10">
        <f>SUMIFS(Sud!$AE:$AE,Sud!$AP:$AP,Evolution!CK57,Sud!$AQ:$AQ,$G$2,GLOBAL!AR:AR,Evolution!AB57)</f>
        <v>206</v>
      </c>
      <c r="DG57" s="10">
        <f>SUMIFS(Sud!$AF:$AF,Sud!$AP:$AP,Evolution!CK57,Sud!$AQ:$AQ,$G$2,GLOBAL!AR:AR,Evolution!AB57)</f>
        <v>94</v>
      </c>
      <c r="DH57" s="11">
        <f t="shared" si="78"/>
        <v>573</v>
      </c>
      <c r="DI57" s="7">
        <f t="shared" si="79"/>
        <v>0.16404886561954624</v>
      </c>
      <c r="DJ57" s="7">
        <f t="shared" si="80"/>
        <v>0.31239092495637</v>
      </c>
      <c r="DK57" s="7">
        <f t="shared" si="81"/>
        <v>0.35951134380453753</v>
      </c>
      <c r="DL57" s="7">
        <f t="shared" si="82"/>
        <v>0.16404886561954624</v>
      </c>
    </row>
    <row r="58" spans="2:116" x14ac:dyDescent="0.25">
      <c r="AB58" s="10">
        <v>2016</v>
      </c>
      <c r="AC58" s="10" t="s">
        <v>142</v>
      </c>
      <c r="AD58" s="10">
        <f>SUMIFS(GLOBAL!$C:$C,GLOBAL!$AP:$AP,Evolution!AC58,GLOBAL!$AQ:$AQ,$E$2,GLOBAL!$AR:$AR,Evolution!AB58)</f>
        <v>917</v>
      </c>
      <c r="AE58" s="10">
        <f>SUMIFS(GLOBAL!$D:$D,GLOBAL!$AP:$AP,Evolution!AC58,GLOBAL!$AQ:$AQ,$E$2,GLOBAL!$AR:$AR,Evolution!AB58)</f>
        <v>405</v>
      </c>
      <c r="AF58" s="10">
        <f>SUMIFS(GLOBAL!$E:$E,GLOBAL!$AP:$AP,Evolution!AC58,GLOBAL!$AQ:$AQ,$E$2,GLOBAL!$AR:$AR,Evolution!AB58)</f>
        <v>177</v>
      </c>
      <c r="AG58" s="10">
        <f>SUMIFS(GLOBAL!$F:$F,GLOBAL!$AP:$AP,Evolution!AC58,GLOBAL!$AQ:$AQ,$E$2,GLOBAL!$AR:$AR,Evolution!AB58)</f>
        <v>90</v>
      </c>
      <c r="AH58" s="11">
        <f t="shared" ref="AH58" si="83">SUM(AD58:AG58)</f>
        <v>1589</v>
      </c>
      <c r="AI58" s="7">
        <f t="shared" ref="AI58" si="84">IFERROR(AD58/SUM(AD58:AG58)," -")</f>
        <v>0.5770925110132159</v>
      </c>
      <c r="AJ58" s="7">
        <f t="shared" ref="AJ58" si="85">IFERROR(AE58/SUM(AD58:AG58)," -")</f>
        <v>0.25487728130899939</v>
      </c>
      <c r="AK58" s="7">
        <f t="shared" ref="AK58" si="86">IFERROR(AF58/SUM(AD58:AG58)," -")</f>
        <v>0.11139081183134046</v>
      </c>
      <c r="AL58" s="7">
        <f t="shared" ref="AL58" si="87">IFERROR(AG58/SUM(AD58:AG58)," -")</f>
        <v>5.6639395846444306E-2</v>
      </c>
      <c r="AN58" s="10">
        <f>SUMIFS(GLOBAL!$Q:$Q,GLOBAL!$AP:$AP,Evolution!AC58,GLOBAL!$AQ:$AQ,$F$2,GLOBAL!$AR:$AR,Evolution!AB58)</f>
        <v>0</v>
      </c>
      <c r="AO58" s="10">
        <f>SUMIFS(GLOBAL!$R:$R,GLOBAL!$AP:$AP,Evolution!AC58,GLOBAL!$AQ:$AQ,$F$2,GLOBAL!$AR:$AR,Evolution!AB58)</f>
        <v>12</v>
      </c>
      <c r="AP58" s="10">
        <f>SUMIFS(GLOBAL!$S:$S,GLOBAL!$AP:$AP,Evolution!AC58,GLOBAL!$AQ:$AQ,$F$2,GLOBAL!$AR:$AR,Evolution!AB58)</f>
        <v>20</v>
      </c>
      <c r="AQ58" s="11">
        <f t="shared" ref="AQ58" si="88">SUM(AN58:AP58)</f>
        <v>32</v>
      </c>
      <c r="AR58" s="7">
        <f t="shared" ref="AR58" si="89">IFERROR(AN58/SUM(AN58:AP58)," -")</f>
        <v>0</v>
      </c>
      <c r="AS58" s="7">
        <f t="shared" ref="AS58" si="90">IFERROR(AO58/SUM(AN58:AP58)," -")</f>
        <v>0.375</v>
      </c>
      <c r="AT58" s="7">
        <f t="shared" ref="AT58" si="91">IFERROR(AP58/SUM(AN58:AP58)," -")</f>
        <v>0.625</v>
      </c>
      <c r="AU58" s="3"/>
      <c r="AV58" s="10">
        <f>SUMIFS(GLOBAL!$AC:$AC,GLOBAL!$AP:$AP,Evolution!AC58,GLOBAL!$AQ:$AQ,$G$2,GLOBAL!$AR:$AR,Evolution!AB58)</f>
        <v>649</v>
      </c>
      <c r="AW58" s="10">
        <f>SUMIFS(GLOBAL!$AD:$AD,GLOBAL!$AP:$AP,Evolution!AC58,GLOBAL!$AQ:$AQ,$G$2,GLOBAL!$AR:$AR,Evolution!AB58)</f>
        <v>380</v>
      </c>
      <c r="AX58" s="10">
        <f>SUMIFS(GLOBAL!$AE:$AE,GLOBAL!$AP:$AP,Evolution!AC58,GLOBAL!$AQ:$AQ,$G$2,GLOBAL!$AR:$AR,Evolution!AB58)</f>
        <v>242</v>
      </c>
      <c r="AY58" s="10">
        <f>SUMIFS(GLOBAL!$AF:$AF,GLOBAL!$AP:$AP,Evolution!AC58,GLOBAL!$AQ:$AQ,$G$2,GLOBAL!$AR:$AR,Evolution!AB58)</f>
        <v>131</v>
      </c>
      <c r="AZ58" s="11">
        <f t="shared" ref="AZ58" si="92">SUM(AV58:AY58)</f>
        <v>1402</v>
      </c>
      <c r="BA58" s="7">
        <f t="shared" ref="BA58" si="93">IFERROR(AV58/SUM(AV58:AY58)," -")</f>
        <v>0.46291012838801709</v>
      </c>
      <c r="BB58" s="7">
        <f t="shared" ref="BB58" si="94">IFERROR(AW58/SUM(AV58:AY58)," -")</f>
        <v>0.2710413694721826</v>
      </c>
      <c r="BC58" s="7">
        <f t="shared" ref="BC58" si="95">IFERROR(AX58/SUM(AV58:AY58)," -")</f>
        <v>0.17261055634807418</v>
      </c>
      <c r="BD58" s="7">
        <f t="shared" ref="BD58" si="96">IFERROR(AY58/SUM(AV58:AY58)," -")</f>
        <v>9.343794579172611E-2</v>
      </c>
      <c r="BE58" s="2"/>
      <c r="BG58" s="10" t="s">
        <v>142</v>
      </c>
      <c r="BH58" s="10">
        <f>SUMIFS(Nord!$C:$C,Nord!$AP:$AP,Evolution!BG58,Nord!$AQ:$AQ,$E$2,GLOBAL!AR:AR,Evolution!AB58)</f>
        <v>427</v>
      </c>
      <c r="BI58" s="10">
        <f>SUMIFS(Nord!$D:$D,Nord!$AP:$AP,Evolution!BG58,Nord!$AQ:$AQ,$E$2,GLOBAL!AR:AR,Evolution!AB58)</f>
        <v>172</v>
      </c>
      <c r="BJ58" s="10">
        <f>SUMIFS(Nord!$E:$E,Nord!$AP:$AP,Evolution!BG58,Nord!$AQ:$AQ,$E$2,GLOBAL!AR:AR,Evolution!AB58)</f>
        <v>80</v>
      </c>
      <c r="BK58" s="10">
        <f>SUMIFS(Nord!$F:$F,Nord!$AP:$AP,Evolution!BG58,Nord!$AQ:$AQ,$E$2,GLOBAL!AR:AR,Evolution!AB58)</f>
        <v>61</v>
      </c>
      <c r="BL58" s="11">
        <f t="shared" ref="BL58" si="97">SUM(BH58:BK58)</f>
        <v>740</v>
      </c>
      <c r="BM58" s="7">
        <f t="shared" ref="BM58" si="98">IFERROR(BH58/SUM(BH58:BK58)," -")</f>
        <v>0.57702702702702702</v>
      </c>
      <c r="BN58" s="7">
        <f t="shared" ref="BN58" si="99">IFERROR(BI58/SUM(BH58:BK58)," -")</f>
        <v>0.23243243243243245</v>
      </c>
      <c r="BO58" s="7">
        <f t="shared" ref="BO58" si="100">IFERROR(BJ58/SUM(BH58:BK58)," -")</f>
        <v>0.10810810810810811</v>
      </c>
      <c r="BP58" s="7">
        <f t="shared" ref="BP58" si="101">IFERROR(BK58/SUM(BH58:BK58)," -")</f>
        <v>8.2432432432432437E-2</v>
      </c>
      <c r="BR58" s="10">
        <f>SUMIFS(Nord!$Q:$Q,Nord!$AP:$AP,Evolution!BG58,Nord!$AQ:$AQ,$F$2,GLOBAL!AR:AR,Evolution!AB58)</f>
        <v>0</v>
      </c>
      <c r="BS58" s="10">
        <f>SUMIFS(Nord!$R:$R,Nord!$AP:$AP,Evolution!BG58,Nord!$AQ:$AQ,$F$2,GLOBAL!AR:AR,Evolution!AB58)</f>
        <v>2</v>
      </c>
      <c r="BT58" s="10">
        <f>SUMIFS(Nord!$S:$S,Nord!$AP:$AP,Evolution!BG58,Nord!$AQ:$AQ,$F$2,GLOBAL!AR:AR,Evolution!AB58)</f>
        <v>11</v>
      </c>
      <c r="BU58" s="11">
        <f t="shared" ref="BU58" si="102">SUM(BR58:BT58)</f>
        <v>13</v>
      </c>
      <c r="BV58" s="7">
        <f t="shared" ref="BV58" si="103">IFERROR(BR58/SUM(BR58:BT58)," -")</f>
        <v>0</v>
      </c>
      <c r="BW58" s="7">
        <f t="shared" ref="BW58" si="104">IFERROR(BS58/SUM(BR58:BT58)," -")</f>
        <v>0.15384615384615385</v>
      </c>
      <c r="BX58" s="7">
        <f t="shared" ref="BX58" si="105">IFERROR(BT58/SUM(BR58:BT58)," -")</f>
        <v>0.84615384615384615</v>
      </c>
      <c r="BY58" s="3"/>
      <c r="BZ58" s="10">
        <f>SUMIFS(Nord!$AC:$AC,Nord!$AP:$AP,Evolution!BG58,Nord!$AQ:$AQ,$G$2,GLOBAL!AR:AR,Evolution!AB58)</f>
        <v>550</v>
      </c>
      <c r="CA58" s="10">
        <f>SUMIFS(Nord!$AD:$AD,Nord!$AP:$AP,Evolution!BG58,Nord!$AQ:$AQ,$G$2,GLOBAL!AR:AR,Evolution!AB58)</f>
        <v>213</v>
      </c>
      <c r="CB58" s="10">
        <f>SUMIFS(Nord!$AE:$AE,Nord!$AP:$AP,Evolution!BG58,Nord!$AQ:$AQ,$G$2,GLOBAL!AR:AR,Evolution!AB58)</f>
        <v>42</v>
      </c>
      <c r="CC58" s="10">
        <f>SUMIFS(Nord!$AF:$AF,Nord!$AP:$AP,Evolution!BG58,Nord!$AQ:$AQ,$G$2,GLOBAL!AR:AR,Evolution!AB58)</f>
        <v>37</v>
      </c>
      <c r="CD58" s="11">
        <f t="shared" ref="CD58" si="106">SUM(BZ58:CC58)</f>
        <v>842</v>
      </c>
      <c r="CE58" s="7">
        <f t="shared" ref="CE58" si="107">IFERROR(BZ58/SUM(BZ58:CC58)," -")</f>
        <v>0.65320665083135387</v>
      </c>
      <c r="CF58" s="7">
        <f t="shared" ref="CF58" si="108">IFERROR(CA58/SUM(BZ58:CC58)," -")</f>
        <v>0.25296912114014253</v>
      </c>
      <c r="CG58" s="7">
        <f t="shared" ref="CG58" si="109">IFERROR(CB58/SUM(BZ58:CC58)," -")</f>
        <v>4.9881235154394299E-2</v>
      </c>
      <c r="CH58" s="7">
        <f t="shared" ref="CH58" si="110">IFERROR(CC58/SUM(BZ58:CC58)," -")</f>
        <v>4.3942992874109264E-2</v>
      </c>
      <c r="CK58" s="10" t="s">
        <v>142</v>
      </c>
      <c r="CL58" s="10">
        <f>SUMIFS(Sud!$C:$C,Sud!$AP:$AP,Evolution!CK58,Sud!$AQ:$AQ,$E$2,GLOBAL!AR:AR,Evolution!AB58)</f>
        <v>490</v>
      </c>
      <c r="CM58" s="10">
        <f>SUMIFS(Sud!$D:$D,Sud!$AP:$AP,Evolution!CK58,Sud!$AQ:$AQ,$E$2,GLOBAL!AR:AR,Evolution!AB58)</f>
        <v>233</v>
      </c>
      <c r="CN58" s="10">
        <f>SUMIFS(Sud!$E:$E,Sud!$AP:$AP,Evolution!CK58,Sud!$AQ:$AQ,$E$2,GLOBAL!AR:AR,Evolution!AB58)</f>
        <v>97</v>
      </c>
      <c r="CO58" s="10">
        <f>SUMIFS(Sud!$F:$F,Sud!$AP:$AP,Evolution!CK58,Sud!$AQ:$AQ,$E$2,GLOBAL!AR:AR,Evolution!AB58)</f>
        <v>29</v>
      </c>
      <c r="CP58" s="11">
        <f t="shared" ref="CP58" si="111">SUM(CL58:CO58)</f>
        <v>849</v>
      </c>
      <c r="CQ58" s="7">
        <f t="shared" ref="CQ58" si="112">IFERROR(CL58/SUM(CL58:CO58)," -")</f>
        <v>0.57714958775029446</v>
      </c>
      <c r="CR58" s="7">
        <f t="shared" ref="CR58" si="113">IFERROR(CM58/SUM(CL58:CO58)," -")</f>
        <v>0.27444051825677268</v>
      </c>
      <c r="CS58" s="7">
        <f t="shared" ref="CS58" si="114">IFERROR(CN58/SUM(CL58:CO58)," -")</f>
        <v>0.11425206124852769</v>
      </c>
      <c r="CT58" s="7">
        <f t="shared" ref="CT58" si="115">IFERROR(CO58/SUM(CL58:CO58)," -")</f>
        <v>3.4157832744405182E-2</v>
      </c>
      <c r="CV58" s="10">
        <f>SUMIFS(Sud!$Q:$Q,Sud!$AP:$AP,Evolution!CK58,Sud!$AQ:$AQ,$F$2,GLOBAL!AR:AR,Evolution!AB58)</f>
        <v>0</v>
      </c>
      <c r="CW58" s="10">
        <f>SUMIFS(Sud!$R:$R,Sud!$AP:$AP,Evolution!CK58,Sud!$AQ:$AQ,$F$2,GLOBAL!AR:AR,Evolution!AB58)</f>
        <v>10</v>
      </c>
      <c r="CX58" s="10">
        <f>SUMIFS(Sud!$S:$S,Sud!$AP:$AP,Evolution!CK58,Sud!$AQ:$AQ,$F$2,GLOBAL!AR:AR,Evolution!AB58)</f>
        <v>9</v>
      </c>
      <c r="CY58" s="11">
        <f t="shared" ref="CY58" si="116">SUM(CV58:CX58)</f>
        <v>19</v>
      </c>
      <c r="CZ58" s="7">
        <f t="shared" ref="CZ58" si="117">IFERROR(CV58/SUM(CV58:CX58)," -")</f>
        <v>0</v>
      </c>
      <c r="DA58" s="7">
        <f t="shared" ref="DA58" si="118">IFERROR(CW58/SUM(CV58:CX58)," -")</f>
        <v>0.52631578947368418</v>
      </c>
      <c r="DB58" s="7">
        <f t="shared" ref="DB58" si="119">IFERROR(CX58/SUM(CV58:CX58)," -")</f>
        <v>0.47368421052631576</v>
      </c>
      <c r="DC58" s="3"/>
      <c r="DD58" s="10">
        <f>SUMIFS(Sud!$AC:$AC,Sud!$AP:$AP,Evolution!CK58,Sud!$AQ:$AQ,$G$2,GLOBAL!AR:AR,Evolution!AB58)</f>
        <v>99</v>
      </c>
      <c r="DE58" s="10">
        <f>SUMIFS(Sud!$AD:$AD,Sud!$AP:$AP,Evolution!CK58,Sud!$AQ:$AQ,$G$2,GLOBAL!AR:AR,Evolution!AB58)</f>
        <v>167</v>
      </c>
      <c r="DF58" s="10">
        <f>SUMIFS(Sud!$AE:$AE,Sud!$AP:$AP,Evolution!CK58,Sud!$AQ:$AQ,$G$2,GLOBAL!AR:AR,Evolution!AB58)</f>
        <v>200</v>
      </c>
      <c r="DG58" s="10">
        <f>SUMIFS(Sud!$AF:$AF,Sud!$AP:$AP,Evolution!CK58,Sud!$AQ:$AQ,$G$2,GLOBAL!AR:AR,Evolution!AB58)</f>
        <v>94</v>
      </c>
      <c r="DH58" s="11">
        <f t="shared" ref="DH58" si="120">SUM(DD58:DG58)</f>
        <v>560</v>
      </c>
      <c r="DI58" s="7">
        <f t="shared" ref="DI58" si="121">IFERROR(DD58/SUM(DD58:DG58)," -")</f>
        <v>0.1767857142857143</v>
      </c>
      <c r="DJ58" s="7">
        <f t="shared" ref="DJ58" si="122">IFERROR(DE58/SUM(DD58:DG58)," -")</f>
        <v>0.29821428571428571</v>
      </c>
      <c r="DK58" s="7">
        <f t="shared" ref="DK58" si="123">IFERROR(DF58/SUM(DD58:DG58)," -")</f>
        <v>0.35714285714285715</v>
      </c>
      <c r="DL58" s="7">
        <f t="shared" ref="DL58" si="124">IFERROR(DG58/SUM(DD58:DG58)," -")</f>
        <v>0.16785714285714284</v>
      </c>
    </row>
    <row r="59" spans="2:116" x14ac:dyDescent="0.25">
      <c r="AB59" s="10">
        <v>2017</v>
      </c>
      <c r="AC59" s="10" t="s">
        <v>74</v>
      </c>
      <c r="AD59" s="10">
        <f>SUMIFS(GLOBAL!$C:$C,GLOBAL!$AP:$AP,Evolution!AC59,GLOBAL!$AQ:$AQ,$E$2,GLOBAL!$AR:$AR,Evolution!AB59)</f>
        <v>825</v>
      </c>
      <c r="AE59" s="10">
        <f>SUMIFS(GLOBAL!$D:$D,GLOBAL!$AP:$AP,Evolution!AC59,GLOBAL!$AQ:$AQ,$E$2,GLOBAL!$AR:$AR,Evolution!AB59)</f>
        <v>423</v>
      </c>
      <c r="AF59" s="10">
        <f>SUMIFS(GLOBAL!$E:$E,GLOBAL!$AP:$AP,Evolution!AC59,GLOBAL!$AQ:$AQ,$E$2,GLOBAL!$AR:$AR,Evolution!AB59)</f>
        <v>148</v>
      </c>
      <c r="AG59" s="10">
        <f>SUMIFS(GLOBAL!$F:$F,GLOBAL!$AP:$AP,Evolution!AC59,GLOBAL!$AQ:$AQ,$E$2,GLOBAL!$AR:$AR,Evolution!AB59)</f>
        <v>79</v>
      </c>
      <c r="AH59" s="11">
        <f t="shared" ref="AH59" si="125">SUM(AD59:AG59)</f>
        <v>1475</v>
      </c>
      <c r="AI59" s="7">
        <f t="shared" ref="AI59" si="126">IFERROR(AD59/SUM(AD59:AG59)," -")</f>
        <v>0.55932203389830504</v>
      </c>
      <c r="AJ59" s="7">
        <f t="shared" ref="AJ59" si="127">IFERROR(AE59/SUM(AD59:AG59)," -")</f>
        <v>0.28677966101694913</v>
      </c>
      <c r="AK59" s="7">
        <f t="shared" ref="AK59" si="128">IFERROR(AF59/SUM(AD59:AG59)," -")</f>
        <v>0.10033898305084746</v>
      </c>
      <c r="AL59" s="7">
        <f t="shared" ref="AL59" si="129">IFERROR(AG59/SUM(AD59:AG59)," -")</f>
        <v>5.3559322033898307E-2</v>
      </c>
      <c r="AN59" s="10">
        <f>SUMIFS(GLOBAL!$Q:$Q,GLOBAL!$AP:$AP,Evolution!AC59,GLOBAL!$AQ:$AQ,$F$2,GLOBAL!$AR:$AR,Evolution!AB59)</f>
        <v>3</v>
      </c>
      <c r="AO59" s="10">
        <f>SUMIFS(GLOBAL!$R:$R,GLOBAL!$AP:$AP,Evolution!AC59,GLOBAL!$AQ:$AQ,$F$2,GLOBAL!$AR:$AR,Evolution!AB59)</f>
        <v>19</v>
      </c>
      <c r="AP59" s="10">
        <f>SUMIFS(GLOBAL!$S:$S,GLOBAL!$AP:$AP,Evolution!AC59,GLOBAL!$AQ:$AQ,$F$2,GLOBAL!$AR:$AR,Evolution!AB59)</f>
        <v>16</v>
      </c>
      <c r="AQ59" s="11">
        <f t="shared" ref="AQ59" si="130">SUM(AN59:AP59)</f>
        <v>38</v>
      </c>
      <c r="AR59" s="7">
        <f t="shared" ref="AR59" si="131">IFERROR(AN59/SUM(AN59:AP59)," -")</f>
        <v>7.8947368421052627E-2</v>
      </c>
      <c r="AS59" s="7">
        <f t="shared" ref="AS59" si="132">IFERROR(AO59/SUM(AN59:AP59)," -")</f>
        <v>0.5</v>
      </c>
      <c r="AT59" s="7">
        <f t="shared" ref="AT59" si="133">IFERROR(AP59/SUM(AN59:AP59)," -")</f>
        <v>0.42105263157894735</v>
      </c>
      <c r="AU59" s="3"/>
      <c r="AV59" s="10">
        <f>SUMIFS(GLOBAL!$AC:$AC,GLOBAL!$AP:$AP,Evolution!AC59,GLOBAL!$AQ:$AQ,$G$2,GLOBAL!$AR:$AR,Evolution!AB59)</f>
        <v>729</v>
      </c>
      <c r="AW59" s="10">
        <f>SUMIFS(GLOBAL!$AD:$AD,GLOBAL!$AP:$AP,Evolution!AC59,GLOBAL!$AQ:$AQ,$G$2,GLOBAL!$AR:$AR,Evolution!AB59)</f>
        <v>368</v>
      </c>
      <c r="AX59" s="10">
        <f>SUMIFS(GLOBAL!$AE:$AE,GLOBAL!$AP:$AP,Evolution!AC59,GLOBAL!$AQ:$AQ,$G$2,GLOBAL!$AR:$AR,Evolution!AB59)</f>
        <v>234</v>
      </c>
      <c r="AY59" s="10">
        <f>SUMIFS(GLOBAL!$AF:$AF,GLOBAL!$AP:$AP,Evolution!AC59,GLOBAL!$AQ:$AQ,$G$2,GLOBAL!$AR:$AR,Evolution!AB59)</f>
        <v>128</v>
      </c>
      <c r="AZ59" s="11">
        <f t="shared" ref="AZ59" si="134">SUM(AV59:AY59)</f>
        <v>1459</v>
      </c>
      <c r="BA59" s="7">
        <f t="shared" ref="BA59" si="135">IFERROR(AV59/SUM(AV59:AY59)," -")</f>
        <v>0.49965729952021931</v>
      </c>
      <c r="BB59" s="7">
        <f t="shared" ref="BB59" si="136">IFERROR(AW59/SUM(AV59:AY59)," -")</f>
        <v>0.25222755311857437</v>
      </c>
      <c r="BC59" s="7">
        <f t="shared" ref="BC59" si="137">IFERROR(AX59/SUM(AV59:AY59)," -")</f>
        <v>0.16038382453735436</v>
      </c>
      <c r="BD59" s="7">
        <f t="shared" ref="BD59" si="138">IFERROR(AY59/SUM(AV59:AY59)," -")</f>
        <v>8.7731322823851959E-2</v>
      </c>
      <c r="BE59" s="2"/>
      <c r="BG59" s="10" t="s">
        <v>74</v>
      </c>
      <c r="BH59" s="10">
        <f>SUMIFS(Nord!$C:$C,Nord!$AP:$AP,Evolution!BG59,Nord!$AQ:$AQ,$E$2,GLOBAL!AR:AR,Evolution!AB59)</f>
        <v>464</v>
      </c>
      <c r="BI59" s="10">
        <f>SUMIFS(Nord!$D:$D,Nord!$AP:$AP,Evolution!BG59,Nord!$AQ:$AQ,$E$2,GLOBAL!AR:AR,Evolution!AB59)</f>
        <v>255</v>
      </c>
      <c r="BJ59" s="10">
        <f>SUMIFS(Nord!$E:$E,Nord!$AP:$AP,Evolution!BG59,Nord!$AQ:$AQ,$E$2,GLOBAL!AR:AR,Evolution!AB59)</f>
        <v>87</v>
      </c>
      <c r="BK59" s="10">
        <f>SUMIFS(Nord!$F:$F,Nord!$AP:$AP,Evolution!BG59,Nord!$AQ:$AQ,$E$2,GLOBAL!AR:AR,Evolution!AB59)</f>
        <v>42</v>
      </c>
      <c r="BL59" s="11">
        <f t="shared" ref="BL59" si="139">SUM(BH59:BK59)</f>
        <v>848</v>
      </c>
      <c r="BM59" s="7">
        <f t="shared" ref="BM59" si="140">IFERROR(BH59/SUM(BH59:BK59)," -")</f>
        <v>0.54716981132075471</v>
      </c>
      <c r="BN59" s="7">
        <f t="shared" ref="BN59" si="141">IFERROR(BI59/SUM(BH59:BK59)," -")</f>
        <v>0.3007075471698113</v>
      </c>
      <c r="BO59" s="7">
        <f t="shared" ref="BO59" si="142">IFERROR(BJ59/SUM(BH59:BK59)," -")</f>
        <v>0.10259433962264151</v>
      </c>
      <c r="BP59" s="7">
        <f t="shared" ref="BP59" si="143">IFERROR(BK59/SUM(BH59:BK59)," -")</f>
        <v>4.9528301886792456E-2</v>
      </c>
      <c r="BR59" s="10">
        <f>SUMIFS(Nord!$Q:$Q,Nord!$AP:$AP,Evolution!BG59,Nord!$AQ:$AQ,$F$2,GLOBAL!AR:AR,Evolution!AB59)</f>
        <v>3</v>
      </c>
      <c r="BS59" s="10">
        <f>SUMIFS(Nord!$R:$R,Nord!$AP:$AP,Evolution!BG59,Nord!$AQ:$AQ,$F$2,GLOBAL!AR:AR,Evolution!AB59)</f>
        <v>9</v>
      </c>
      <c r="BT59" s="10">
        <f>SUMIFS(Nord!$S:$S,Nord!$AP:$AP,Evolution!BG59,Nord!$AQ:$AQ,$F$2,GLOBAL!AR:AR,Evolution!AB59)</f>
        <v>8</v>
      </c>
      <c r="BU59" s="11">
        <f t="shared" ref="BU59" si="144">SUM(BR59:BT59)</f>
        <v>20</v>
      </c>
      <c r="BV59" s="7">
        <f t="shared" ref="BV59" si="145">IFERROR(BR59/SUM(BR59:BT59)," -")</f>
        <v>0.15</v>
      </c>
      <c r="BW59" s="7">
        <f t="shared" ref="BW59" si="146">IFERROR(BS59/SUM(BR59:BT59)," -")</f>
        <v>0.45</v>
      </c>
      <c r="BX59" s="7">
        <f t="shared" ref="BX59" si="147">IFERROR(BT59/SUM(BR59:BT59)," -")</f>
        <v>0.4</v>
      </c>
      <c r="BY59" s="3"/>
      <c r="BZ59" s="10">
        <f>SUMIFS(Nord!$AC:$AC,Nord!$AP:$AP,Evolution!BG59,Nord!$AQ:$AQ,$G$2,GLOBAL!AR:AR,Evolution!AB59)</f>
        <v>597</v>
      </c>
      <c r="CA59" s="10">
        <f>SUMIFS(Nord!$AD:$AD,Nord!$AP:$AP,Evolution!BG59,Nord!$AQ:$AQ,$G$2,GLOBAL!AR:AR,Evolution!AB59)</f>
        <v>205</v>
      </c>
      <c r="CB59" s="10">
        <f>SUMIFS(Nord!$AE:$AE,Nord!$AP:$AP,Evolution!BG59,Nord!$AQ:$AQ,$G$2,GLOBAL!AR:AR,Evolution!AB59)</f>
        <v>43</v>
      </c>
      <c r="CC59" s="10">
        <f>SUMIFS(Nord!$AF:$AF,Nord!$AP:$AP,Evolution!BG59,Nord!$AQ:$AQ,$G$2,GLOBAL!AR:AR,Evolution!AB59)</f>
        <v>37</v>
      </c>
      <c r="CD59" s="11">
        <f t="shared" ref="CD59" si="148">SUM(BZ59:CC59)</f>
        <v>882</v>
      </c>
      <c r="CE59" s="7">
        <f t="shared" ref="CE59" si="149">IFERROR(BZ59/SUM(BZ59:CC59)," -")</f>
        <v>0.6768707482993197</v>
      </c>
      <c r="CF59" s="7">
        <f t="shared" ref="CF59" si="150">IFERROR(CA59/SUM(BZ59:CC59)," -")</f>
        <v>0.23242630385487528</v>
      </c>
      <c r="CG59" s="7">
        <f t="shared" ref="CG59" si="151">IFERROR(CB59/SUM(BZ59:CC59)," -")</f>
        <v>4.8752834467120185E-2</v>
      </c>
      <c r="CH59" s="7">
        <f t="shared" ref="CH59" si="152">IFERROR(CC59/SUM(BZ59:CC59)," -")</f>
        <v>4.195011337868481E-2</v>
      </c>
      <c r="CK59" s="10" t="s">
        <v>74</v>
      </c>
      <c r="CL59" s="10">
        <f>SUMIFS(Sud!$C:$C,Sud!$AP:$AP,Evolution!CK59,Sud!$AQ:$AQ,$E$2,GLOBAL!AR:AR,Evolution!AB59)</f>
        <v>361</v>
      </c>
      <c r="CM59" s="10">
        <f>SUMIFS(Sud!$D:$D,Sud!$AP:$AP,Evolution!CK59,Sud!$AQ:$AQ,$E$2,GLOBAL!AR:AR,Evolution!AB59)</f>
        <v>168</v>
      </c>
      <c r="CN59" s="10">
        <f>SUMIFS(Sud!$E:$E,Sud!$AP:$AP,Evolution!CK59,Sud!$AQ:$AQ,$E$2,GLOBAL!AR:AR,Evolution!AB59)</f>
        <v>61</v>
      </c>
      <c r="CO59" s="10">
        <f>SUMIFS(Sud!$F:$F,Sud!$AP:$AP,Evolution!CK59,Sud!$AQ:$AQ,$E$2,GLOBAL!AR:AR,Evolution!AB59)</f>
        <v>37</v>
      </c>
      <c r="CP59" s="11">
        <f t="shared" ref="CP59" si="153">SUM(CL59:CO59)</f>
        <v>627</v>
      </c>
      <c r="CQ59" s="7">
        <f t="shared" ref="CQ59" si="154">IFERROR(CL59/SUM(CL59:CO59)," -")</f>
        <v>0.5757575757575758</v>
      </c>
      <c r="CR59" s="7">
        <f t="shared" ref="CR59" si="155">IFERROR(CM59/SUM(CL59:CO59)," -")</f>
        <v>0.26794258373205743</v>
      </c>
      <c r="CS59" s="7">
        <f t="shared" ref="CS59" si="156">IFERROR(CN59/SUM(CL59:CO59)," -")</f>
        <v>9.7288676236044661E-2</v>
      </c>
      <c r="CT59" s="7">
        <f t="shared" ref="CT59" si="157">IFERROR(CO59/SUM(CL59:CO59)," -")</f>
        <v>5.9011164274322167E-2</v>
      </c>
      <c r="CV59" s="10">
        <f>SUMIFS(Sud!$Q:$Q,Sud!$AP:$AP,Evolution!CK59,Sud!$AQ:$AQ,$F$2,GLOBAL!AR:AR,Evolution!AB59)</f>
        <v>0</v>
      </c>
      <c r="CW59" s="10">
        <f>SUMIFS(Sud!$R:$R,Sud!$AP:$AP,Evolution!CK59,Sud!$AQ:$AQ,$F$2,GLOBAL!AR:AR,Evolution!AB59)</f>
        <v>10</v>
      </c>
      <c r="CX59" s="10">
        <f>SUMIFS(Sud!$S:$S,Sud!$AP:$AP,Evolution!CK59,Sud!$AQ:$AQ,$F$2,GLOBAL!AR:AR,Evolution!AB59)</f>
        <v>8</v>
      </c>
      <c r="CY59" s="11">
        <f t="shared" ref="CY59" si="158">SUM(CV59:CX59)</f>
        <v>18</v>
      </c>
      <c r="CZ59" s="7">
        <f t="shared" ref="CZ59" si="159">IFERROR(CV59/SUM(CV59:CX59)," -")</f>
        <v>0</v>
      </c>
      <c r="DA59" s="7">
        <f t="shared" ref="DA59" si="160">IFERROR(CW59/SUM(CV59:CX59)," -")</f>
        <v>0.55555555555555558</v>
      </c>
      <c r="DB59" s="7">
        <f t="shared" ref="DB59" si="161">IFERROR(CX59/SUM(CV59:CX59)," -")</f>
        <v>0.44444444444444442</v>
      </c>
      <c r="DC59" s="3"/>
      <c r="DD59" s="10">
        <f>SUMIFS(Sud!$AC:$AC,Sud!$AP:$AP,Evolution!CK59,Sud!$AQ:$AQ,$G$2,GLOBAL!AR:AR,Evolution!AB59)</f>
        <v>132</v>
      </c>
      <c r="DE59" s="10">
        <f>SUMIFS(Sud!$AD:$AD,Sud!$AP:$AP,Evolution!CK59,Sud!$AQ:$AQ,$G$2,GLOBAL!AR:AR,Evolution!AB59)</f>
        <v>163</v>
      </c>
      <c r="DF59" s="10">
        <f>SUMIFS(Sud!$AE:$AE,Sud!$AP:$AP,Evolution!CK59,Sud!$AQ:$AQ,$G$2,GLOBAL!AR:AR,Evolution!AB59)</f>
        <v>191</v>
      </c>
      <c r="DG59" s="10">
        <f>SUMIFS(Sud!$AF:$AF,Sud!$AP:$AP,Evolution!CK59,Sud!$AQ:$AQ,$G$2,GLOBAL!AR:AR,Evolution!AB59)</f>
        <v>91</v>
      </c>
      <c r="DH59" s="11">
        <f t="shared" ref="DH59" si="162">SUM(DD59:DG59)</f>
        <v>577</v>
      </c>
      <c r="DI59" s="7">
        <f t="shared" ref="DI59" si="163">IFERROR(DD59/SUM(DD59:DG59)," -")</f>
        <v>0.22876949740034663</v>
      </c>
      <c r="DJ59" s="7">
        <f t="shared" ref="DJ59" si="164">IFERROR(DE59/SUM(DD59:DG59)," -")</f>
        <v>0.28249566724436742</v>
      </c>
      <c r="DK59" s="7">
        <f t="shared" ref="DK59" si="165">IFERROR(DF59/SUM(DD59:DG59)," -")</f>
        <v>0.33102253032928941</v>
      </c>
      <c r="DL59" s="7">
        <f t="shared" ref="DL59" si="166">IFERROR(DG59/SUM(DD59:DG59)," -")</f>
        <v>0.15771230502599654</v>
      </c>
    </row>
    <row r="60" spans="2:116" x14ac:dyDescent="0.25">
      <c r="AB60" s="10">
        <v>2017</v>
      </c>
      <c r="AC60" s="10" t="s">
        <v>75</v>
      </c>
      <c r="AD60" s="10">
        <f>SUMIFS(GLOBAL!$C:$C,GLOBAL!$AP:$AP,Evolution!AC60,GLOBAL!$AQ:$AQ,$E$2,GLOBAL!$AR:$AR,Evolution!AB60)</f>
        <v>802</v>
      </c>
      <c r="AE60" s="10">
        <f>SUMIFS(GLOBAL!$D:$D,GLOBAL!$AP:$AP,Evolution!AC60,GLOBAL!$AQ:$AQ,$E$2,GLOBAL!$AR:$AR,Evolution!AB60)</f>
        <v>371</v>
      </c>
      <c r="AF60" s="10">
        <f>SUMIFS(GLOBAL!$E:$E,GLOBAL!$AP:$AP,Evolution!AC60,GLOBAL!$AQ:$AQ,$E$2,GLOBAL!$AR:$AR,Evolution!AB60)</f>
        <v>167</v>
      </c>
      <c r="AG60" s="10">
        <f>SUMIFS(GLOBAL!$F:$F,GLOBAL!$AP:$AP,Evolution!AC60,GLOBAL!$AQ:$AQ,$E$2,GLOBAL!$AR:$AR,Evolution!AB60)</f>
        <v>20</v>
      </c>
      <c r="AH60" s="11">
        <f t="shared" ref="AH60" si="167">SUM(AD60:AG60)</f>
        <v>1360</v>
      </c>
      <c r="AI60" s="7">
        <f t="shared" ref="AI60" si="168">IFERROR(AD60/SUM(AD60:AG60)," -")</f>
        <v>0.58970588235294119</v>
      </c>
      <c r="AJ60" s="7">
        <f t="shared" ref="AJ60" si="169">IFERROR(AE60/SUM(AD60:AG60)," -")</f>
        <v>0.2727941176470588</v>
      </c>
      <c r="AK60" s="7">
        <f t="shared" ref="AK60" si="170">IFERROR(AF60/SUM(AD60:AG60)," -")</f>
        <v>0.12279411764705882</v>
      </c>
      <c r="AL60" s="7">
        <f t="shared" ref="AL60" si="171">IFERROR(AG60/SUM(AD60:AG60)," -")</f>
        <v>1.4705882352941176E-2</v>
      </c>
      <c r="AN60" s="10">
        <f>SUMIFS(GLOBAL!$Q:$Q,GLOBAL!$AP:$AP,Evolution!AC60,GLOBAL!$AQ:$AQ,$F$2,GLOBAL!$AR:$AR,Evolution!AB60)</f>
        <v>37</v>
      </c>
      <c r="AO60" s="10">
        <f>SUMIFS(GLOBAL!$R:$R,GLOBAL!$AP:$AP,Evolution!AC60,GLOBAL!$AQ:$AQ,$F$2,GLOBAL!$AR:$AR,Evolution!AB60)</f>
        <v>39</v>
      </c>
      <c r="AP60" s="10">
        <f>SUMIFS(GLOBAL!$S:$S,GLOBAL!$AP:$AP,Evolution!AC60,GLOBAL!$AQ:$AQ,$F$2,GLOBAL!$AR:$AR,Evolution!AB60)</f>
        <v>18</v>
      </c>
      <c r="AQ60" s="11">
        <f t="shared" ref="AQ60" si="172">SUM(AN60:AP60)</f>
        <v>94</v>
      </c>
      <c r="AR60" s="7">
        <f t="shared" ref="AR60" si="173">IFERROR(AN60/SUM(AN60:AP60)," -")</f>
        <v>0.39361702127659576</v>
      </c>
      <c r="AS60" s="7">
        <f t="shared" ref="AS60" si="174">IFERROR(AO60/SUM(AN60:AP60)," -")</f>
        <v>0.41489361702127658</v>
      </c>
      <c r="AT60" s="7">
        <f t="shared" ref="AT60" si="175">IFERROR(AP60/SUM(AN60:AP60)," -")</f>
        <v>0.19148936170212766</v>
      </c>
      <c r="AU60" s="3"/>
      <c r="AV60" s="10">
        <f>SUMIFS(GLOBAL!$AC:$AC,GLOBAL!$AP:$AP,Evolution!AC60,GLOBAL!$AQ:$AQ,$G$2,GLOBAL!$AR:$AR,Evolution!AB60)</f>
        <v>751</v>
      </c>
      <c r="AW60" s="10">
        <f>SUMIFS(GLOBAL!$AD:$AD,GLOBAL!$AP:$AP,Evolution!AC60,GLOBAL!$AQ:$AQ,$G$2,GLOBAL!$AR:$AR,Evolution!AB60)</f>
        <v>374</v>
      </c>
      <c r="AX60" s="10">
        <f>SUMIFS(GLOBAL!$AE:$AE,GLOBAL!$AP:$AP,Evolution!AC60,GLOBAL!$AQ:$AQ,$G$2,GLOBAL!$AR:$AR,Evolution!AB60)</f>
        <v>198</v>
      </c>
      <c r="AY60" s="10">
        <f>SUMIFS(GLOBAL!$AF:$AF,GLOBAL!$AP:$AP,Evolution!AC60,GLOBAL!$AQ:$AQ,$G$2,GLOBAL!$AR:$AR,Evolution!AB60)</f>
        <v>153</v>
      </c>
      <c r="AZ60" s="11">
        <f t="shared" ref="AZ60" si="176">SUM(AV60:AY60)</f>
        <v>1476</v>
      </c>
      <c r="BA60" s="7">
        <f t="shared" ref="BA60" si="177">IFERROR(AV60/SUM(AV60:AY60)," -")</f>
        <v>0.50880758807588078</v>
      </c>
      <c r="BB60" s="7">
        <f t="shared" ref="BB60" si="178">IFERROR(AW60/SUM(AV60:AY60)," -")</f>
        <v>0.25338753387533874</v>
      </c>
      <c r="BC60" s="7">
        <f t="shared" ref="BC60" si="179">IFERROR(AX60/SUM(AV60:AY60)," -")</f>
        <v>0.13414634146341464</v>
      </c>
      <c r="BD60" s="7">
        <f t="shared" ref="BD60" si="180">IFERROR(AY60/SUM(AV60:AY60)," -")</f>
        <v>0.10365853658536585</v>
      </c>
      <c r="BE60" s="2"/>
      <c r="BG60" s="10" t="s">
        <v>75</v>
      </c>
      <c r="BH60" s="10">
        <f>SUMIFS(Nord!$C:$C,Nord!$AP:$AP,Evolution!BG60,Nord!$AQ:$AQ,$E$2,GLOBAL!AR:AR,Evolution!AB60)</f>
        <v>433</v>
      </c>
      <c r="BI60" s="10">
        <f>SUMIFS(Nord!$D:$D,Nord!$AP:$AP,Evolution!BG60,Nord!$AQ:$AQ,$E$2,GLOBAL!AR:AR,Evolution!AB60)</f>
        <v>191</v>
      </c>
      <c r="BJ60" s="10">
        <f>SUMIFS(Nord!$E:$E,Nord!$AP:$AP,Evolution!BG60,Nord!$AQ:$AQ,$E$2,GLOBAL!AR:AR,Evolution!AB60)</f>
        <v>104</v>
      </c>
      <c r="BK60" s="10">
        <f>SUMIFS(Nord!$F:$F,Nord!$AP:$AP,Evolution!BG60,Nord!$AQ:$AQ,$E$2,GLOBAL!AR:AR,Evolution!AB60)</f>
        <v>3</v>
      </c>
      <c r="BL60" s="11">
        <f t="shared" ref="BL60" si="181">SUM(BH60:BK60)</f>
        <v>731</v>
      </c>
      <c r="BM60" s="7">
        <f t="shared" ref="BM60" si="182">IFERROR(BH60/SUM(BH60:BK60)," -")</f>
        <v>0.59233926128590975</v>
      </c>
      <c r="BN60" s="7">
        <f t="shared" ref="BN60" si="183">IFERROR(BI60/SUM(BH60:BK60)," -")</f>
        <v>0.26128590971272231</v>
      </c>
      <c r="BO60" s="7">
        <f t="shared" ref="BO60" si="184">IFERROR(BJ60/SUM(BH60:BK60)," -")</f>
        <v>0.14227086183310533</v>
      </c>
      <c r="BP60" s="7">
        <f t="shared" ref="BP60" si="185">IFERROR(BK60/SUM(BH60:BK60)," -")</f>
        <v>4.1039671682626538E-3</v>
      </c>
      <c r="BR60" s="10">
        <f>SUMIFS(Nord!$Q:$Q,Nord!$AP:$AP,Evolution!BG60,Nord!$AQ:$AQ,$F$2,GLOBAL!AR:AR,Evolution!AB60)</f>
        <v>19</v>
      </c>
      <c r="BS60" s="10">
        <f>SUMIFS(Nord!$R:$R,Nord!$AP:$AP,Evolution!BG60,Nord!$AQ:$AQ,$F$2,GLOBAL!AR:AR,Evolution!AB60)</f>
        <v>29</v>
      </c>
      <c r="BT60" s="10">
        <f>SUMIFS(Nord!$S:$S,Nord!$AP:$AP,Evolution!BG60,Nord!$AQ:$AQ,$F$2,GLOBAL!AR:AR,Evolution!AB60)</f>
        <v>12</v>
      </c>
      <c r="BU60" s="11">
        <f t="shared" ref="BU60" si="186">SUM(BR60:BT60)</f>
        <v>60</v>
      </c>
      <c r="BV60" s="7">
        <f t="shared" ref="BV60" si="187">IFERROR(BR60/SUM(BR60:BT60)," -")</f>
        <v>0.31666666666666665</v>
      </c>
      <c r="BW60" s="7">
        <f t="shared" ref="BW60" si="188">IFERROR(BS60/SUM(BR60:BT60)," -")</f>
        <v>0.48333333333333334</v>
      </c>
      <c r="BX60" s="7">
        <f t="shared" ref="BX60" si="189">IFERROR(BT60/SUM(BR60:BT60)," -")</f>
        <v>0.2</v>
      </c>
      <c r="BY60" s="3"/>
      <c r="BZ60" s="10">
        <f>SUMIFS(Nord!$AC:$AC,Nord!$AP:$AP,Evolution!BG60,Nord!$AQ:$AQ,$G$2,GLOBAL!AR:AR,Evolution!AB60)</f>
        <v>616</v>
      </c>
      <c r="CA60" s="10">
        <f>SUMIFS(Nord!$AD:$AD,Nord!$AP:$AP,Evolution!BG60,Nord!$AQ:$AQ,$G$2,GLOBAL!AR:AR,Evolution!AB60)</f>
        <v>204</v>
      </c>
      <c r="CB60" s="10">
        <f>SUMIFS(Nord!$AE:$AE,Nord!$AP:$AP,Evolution!BG60,Nord!$AQ:$AQ,$G$2,GLOBAL!AR:AR,Evolution!AB60)</f>
        <v>42</v>
      </c>
      <c r="CC60" s="10">
        <f>SUMIFS(Nord!$AF:$AF,Nord!$AP:$AP,Evolution!BG60,Nord!$AQ:$AQ,$G$2,GLOBAL!AR:AR,Evolution!AB60)</f>
        <v>36</v>
      </c>
      <c r="CD60" s="11">
        <f t="shared" ref="CD60" si="190">SUM(BZ60:CC60)</f>
        <v>898</v>
      </c>
      <c r="CE60" s="7">
        <f t="shared" ref="CE60" si="191">IFERROR(BZ60/SUM(BZ60:CC60)," -")</f>
        <v>0.68596881959910916</v>
      </c>
      <c r="CF60" s="7">
        <f t="shared" ref="CF60" si="192">IFERROR(CA60/SUM(BZ60:CC60)," -")</f>
        <v>0.22717149220489977</v>
      </c>
      <c r="CG60" s="7">
        <f t="shared" ref="CG60" si="193">IFERROR(CB60/SUM(BZ60:CC60)," -")</f>
        <v>4.6770601336302897E-2</v>
      </c>
      <c r="CH60" s="7">
        <f t="shared" ref="CH60" si="194">IFERROR(CC60/SUM(BZ60:CC60)," -")</f>
        <v>4.0089086859688199E-2</v>
      </c>
      <c r="CK60" s="10" t="s">
        <v>75</v>
      </c>
      <c r="CL60" s="10">
        <f>SUMIFS(Sud!$C:$C,Sud!$AP:$AP,Evolution!CK60,Sud!$AQ:$AQ,$E$2,GLOBAL!AR:AR,Evolution!AB60)</f>
        <v>369</v>
      </c>
      <c r="CM60" s="10">
        <f>SUMIFS(Sud!$D:$D,Sud!$AP:$AP,Evolution!CK60,Sud!$AQ:$AQ,$E$2,GLOBAL!AR:AR,Evolution!AB60)</f>
        <v>180</v>
      </c>
      <c r="CN60" s="10">
        <f>SUMIFS(Sud!$E:$E,Sud!$AP:$AP,Evolution!CK60,Sud!$AQ:$AQ,$E$2,GLOBAL!AR:AR,Evolution!AB60)</f>
        <v>63</v>
      </c>
      <c r="CO60" s="10">
        <f>SUMIFS(Sud!$F:$F,Sud!$AP:$AP,Evolution!CK60,Sud!$AQ:$AQ,$E$2,GLOBAL!AR:AR,Evolution!AB60)</f>
        <v>17</v>
      </c>
      <c r="CP60" s="11">
        <f t="shared" ref="CP60" si="195">SUM(CL60:CO60)</f>
        <v>629</v>
      </c>
      <c r="CQ60" s="7">
        <f t="shared" ref="CQ60" si="196">IFERROR(CL60/SUM(CL60:CO60)," -")</f>
        <v>0.58664546899841019</v>
      </c>
      <c r="CR60" s="7">
        <f t="shared" ref="CR60" si="197">IFERROR(CM60/SUM(CL60:CO60)," -")</f>
        <v>0.2861685214626391</v>
      </c>
      <c r="CS60" s="7">
        <f t="shared" ref="CS60" si="198">IFERROR(CN60/SUM(CL60:CO60)," -")</f>
        <v>0.10015898251192369</v>
      </c>
      <c r="CT60" s="7">
        <f t="shared" ref="CT60" si="199">IFERROR(CO60/SUM(CL60:CO60)," -")</f>
        <v>2.7027027027027029E-2</v>
      </c>
      <c r="CV60" s="10">
        <f>SUMIFS(Sud!$Q:$Q,Sud!$AP:$AP,Evolution!CK60,Sud!$AQ:$AQ,$F$2,GLOBAL!AR:AR,Evolution!AB60)</f>
        <v>18</v>
      </c>
      <c r="CW60" s="10">
        <f>SUMIFS(Sud!$R:$R,Sud!$AP:$AP,Evolution!CK60,Sud!$AQ:$AQ,$F$2,GLOBAL!AR:AR,Evolution!AB60)</f>
        <v>10</v>
      </c>
      <c r="CX60" s="10">
        <f>SUMIFS(Sud!$S:$S,Sud!$AP:$AP,Evolution!CK60,Sud!$AQ:$AQ,$F$2,GLOBAL!AR:AR,Evolution!AB60)</f>
        <v>6</v>
      </c>
      <c r="CY60" s="11">
        <f t="shared" ref="CY60" si="200">SUM(CV60:CX60)</f>
        <v>34</v>
      </c>
      <c r="CZ60" s="7">
        <f t="shared" ref="CZ60" si="201">IFERROR(CV60/SUM(CV60:CX60)," -")</f>
        <v>0.52941176470588236</v>
      </c>
      <c r="DA60" s="7">
        <f t="shared" ref="DA60" si="202">IFERROR(CW60/SUM(CV60:CX60)," -")</f>
        <v>0.29411764705882354</v>
      </c>
      <c r="DB60" s="7">
        <f t="shared" ref="DB60" si="203">IFERROR(CX60/SUM(CV60:CX60)," -")</f>
        <v>0.17647058823529413</v>
      </c>
      <c r="DC60" s="3"/>
      <c r="DD60" s="10">
        <f>SUMIFS(Sud!$AC:$AC,Sud!$AP:$AP,Evolution!CK60,Sud!$AQ:$AQ,$G$2,GLOBAL!AR:AR,Evolution!AB60)</f>
        <v>135</v>
      </c>
      <c r="DE60" s="10">
        <f>SUMIFS(Sud!$AD:$AD,Sud!$AP:$AP,Evolution!CK60,Sud!$AQ:$AQ,$G$2,GLOBAL!AR:AR,Evolution!AB60)</f>
        <v>170</v>
      </c>
      <c r="DF60" s="10">
        <f>SUMIFS(Sud!$AE:$AE,Sud!$AP:$AP,Evolution!CK60,Sud!$AQ:$AQ,$G$2,GLOBAL!AR:AR,Evolution!AB60)</f>
        <v>156</v>
      </c>
      <c r="DG60" s="10">
        <f>SUMIFS(Sud!$AF:$AF,Sud!$AP:$AP,Evolution!CK60,Sud!$AQ:$AQ,$G$2,GLOBAL!AR:AR,Evolution!AB60)</f>
        <v>117</v>
      </c>
      <c r="DH60" s="11">
        <f t="shared" ref="DH60" si="204">SUM(DD60:DG60)</f>
        <v>578</v>
      </c>
      <c r="DI60" s="7">
        <f t="shared" ref="DI60" si="205">IFERROR(DD60/SUM(DD60:DG60)," -")</f>
        <v>0.23356401384083045</v>
      </c>
      <c r="DJ60" s="7">
        <f t="shared" ref="DJ60" si="206">IFERROR(DE60/SUM(DD60:DG60)," -")</f>
        <v>0.29411764705882354</v>
      </c>
      <c r="DK60" s="7">
        <f t="shared" ref="DK60" si="207">IFERROR(DF60/SUM(DD60:DG60)," -")</f>
        <v>0.26989619377162632</v>
      </c>
      <c r="DL60" s="7">
        <f t="shared" ref="DL60" si="208">IFERROR(DG60/SUM(DD60:DG60)," -")</f>
        <v>0.20242214532871972</v>
      </c>
    </row>
    <row r="61" spans="2:116" x14ac:dyDescent="0.25">
      <c r="AB61" s="10">
        <v>2017</v>
      </c>
      <c r="AC61" s="10" t="s">
        <v>76</v>
      </c>
      <c r="AD61" s="10">
        <f>SUMIFS(GLOBAL!$C:$C,GLOBAL!$AP:$AP,Evolution!AC61,GLOBAL!$AQ:$AQ,$E$2,GLOBAL!$AR:$AR,Evolution!AB61)</f>
        <v>638</v>
      </c>
      <c r="AE61" s="10">
        <f>SUMIFS(GLOBAL!$D:$D,GLOBAL!$AP:$AP,Evolution!AC61,GLOBAL!$AQ:$AQ,$E$2,GLOBAL!$AR:$AR,Evolution!AB61)</f>
        <v>195</v>
      </c>
      <c r="AF61" s="10">
        <f>SUMIFS(GLOBAL!$E:$E,GLOBAL!$AP:$AP,Evolution!AC61,GLOBAL!$AQ:$AQ,$E$2,GLOBAL!$AR:$AR,Evolution!AB61)</f>
        <v>133</v>
      </c>
      <c r="AG61" s="10">
        <f>SUMIFS(GLOBAL!$F:$F,GLOBAL!$AP:$AP,Evolution!AC61,GLOBAL!$AQ:$AQ,$E$2,GLOBAL!$AR:$AR,Evolution!AB61)</f>
        <v>36</v>
      </c>
      <c r="AH61" s="11">
        <f t="shared" ref="AH61" si="209">SUM(AD61:AG61)</f>
        <v>1002</v>
      </c>
      <c r="AI61" s="7">
        <f t="shared" ref="AI61" si="210">IFERROR(AD61/SUM(AD61:AG61)," -")</f>
        <v>0.63672654690618757</v>
      </c>
      <c r="AJ61" s="7">
        <f t="shared" ref="AJ61" si="211">IFERROR(AE61/SUM(AD61:AG61)," -")</f>
        <v>0.19461077844311378</v>
      </c>
      <c r="AK61" s="7">
        <f t="shared" ref="AK61" si="212">IFERROR(AF61/SUM(AD61:AG61)," -")</f>
        <v>0.13273453093812376</v>
      </c>
      <c r="AL61" s="7">
        <f t="shared" ref="AL61" si="213">IFERROR(AG61/SUM(AD61:AG61)," -")</f>
        <v>3.5928143712574849E-2</v>
      </c>
      <c r="AN61" s="10">
        <f>SUMIFS(GLOBAL!$Q:$Q,GLOBAL!$AP:$AP,Evolution!AC61,GLOBAL!$AQ:$AQ,$F$2,GLOBAL!$AR:$AR,Evolution!AB61)</f>
        <v>22</v>
      </c>
      <c r="AO61" s="10">
        <f>SUMIFS(GLOBAL!$R:$R,GLOBAL!$AP:$AP,Evolution!AC61,GLOBAL!$AQ:$AQ,$F$2,GLOBAL!$AR:$AR,Evolution!AB61)</f>
        <v>34</v>
      </c>
      <c r="AP61" s="10">
        <f>SUMIFS(GLOBAL!$S:$S,GLOBAL!$AP:$AP,Evolution!AC61,GLOBAL!$AQ:$AQ,$F$2,GLOBAL!$AR:$AR,Evolution!AB61)</f>
        <v>21</v>
      </c>
      <c r="AQ61" s="11">
        <f t="shared" ref="AQ61" si="214">SUM(AN61:AP61)</f>
        <v>77</v>
      </c>
      <c r="AR61" s="7">
        <f t="shared" ref="AR61" si="215">IFERROR(AN61/SUM(AN61:AP61)," -")</f>
        <v>0.2857142857142857</v>
      </c>
      <c r="AS61" s="7">
        <f t="shared" ref="AS61" si="216">IFERROR(AO61/SUM(AN61:AP61)," -")</f>
        <v>0.44155844155844154</v>
      </c>
      <c r="AT61" s="7">
        <f t="shared" ref="AT61" si="217">IFERROR(AP61/SUM(AN61:AP61)," -")</f>
        <v>0.27272727272727271</v>
      </c>
      <c r="AU61" s="3"/>
      <c r="AV61" s="10">
        <f>SUMIFS(GLOBAL!$AC:$AC,GLOBAL!$AP:$AP,Evolution!AC61,GLOBAL!$AQ:$AQ,$G$2,GLOBAL!$AR:$AR,Evolution!AB61)</f>
        <v>696</v>
      </c>
      <c r="AW61" s="10">
        <f>SUMIFS(GLOBAL!$AD:$AD,GLOBAL!$AP:$AP,Evolution!AC61,GLOBAL!$AQ:$AQ,$G$2,GLOBAL!$AR:$AR,Evolution!AB61)</f>
        <v>377</v>
      </c>
      <c r="AX61" s="10">
        <f>SUMIFS(GLOBAL!$AE:$AE,GLOBAL!$AP:$AP,Evolution!AC61,GLOBAL!$AQ:$AQ,$G$2,GLOBAL!$AR:$AR,Evolution!AB61)</f>
        <v>193</v>
      </c>
      <c r="AY61" s="10">
        <f>SUMIFS(GLOBAL!$AF:$AF,GLOBAL!$AP:$AP,Evolution!AC61,GLOBAL!$AQ:$AQ,$G$2,GLOBAL!$AR:$AR,Evolution!AB61)</f>
        <v>151</v>
      </c>
      <c r="AZ61" s="11">
        <f t="shared" ref="AZ61" si="218">SUM(AV61:AY61)</f>
        <v>1417</v>
      </c>
      <c r="BA61" s="7">
        <f t="shared" ref="BA61" si="219">IFERROR(AV61/SUM(AV61:AY61)," -")</f>
        <v>0.49117854622441781</v>
      </c>
      <c r="BB61" s="7">
        <f t="shared" ref="BB61" si="220">IFERROR(AW61/SUM(AV61:AY61)," -")</f>
        <v>0.26605504587155965</v>
      </c>
      <c r="BC61" s="7">
        <f t="shared" ref="BC61" si="221">IFERROR(AX61/SUM(AV61:AY61)," -")</f>
        <v>0.13620324629498942</v>
      </c>
      <c r="BD61" s="7">
        <f t="shared" ref="BD61" si="222">IFERROR(AY61/SUM(AV61:AY61)," -")</f>
        <v>0.10656316160903317</v>
      </c>
      <c r="BE61" s="2"/>
      <c r="BG61" s="10" t="s">
        <v>76</v>
      </c>
      <c r="BH61" s="10">
        <f>SUMIFS(Nord!$C:$C,Nord!$AP:$AP,Evolution!BG61,Nord!$AQ:$AQ,$E$2,GLOBAL!AR:AR,Evolution!AB61)</f>
        <v>431</v>
      </c>
      <c r="BI61" s="10">
        <f>SUMIFS(Nord!$D:$D,Nord!$AP:$AP,Evolution!BG61,Nord!$AQ:$AQ,$E$2,GLOBAL!AR:AR,Evolution!AB61)</f>
        <v>145</v>
      </c>
      <c r="BJ61" s="10">
        <f>SUMIFS(Nord!$E:$E,Nord!$AP:$AP,Evolution!BG61,Nord!$AQ:$AQ,$E$2,GLOBAL!AR:AR,Evolution!AB61)</f>
        <v>75</v>
      </c>
      <c r="BK61" s="10">
        <f>SUMIFS(Nord!$F:$F,Nord!$AP:$AP,Evolution!BG61,Nord!$AQ:$AQ,$E$2,GLOBAL!AR:AR,Evolution!AB61)</f>
        <v>27</v>
      </c>
      <c r="BL61" s="11">
        <f t="shared" ref="BL61" si="223">SUM(BH61:BK61)</f>
        <v>678</v>
      </c>
      <c r="BM61" s="7">
        <f t="shared" ref="BM61" si="224">IFERROR(BH61/SUM(BH61:BK61)," -")</f>
        <v>0.63569321533923306</v>
      </c>
      <c r="BN61" s="7">
        <f t="shared" ref="BN61" si="225">IFERROR(BI61/SUM(BH61:BK61)," -")</f>
        <v>0.21386430678466076</v>
      </c>
      <c r="BO61" s="7">
        <f t="shared" ref="BO61" si="226">IFERROR(BJ61/SUM(BH61:BK61)," -")</f>
        <v>0.11061946902654868</v>
      </c>
      <c r="BP61" s="7">
        <f t="shared" ref="BP61" si="227">IFERROR(BK61/SUM(BH61:BK61)," -")</f>
        <v>3.9823008849557522E-2</v>
      </c>
      <c r="BR61" s="10">
        <f>SUMIFS(Nord!$Q:$Q,Nord!$AP:$AP,Evolution!BG61,Nord!$AQ:$AQ,$F$2,GLOBAL!AR:AR,Evolution!AB61)</f>
        <v>16</v>
      </c>
      <c r="BS61" s="10">
        <f>SUMIFS(Nord!$R:$R,Nord!$AP:$AP,Evolution!BG61,Nord!$AQ:$AQ,$F$2,GLOBAL!AR:AR,Evolution!AB61)</f>
        <v>30</v>
      </c>
      <c r="BT61" s="10">
        <f>SUMIFS(Nord!$S:$S,Nord!$AP:$AP,Evolution!BG61,Nord!$AQ:$AQ,$F$2,GLOBAL!AR:AR,Evolution!AB61)</f>
        <v>12</v>
      </c>
      <c r="BU61" s="11">
        <f t="shared" ref="BU61" si="228">SUM(BR61:BT61)</f>
        <v>58</v>
      </c>
      <c r="BV61" s="7">
        <f t="shared" ref="BV61" si="229">IFERROR(BR61/SUM(BR61:BT61)," -")</f>
        <v>0.27586206896551724</v>
      </c>
      <c r="BW61" s="7">
        <f t="shared" ref="BW61" si="230">IFERROR(BS61/SUM(BR61:BT61)," -")</f>
        <v>0.51724137931034486</v>
      </c>
      <c r="BX61" s="7">
        <f t="shared" ref="BX61" si="231">IFERROR(BT61/SUM(BR61:BT61)," -")</f>
        <v>0.20689655172413793</v>
      </c>
      <c r="BY61" s="3"/>
      <c r="BZ61" s="10">
        <f>SUMIFS(Nord!$AC:$AC,Nord!$AP:$AP,Evolution!BG61,Nord!$AQ:$AQ,$G$2,GLOBAL!AR:AR,Evolution!AB61)</f>
        <v>557</v>
      </c>
      <c r="CA61" s="10">
        <f>SUMIFS(Nord!$AD:$AD,Nord!$AP:$AP,Evolution!BG61,Nord!$AQ:$AQ,$G$2,GLOBAL!AR:AR,Evolution!AB61)</f>
        <v>203</v>
      </c>
      <c r="CB61" s="10">
        <f>SUMIFS(Nord!$AE:$AE,Nord!$AP:$AP,Evolution!BG61,Nord!$AQ:$AQ,$G$2,GLOBAL!AR:AR,Evolution!AB61)</f>
        <v>42</v>
      </c>
      <c r="CC61" s="10">
        <f>SUMIFS(Nord!$AF:$AF,Nord!$AP:$AP,Evolution!BG61,Nord!$AQ:$AQ,$G$2,GLOBAL!AR:AR,Evolution!AB61)</f>
        <v>34</v>
      </c>
      <c r="CD61" s="11">
        <f t="shared" ref="CD61" si="232">SUM(BZ61:CC61)</f>
        <v>836</v>
      </c>
      <c r="CE61" s="7">
        <f t="shared" ref="CE61" si="233">IFERROR(BZ61/SUM(BZ61:CC61)," -")</f>
        <v>0.66626794258373201</v>
      </c>
      <c r="CF61" s="7">
        <f t="shared" ref="CF61" si="234">IFERROR(CA61/SUM(BZ61:CC61)," -")</f>
        <v>0.24282296650717702</v>
      </c>
      <c r="CG61" s="7">
        <f t="shared" ref="CG61" si="235">IFERROR(CB61/SUM(BZ61:CC61)," -")</f>
        <v>5.0239234449760764E-2</v>
      </c>
      <c r="CH61" s="7">
        <f t="shared" ref="CH61" si="236">IFERROR(CC61/SUM(BZ61:CC61)," -")</f>
        <v>4.0669856459330141E-2</v>
      </c>
      <c r="CK61" s="10" t="s">
        <v>76</v>
      </c>
      <c r="CL61" s="10">
        <f>SUMIFS(Sud!$C:$C,Sud!$AP:$AP,Evolution!CK61,Sud!$AQ:$AQ,$E$2,GLOBAL!AR:AR,Evolution!AB61)</f>
        <v>207</v>
      </c>
      <c r="CM61" s="10">
        <f>SUMIFS(Sud!$D:$D,Sud!$AP:$AP,Evolution!CK61,Sud!$AQ:$AQ,$E$2,GLOBAL!AR:AR,Evolution!AB61)</f>
        <v>50</v>
      </c>
      <c r="CN61" s="10">
        <f>SUMIFS(Sud!$E:$E,Sud!$AP:$AP,Evolution!CK61,Sud!$AQ:$AQ,$E$2,GLOBAL!AR:AR,Evolution!AB61)</f>
        <v>58</v>
      </c>
      <c r="CO61" s="10">
        <f>SUMIFS(Sud!$F:$F,Sud!$AP:$AP,Evolution!CK61,Sud!$AQ:$AQ,$E$2,GLOBAL!AR:AR,Evolution!AB61)</f>
        <v>9</v>
      </c>
      <c r="CP61" s="11">
        <f t="shared" ref="CP61" si="237">SUM(CL61:CO61)</f>
        <v>324</v>
      </c>
      <c r="CQ61" s="7">
        <f t="shared" ref="CQ61" si="238">IFERROR(CL61/SUM(CL61:CO61)," -")</f>
        <v>0.63888888888888884</v>
      </c>
      <c r="CR61" s="7">
        <f t="shared" ref="CR61" si="239">IFERROR(CM61/SUM(CL61:CO61)," -")</f>
        <v>0.15432098765432098</v>
      </c>
      <c r="CS61" s="7">
        <f t="shared" ref="CS61" si="240">IFERROR(CN61/SUM(CL61:CO61)," -")</f>
        <v>0.17901234567901234</v>
      </c>
      <c r="CT61" s="7">
        <f t="shared" ref="CT61" si="241">IFERROR(CO61/SUM(CL61:CO61)," -")</f>
        <v>2.7777777777777776E-2</v>
      </c>
      <c r="CV61" s="10">
        <f>SUMIFS(Sud!$Q:$Q,Sud!$AP:$AP,Evolution!CK61,Sud!$AQ:$AQ,$F$2,GLOBAL!AR:AR,Evolution!AB61)</f>
        <v>6</v>
      </c>
      <c r="CW61" s="10">
        <f>SUMIFS(Sud!$R:$R,Sud!$AP:$AP,Evolution!CK61,Sud!$AQ:$AQ,$F$2,GLOBAL!AR:AR,Evolution!AB61)</f>
        <v>4</v>
      </c>
      <c r="CX61" s="10">
        <f>SUMIFS(Sud!$S:$S,Sud!$AP:$AP,Evolution!CK61,Sud!$AQ:$AQ,$F$2,GLOBAL!AR:AR,Evolution!AB61)</f>
        <v>9</v>
      </c>
      <c r="CY61" s="11">
        <f t="shared" ref="CY61" si="242">SUM(CV61:CX61)</f>
        <v>19</v>
      </c>
      <c r="CZ61" s="7">
        <f t="shared" ref="CZ61" si="243">IFERROR(CV61/SUM(CV61:CX61)," -")</f>
        <v>0.31578947368421051</v>
      </c>
      <c r="DA61" s="7">
        <f t="shared" ref="DA61" si="244">IFERROR(CW61/SUM(CV61:CX61)," -")</f>
        <v>0.21052631578947367</v>
      </c>
      <c r="DB61" s="7">
        <f t="shared" ref="DB61" si="245">IFERROR(CX61/SUM(CV61:CX61)," -")</f>
        <v>0.47368421052631576</v>
      </c>
      <c r="DC61" s="3"/>
      <c r="DD61" s="10">
        <f>SUMIFS(Sud!$AC:$AC,Sud!$AP:$AP,Evolution!CK61,Sud!$AQ:$AQ,$G$2,GLOBAL!AR:AR,Evolution!AB61)</f>
        <v>139</v>
      </c>
      <c r="DE61" s="10">
        <f>SUMIFS(Sud!$AD:$AD,Sud!$AP:$AP,Evolution!CK61,Sud!$AQ:$AQ,$G$2,GLOBAL!AR:AR,Evolution!AB61)</f>
        <v>174</v>
      </c>
      <c r="DF61" s="10">
        <f>SUMIFS(Sud!$AE:$AE,Sud!$AP:$AP,Evolution!CK61,Sud!$AQ:$AQ,$G$2,GLOBAL!AR:AR,Evolution!AB61)</f>
        <v>151</v>
      </c>
      <c r="DG61" s="10">
        <f>SUMIFS(Sud!$AF:$AF,Sud!$AP:$AP,Evolution!CK61,Sud!$AQ:$AQ,$G$2,GLOBAL!AR:AR,Evolution!AB61)</f>
        <v>117</v>
      </c>
      <c r="DH61" s="11">
        <f t="shared" ref="DH61" si="246">SUM(DD61:DG61)</f>
        <v>581</v>
      </c>
      <c r="DI61" s="7">
        <f t="shared" ref="DI61" si="247">IFERROR(DD61/SUM(DD61:DG61)," -")</f>
        <v>0.23924268502581755</v>
      </c>
      <c r="DJ61" s="7">
        <f t="shared" ref="DJ61" si="248">IFERROR(DE61/SUM(DD61:DG61)," -")</f>
        <v>0.29948364888123924</v>
      </c>
      <c r="DK61" s="7">
        <f t="shared" ref="DK61" si="249">IFERROR(DF61/SUM(DD61:DG61)," -")</f>
        <v>0.25989672977624784</v>
      </c>
      <c r="DL61" s="7">
        <f t="shared" ref="DL61" si="250">IFERROR(DG61/SUM(DD61:DG61)," -")</f>
        <v>0.20137693631669534</v>
      </c>
    </row>
    <row r="62" spans="2:116" x14ac:dyDescent="0.25">
      <c r="AB62" s="10">
        <v>2017</v>
      </c>
      <c r="AC62" s="10" t="s">
        <v>77</v>
      </c>
      <c r="AD62" s="10">
        <f>SUMIFS(GLOBAL!$C:$C,GLOBAL!$AP:$AP,Evolution!AC62,GLOBAL!$AQ:$AQ,$E$2,GLOBAL!$AR:$AR,Evolution!AB62)</f>
        <v>742</v>
      </c>
      <c r="AE62" s="10">
        <f>SUMIFS(GLOBAL!$D:$D,GLOBAL!$AP:$AP,Evolution!AC62,GLOBAL!$AQ:$AQ,$E$2,GLOBAL!$AR:$AR,Evolution!AB62)</f>
        <v>189</v>
      </c>
      <c r="AF62" s="10">
        <f>SUMIFS(GLOBAL!$E:$E,GLOBAL!$AP:$AP,Evolution!AC62,GLOBAL!$AQ:$AQ,$E$2,GLOBAL!$AR:$AR,Evolution!AB62)</f>
        <v>75</v>
      </c>
      <c r="AG62" s="10">
        <f>SUMIFS(GLOBAL!$F:$F,GLOBAL!$AP:$AP,Evolution!AC62,GLOBAL!$AQ:$AQ,$E$2,GLOBAL!$AR:$AR,Evolution!AB62)</f>
        <v>8</v>
      </c>
      <c r="AH62" s="11">
        <f t="shared" ref="AH62" si="251">SUM(AD62:AG62)</f>
        <v>1014</v>
      </c>
      <c r="AI62" s="7">
        <f t="shared" ref="AI62" si="252">IFERROR(AD62/SUM(AD62:AG62)," -")</f>
        <v>0.73175542406311633</v>
      </c>
      <c r="AJ62" s="7">
        <f t="shared" ref="AJ62" si="253">IFERROR(AE62/SUM(AD62:AG62)," -")</f>
        <v>0.18639053254437871</v>
      </c>
      <c r="AK62" s="7">
        <f t="shared" ref="AK62" si="254">IFERROR(AF62/SUM(AD62:AG62)," -")</f>
        <v>7.3964497041420121E-2</v>
      </c>
      <c r="AL62" s="7">
        <f t="shared" ref="AL62" si="255">IFERROR(AG62/SUM(AD62:AG62)," -")</f>
        <v>7.889546351084813E-3</v>
      </c>
      <c r="AN62" s="10">
        <f>SUMIFS(GLOBAL!$Q:$Q,GLOBAL!$AP:$AP,Evolution!AC62,GLOBAL!$AQ:$AQ,$F$2,GLOBAL!$AR:$AR,Evolution!AB62)</f>
        <v>6</v>
      </c>
      <c r="AO62" s="10">
        <f>SUMIFS(GLOBAL!$R:$R,GLOBAL!$AP:$AP,Evolution!AC62,GLOBAL!$AQ:$AQ,$F$2,GLOBAL!$AR:$AR,Evolution!AB62)</f>
        <v>25</v>
      </c>
      <c r="AP62" s="10">
        <f>SUMIFS(GLOBAL!$S:$S,GLOBAL!$AP:$AP,Evolution!AC62,GLOBAL!$AQ:$AQ,$F$2,GLOBAL!$AR:$AR,Evolution!AB62)</f>
        <v>25</v>
      </c>
      <c r="AQ62" s="11">
        <f t="shared" ref="AQ62" si="256">SUM(AN62:AP62)</f>
        <v>56</v>
      </c>
      <c r="AR62" s="7">
        <f t="shared" ref="AR62" si="257">IFERROR(AN62/SUM(AN62:AP62)," -")</f>
        <v>0.10714285714285714</v>
      </c>
      <c r="AS62" s="7">
        <f t="shared" ref="AS62" si="258">IFERROR(AO62/SUM(AN62:AP62)," -")</f>
        <v>0.44642857142857145</v>
      </c>
      <c r="AT62" s="7">
        <f t="shared" ref="AT62" si="259">IFERROR(AP62/SUM(AN62:AP62)," -")</f>
        <v>0.44642857142857145</v>
      </c>
      <c r="AU62" s="3"/>
      <c r="AV62" s="10">
        <f>SUMIFS(GLOBAL!$AC:$AC,GLOBAL!$AP:$AP,Evolution!AC62,GLOBAL!$AQ:$AQ,$G$2,GLOBAL!$AR:$AR,Evolution!AB62)</f>
        <v>624</v>
      </c>
      <c r="AW62" s="10">
        <f>SUMIFS(GLOBAL!$AD:$AD,GLOBAL!$AP:$AP,Evolution!AC62,GLOBAL!$AQ:$AQ,$G$2,GLOBAL!$AR:$AR,Evolution!AB62)</f>
        <v>319</v>
      </c>
      <c r="AX62" s="10">
        <f>SUMIFS(GLOBAL!$AE:$AE,GLOBAL!$AP:$AP,Evolution!AC62,GLOBAL!$AQ:$AQ,$G$2,GLOBAL!$AR:$AR,Evolution!AB62)</f>
        <v>254</v>
      </c>
      <c r="AY62" s="10">
        <f>SUMIFS(GLOBAL!$AF:$AF,GLOBAL!$AP:$AP,Evolution!AC62,GLOBAL!$AQ:$AQ,$G$2,GLOBAL!$AR:$AR,Evolution!AB62)</f>
        <v>145</v>
      </c>
      <c r="AZ62" s="11">
        <f t="shared" ref="AZ62" si="260">SUM(AV62:AY62)</f>
        <v>1342</v>
      </c>
      <c r="BA62" s="7">
        <f t="shared" ref="BA62" si="261">IFERROR(AV62/SUM(AV62:AY62)," -")</f>
        <v>0.46497764530551416</v>
      </c>
      <c r="BB62" s="7">
        <f t="shared" ref="BB62" si="262">IFERROR(AW62/SUM(AV62:AY62)," -")</f>
        <v>0.23770491803278687</v>
      </c>
      <c r="BC62" s="7">
        <f t="shared" ref="BC62" si="263">IFERROR(AX62/SUM(AV62:AY62)," -")</f>
        <v>0.18926974664679583</v>
      </c>
      <c r="BD62" s="7">
        <f t="shared" ref="BD62" si="264">IFERROR(AY62/SUM(AV62:AY62)," -")</f>
        <v>0.10804769001490314</v>
      </c>
      <c r="BE62" s="2"/>
      <c r="BG62" s="10" t="s">
        <v>77</v>
      </c>
      <c r="BH62" s="10">
        <f>SUMIFS(Nord!$C:$C,Nord!$AP:$AP,Evolution!BG62,Nord!$AQ:$AQ,$E$2,GLOBAL!AR:AR,Evolution!AB62)</f>
        <v>402</v>
      </c>
      <c r="BI62" s="10">
        <f>SUMIFS(Nord!$D:$D,Nord!$AP:$AP,Evolution!BG62,Nord!$AQ:$AQ,$E$2,GLOBAL!AR:AR,Evolution!AB62)</f>
        <v>145</v>
      </c>
      <c r="BJ62" s="10">
        <f>SUMIFS(Nord!$E:$E,Nord!$AP:$AP,Evolution!BG62,Nord!$AQ:$AQ,$E$2,GLOBAL!AR:AR,Evolution!AB62)</f>
        <v>54</v>
      </c>
      <c r="BK62" s="10">
        <f>SUMIFS(Nord!$F:$F,Nord!$AP:$AP,Evolution!BG62,Nord!$AQ:$AQ,$E$2,GLOBAL!AR:AR,Evolution!AB62)</f>
        <v>5</v>
      </c>
      <c r="BL62" s="11">
        <f t="shared" ref="BL62" si="265">SUM(BH62:BK62)</f>
        <v>606</v>
      </c>
      <c r="BM62" s="7">
        <f t="shared" ref="BM62" si="266">IFERROR(BH62/SUM(BH62:BK62)," -")</f>
        <v>0.6633663366336634</v>
      </c>
      <c r="BN62" s="7">
        <f t="shared" ref="BN62" si="267">IFERROR(BI62/SUM(BH62:BK62)," -")</f>
        <v>0.23927392739273928</v>
      </c>
      <c r="BO62" s="7">
        <f t="shared" ref="BO62" si="268">IFERROR(BJ62/SUM(BH62:BK62)," -")</f>
        <v>8.9108910891089105E-2</v>
      </c>
      <c r="BP62" s="7">
        <f t="shared" ref="BP62" si="269">IFERROR(BK62/SUM(BH62:BK62)," -")</f>
        <v>8.2508250825082501E-3</v>
      </c>
      <c r="BR62" s="10">
        <f>SUMIFS(Nord!$Q:$Q,Nord!$AP:$AP,Evolution!BG62,Nord!$AQ:$AQ,$F$2,GLOBAL!AR:AR,Evolution!AB62)</f>
        <v>5</v>
      </c>
      <c r="BS62" s="10">
        <f>SUMIFS(Nord!$R:$R,Nord!$AP:$AP,Evolution!BG62,Nord!$AQ:$AQ,$F$2,GLOBAL!AR:AR,Evolution!AB62)</f>
        <v>19</v>
      </c>
      <c r="BT62" s="10">
        <f>SUMIFS(Nord!$S:$S,Nord!$AP:$AP,Evolution!BG62,Nord!$AQ:$AQ,$F$2,GLOBAL!AR:AR,Evolution!AB62)</f>
        <v>17</v>
      </c>
      <c r="BU62" s="11">
        <f t="shared" ref="BU62" si="270">SUM(BR62:BT62)</f>
        <v>41</v>
      </c>
      <c r="BV62" s="7">
        <f t="shared" ref="BV62" si="271">IFERROR(BR62/SUM(BR62:BT62)," -")</f>
        <v>0.12195121951219512</v>
      </c>
      <c r="BW62" s="7">
        <f t="shared" ref="BW62" si="272">IFERROR(BS62/SUM(BR62:BT62)," -")</f>
        <v>0.46341463414634149</v>
      </c>
      <c r="BX62" s="7">
        <f t="shared" ref="BX62" si="273">IFERROR(BT62/SUM(BR62:BT62)," -")</f>
        <v>0.41463414634146339</v>
      </c>
      <c r="BY62" s="3"/>
      <c r="BZ62" s="10">
        <f>SUMIFS(Nord!$AC:$AC,Nord!$AP:$AP,Evolution!BG62,Nord!$AQ:$AQ,$G$2,GLOBAL!AR:AR,Evolution!AB62)</f>
        <v>438</v>
      </c>
      <c r="CA62" s="10">
        <f>SUMIFS(Nord!$AD:$AD,Nord!$AP:$AP,Evolution!BG62,Nord!$AQ:$AQ,$G$2,GLOBAL!AR:AR,Evolution!AB62)</f>
        <v>164</v>
      </c>
      <c r="CB62" s="10">
        <f>SUMIFS(Nord!$AE:$AE,Nord!$AP:$AP,Evolution!BG62,Nord!$AQ:$AQ,$G$2,GLOBAL!AR:AR,Evolution!AB62)</f>
        <v>83</v>
      </c>
      <c r="CC62" s="10">
        <f>SUMIFS(Nord!$AF:$AF,Nord!$AP:$AP,Evolution!BG62,Nord!$AQ:$AQ,$G$2,GLOBAL!AR:AR,Evolution!AB62)</f>
        <v>33</v>
      </c>
      <c r="CD62" s="11">
        <f t="shared" ref="CD62" si="274">SUM(BZ62:CC62)</f>
        <v>718</v>
      </c>
      <c r="CE62" s="7">
        <f t="shared" ref="CE62" si="275">IFERROR(BZ62/SUM(BZ62:CC62)," -")</f>
        <v>0.61002785515320335</v>
      </c>
      <c r="CF62" s="7">
        <f t="shared" ref="CF62" si="276">IFERROR(CA62/SUM(BZ62:CC62)," -")</f>
        <v>0.22841225626740946</v>
      </c>
      <c r="CG62" s="7">
        <f t="shared" ref="CG62" si="277">IFERROR(CB62/SUM(BZ62:CC62)," -")</f>
        <v>0.11559888579387187</v>
      </c>
      <c r="CH62" s="7">
        <f t="shared" ref="CH62" si="278">IFERROR(CC62/SUM(BZ62:CC62)," -")</f>
        <v>4.596100278551532E-2</v>
      </c>
      <c r="CK62" s="10" t="s">
        <v>77</v>
      </c>
      <c r="CL62" s="10">
        <f>SUMIFS(Sud!$C:$C,Sud!$AP:$AP,Evolution!CK62,Sud!$AQ:$AQ,$E$2,GLOBAL!AR:AR,Evolution!AB62)</f>
        <v>340</v>
      </c>
      <c r="CM62" s="10">
        <f>SUMIFS(Sud!$D:$D,Sud!$AP:$AP,Evolution!CK62,Sud!$AQ:$AQ,$E$2,GLOBAL!AR:AR,Evolution!AB62)</f>
        <v>44</v>
      </c>
      <c r="CN62" s="10">
        <f>SUMIFS(Sud!$E:$E,Sud!$AP:$AP,Evolution!CK62,Sud!$AQ:$AQ,$E$2,GLOBAL!AR:AR,Evolution!AB62)</f>
        <v>21</v>
      </c>
      <c r="CO62" s="10">
        <f>SUMIFS(Sud!$F:$F,Sud!$AP:$AP,Evolution!CK62,Sud!$AQ:$AQ,$E$2,GLOBAL!AR:AR,Evolution!AB62)</f>
        <v>3</v>
      </c>
      <c r="CP62" s="11">
        <f t="shared" ref="CP62" si="279">SUM(CL62:CO62)</f>
        <v>408</v>
      </c>
      <c r="CQ62" s="7">
        <f t="shared" ref="CQ62" si="280">IFERROR(CL62/SUM(CL62:CO62)," -")</f>
        <v>0.83333333333333337</v>
      </c>
      <c r="CR62" s="7">
        <f t="shared" ref="CR62" si="281">IFERROR(CM62/SUM(CL62:CO62)," -")</f>
        <v>0.10784313725490197</v>
      </c>
      <c r="CS62" s="7">
        <f t="shared" ref="CS62" si="282">IFERROR(CN62/SUM(CL62:CO62)," -")</f>
        <v>5.1470588235294115E-2</v>
      </c>
      <c r="CT62" s="7">
        <f t="shared" ref="CT62" si="283">IFERROR(CO62/SUM(CL62:CO62)," -")</f>
        <v>7.3529411764705881E-3</v>
      </c>
      <c r="CV62" s="10">
        <f>SUMIFS(Sud!$Q:$Q,Sud!$AP:$AP,Evolution!CK62,Sud!$AQ:$AQ,$F$2,GLOBAL!AR:AR,Evolution!AB62)</f>
        <v>1</v>
      </c>
      <c r="CW62" s="10">
        <f>SUMIFS(Sud!$R:$R,Sud!$AP:$AP,Evolution!CK62,Sud!$AQ:$AQ,$F$2,GLOBAL!AR:AR,Evolution!AB62)</f>
        <v>6</v>
      </c>
      <c r="CX62" s="10">
        <f>SUMIFS(Sud!$S:$S,Sud!$AP:$AP,Evolution!CK62,Sud!$AQ:$AQ,$F$2,GLOBAL!AR:AR,Evolution!AB62)</f>
        <v>8</v>
      </c>
      <c r="CY62" s="11">
        <f t="shared" ref="CY62" si="284">SUM(CV62:CX62)</f>
        <v>15</v>
      </c>
      <c r="CZ62" s="7">
        <f t="shared" ref="CZ62" si="285">IFERROR(CV62/SUM(CV62:CX62)," -")</f>
        <v>6.6666666666666666E-2</v>
      </c>
      <c r="DA62" s="7">
        <f t="shared" ref="DA62" si="286">IFERROR(CW62/SUM(CV62:CX62)," -")</f>
        <v>0.4</v>
      </c>
      <c r="DB62" s="7">
        <f t="shared" ref="DB62" si="287">IFERROR(CX62/SUM(CV62:CX62)," -")</f>
        <v>0.53333333333333333</v>
      </c>
      <c r="DC62" s="3"/>
      <c r="DD62" s="10">
        <f>SUMIFS(Sud!$AC:$AC,Sud!$AP:$AP,Evolution!CK62,Sud!$AQ:$AQ,$G$2,GLOBAL!AR:AR,Evolution!AB62)</f>
        <v>186</v>
      </c>
      <c r="DE62" s="10">
        <f>SUMIFS(Sud!$AD:$AD,Sud!$AP:$AP,Evolution!CK62,Sud!$AQ:$AQ,$G$2,GLOBAL!AR:AR,Evolution!AB62)</f>
        <v>155</v>
      </c>
      <c r="DF62" s="10">
        <f>SUMIFS(Sud!$AE:$AE,Sud!$AP:$AP,Evolution!CK62,Sud!$AQ:$AQ,$G$2,GLOBAL!AR:AR,Evolution!AB62)</f>
        <v>171</v>
      </c>
      <c r="DG62" s="10">
        <f>SUMIFS(Sud!$AF:$AF,Sud!$AP:$AP,Evolution!CK62,Sud!$AQ:$AQ,$G$2,GLOBAL!AR:AR,Evolution!AB62)</f>
        <v>112</v>
      </c>
      <c r="DH62" s="11">
        <f t="shared" ref="DH62" si="288">SUM(DD62:DG62)</f>
        <v>624</v>
      </c>
      <c r="DI62" s="7">
        <f t="shared" ref="DI62" si="289">IFERROR(DD62/SUM(DD62:DG62)," -")</f>
        <v>0.29807692307692307</v>
      </c>
      <c r="DJ62" s="7">
        <f t="shared" ref="DJ62" si="290">IFERROR(DE62/SUM(DD62:DG62)," -")</f>
        <v>0.2483974358974359</v>
      </c>
      <c r="DK62" s="7">
        <f t="shared" ref="DK62" si="291">IFERROR(DF62/SUM(DD62:DG62)," -")</f>
        <v>0.27403846153846156</v>
      </c>
      <c r="DL62" s="7">
        <f t="shared" ref="DL62" si="292">IFERROR(DG62/SUM(DD62:DG62)," -")</f>
        <v>0.17948717948717949</v>
      </c>
    </row>
    <row r="63" spans="2:116" x14ac:dyDescent="0.25">
      <c r="AB63" s="10">
        <v>2017</v>
      </c>
      <c r="AC63" s="10" t="s">
        <v>78</v>
      </c>
      <c r="AD63" s="10">
        <f>SUMIFS(GLOBAL!$C:$C,GLOBAL!$AP:$AP,Evolution!AC63,GLOBAL!$AQ:$AQ,$E$2,GLOBAL!$AR:$AR,Evolution!AB63)</f>
        <v>890</v>
      </c>
      <c r="AE63" s="10">
        <f>SUMIFS(GLOBAL!$D:$D,GLOBAL!$AP:$AP,Evolution!AC63,GLOBAL!$AQ:$AQ,$E$2,GLOBAL!$AR:$AR,Evolution!AB63)</f>
        <v>197</v>
      </c>
      <c r="AF63" s="10">
        <f>SUMIFS(GLOBAL!$E:$E,GLOBAL!$AP:$AP,Evolution!AC63,GLOBAL!$AQ:$AQ,$E$2,GLOBAL!$AR:$AR,Evolution!AB63)</f>
        <v>34</v>
      </c>
      <c r="AG63" s="10">
        <f>SUMIFS(GLOBAL!$F:$F,GLOBAL!$AP:$AP,Evolution!AC63,GLOBAL!$AQ:$AQ,$E$2,GLOBAL!$AR:$AR,Evolution!AB63)</f>
        <v>0</v>
      </c>
      <c r="AH63" s="11">
        <f t="shared" ref="AH63" si="293">SUM(AD63:AG63)</f>
        <v>1121</v>
      </c>
      <c r="AI63" s="7">
        <f t="shared" ref="AI63" si="294">IFERROR(AD63/SUM(AD63:AG63)," -")</f>
        <v>0.79393398751115074</v>
      </c>
      <c r="AJ63" s="7">
        <f t="shared" ref="AJ63" si="295">IFERROR(AE63/SUM(AD63:AG63)," -")</f>
        <v>0.17573595004460305</v>
      </c>
      <c r="AK63" s="7">
        <f t="shared" ref="AK63" si="296">IFERROR(AF63/SUM(AD63:AG63)," -")</f>
        <v>3.0330062444246207E-2</v>
      </c>
      <c r="AL63" s="7">
        <f t="shared" ref="AL63" si="297">IFERROR(AG63/SUM(AD63:AG63)," -")</f>
        <v>0</v>
      </c>
      <c r="AN63" s="10">
        <f>SUMIFS(GLOBAL!$Q:$Q,GLOBAL!$AP:$AP,Evolution!AC63,GLOBAL!$AQ:$AQ,$F$2,GLOBAL!$AR:$AR,Evolution!AB63)</f>
        <v>6</v>
      </c>
      <c r="AO63" s="10">
        <f>SUMIFS(GLOBAL!$R:$R,GLOBAL!$AP:$AP,Evolution!AC63,GLOBAL!$AQ:$AQ,$F$2,GLOBAL!$AR:$AR,Evolution!AB63)</f>
        <v>12</v>
      </c>
      <c r="AP63" s="10">
        <f>SUMIFS(GLOBAL!$S:$S,GLOBAL!$AP:$AP,Evolution!AC63,GLOBAL!$AQ:$AQ,$F$2,GLOBAL!$AR:$AR,Evolution!AB63)</f>
        <v>18</v>
      </c>
      <c r="AQ63" s="11">
        <f t="shared" ref="AQ63" si="298">SUM(AN63:AP63)</f>
        <v>36</v>
      </c>
      <c r="AR63" s="7">
        <f t="shared" ref="AR63" si="299">IFERROR(AN63/SUM(AN63:AP63)," -")</f>
        <v>0.16666666666666666</v>
      </c>
      <c r="AS63" s="7">
        <f t="shared" ref="AS63" si="300">IFERROR(AO63/SUM(AN63:AP63)," -")</f>
        <v>0.33333333333333331</v>
      </c>
      <c r="AT63" s="7">
        <f t="shared" ref="AT63" si="301">IFERROR(AP63/SUM(AN63:AP63)," -")</f>
        <v>0.5</v>
      </c>
      <c r="AU63" s="3"/>
      <c r="AV63" s="10">
        <f>SUMIFS(GLOBAL!$AC:$AC,GLOBAL!$AP:$AP,Evolution!AC63,GLOBAL!$AQ:$AQ,$G$2,GLOBAL!$AR:$AR,Evolution!AB63)</f>
        <v>614</v>
      </c>
      <c r="AW63" s="10">
        <f>SUMIFS(GLOBAL!$AD:$AD,GLOBAL!$AP:$AP,Evolution!AC63,GLOBAL!$AQ:$AQ,$G$2,GLOBAL!$AR:$AR,Evolution!AB63)</f>
        <v>302</v>
      </c>
      <c r="AX63" s="10">
        <f>SUMIFS(GLOBAL!$AE:$AE,GLOBAL!$AP:$AP,Evolution!AC63,GLOBAL!$AQ:$AQ,$G$2,GLOBAL!$AR:$AR,Evolution!AB63)</f>
        <v>264</v>
      </c>
      <c r="AY63" s="10">
        <f>SUMIFS(GLOBAL!$AF:$AF,GLOBAL!$AP:$AP,Evolution!AC63,GLOBAL!$AQ:$AQ,$G$2,GLOBAL!$AR:$AR,Evolution!AB63)</f>
        <v>138</v>
      </c>
      <c r="AZ63" s="11">
        <f t="shared" ref="AZ63" si="302">SUM(AV63:AY63)</f>
        <v>1318</v>
      </c>
      <c r="BA63" s="7">
        <f t="shared" ref="BA63" si="303">IFERROR(AV63/SUM(AV63:AY63)," -")</f>
        <v>0.46585735963581182</v>
      </c>
      <c r="BB63" s="7">
        <f t="shared" ref="BB63" si="304">IFERROR(AW63/SUM(AV63:AY63)," -")</f>
        <v>0.2291350531107739</v>
      </c>
      <c r="BC63" s="7">
        <f t="shared" ref="BC63" si="305">IFERROR(AX63/SUM(AV63:AY63)," -")</f>
        <v>0.20030349013657056</v>
      </c>
      <c r="BD63" s="7">
        <f t="shared" ref="BD63" si="306">IFERROR(AY63/SUM(AV63:AY63)," -")</f>
        <v>0.1047040971168437</v>
      </c>
      <c r="BE63" s="2"/>
      <c r="BG63" s="10" t="s">
        <v>78</v>
      </c>
      <c r="BH63" s="10">
        <f>SUMIFS(Nord!$C:$C,Nord!$AP:$AP,Evolution!BG63,Nord!$AQ:$AQ,$E$2,GLOBAL!AR:AR,Evolution!AB63)</f>
        <v>596</v>
      </c>
      <c r="BI63" s="10">
        <f>SUMIFS(Nord!$D:$D,Nord!$AP:$AP,Evolution!BG63,Nord!$AQ:$AQ,$E$2,GLOBAL!AR:AR,Evolution!AB63)</f>
        <v>135</v>
      </c>
      <c r="BJ63" s="10">
        <f>SUMIFS(Nord!$E:$E,Nord!$AP:$AP,Evolution!BG63,Nord!$AQ:$AQ,$E$2,GLOBAL!AR:AR,Evolution!AB63)</f>
        <v>19</v>
      </c>
      <c r="BK63" s="10">
        <f>SUMIFS(Nord!$F:$F,Nord!$AP:$AP,Evolution!BG63,Nord!$AQ:$AQ,$E$2,GLOBAL!AR:AR,Evolution!AB63)</f>
        <v>0</v>
      </c>
      <c r="BL63" s="11">
        <f t="shared" ref="BL63" si="307">SUM(BH63:BK63)</f>
        <v>750</v>
      </c>
      <c r="BM63" s="7">
        <f t="shared" ref="BM63" si="308">IFERROR(BH63/SUM(BH63:BK63)," -")</f>
        <v>0.79466666666666663</v>
      </c>
      <c r="BN63" s="7">
        <f t="shared" ref="BN63" si="309">IFERROR(BI63/SUM(BH63:BK63)," -")</f>
        <v>0.18</v>
      </c>
      <c r="BO63" s="7">
        <f t="shared" ref="BO63" si="310">IFERROR(BJ63/SUM(BH63:BK63)," -")</f>
        <v>2.5333333333333333E-2</v>
      </c>
      <c r="BP63" s="7">
        <f t="shared" ref="BP63" si="311">IFERROR(BK63/SUM(BH63:BK63)," -")</f>
        <v>0</v>
      </c>
      <c r="BR63" s="10">
        <f>SUMIFS(Nord!$Q:$Q,Nord!$AP:$AP,Evolution!BG63,Nord!$AQ:$AQ,$F$2,GLOBAL!AR:AR,Evolution!AB63)</f>
        <v>3</v>
      </c>
      <c r="BS63" s="10">
        <f>SUMIFS(Nord!$R:$R,Nord!$AP:$AP,Evolution!BG63,Nord!$AQ:$AQ,$F$2,GLOBAL!AR:AR,Evolution!AB63)</f>
        <v>9</v>
      </c>
      <c r="BT63" s="10">
        <f>SUMIFS(Nord!$S:$S,Nord!$AP:$AP,Evolution!BG63,Nord!$AQ:$AQ,$F$2,GLOBAL!AR:AR,Evolution!AB63)</f>
        <v>11</v>
      </c>
      <c r="BU63" s="11">
        <f t="shared" ref="BU63" si="312">SUM(BR63:BT63)</f>
        <v>23</v>
      </c>
      <c r="BV63" s="7">
        <f t="shared" ref="BV63" si="313">IFERROR(BR63/SUM(BR63:BT63)," -")</f>
        <v>0.13043478260869565</v>
      </c>
      <c r="BW63" s="7">
        <f t="shared" ref="BW63" si="314">IFERROR(BS63/SUM(BR63:BT63)," -")</f>
        <v>0.39130434782608697</v>
      </c>
      <c r="BX63" s="7">
        <f t="shared" ref="BX63" si="315">IFERROR(BT63/SUM(BR63:BT63)," -")</f>
        <v>0.47826086956521741</v>
      </c>
      <c r="BY63" s="3"/>
      <c r="BZ63" s="10">
        <f>SUMIFS(Nord!$AC:$AC,Nord!$AP:$AP,Evolution!BG63,Nord!$AQ:$AQ,$G$2,GLOBAL!AR:AR,Evolution!AB63)</f>
        <v>334</v>
      </c>
      <c r="CA63" s="10">
        <f>SUMIFS(Nord!$AD:$AD,Nord!$AP:$AP,Evolution!BG63,Nord!$AQ:$AQ,$G$2,GLOBAL!AR:AR,Evolution!AB63)</f>
        <v>141</v>
      </c>
      <c r="CB63" s="10">
        <f>SUMIFS(Nord!$AE:$AE,Nord!$AP:$AP,Evolution!BG63,Nord!$AQ:$AQ,$G$2,GLOBAL!AR:AR,Evolution!AB63)</f>
        <v>96</v>
      </c>
      <c r="CC63" s="10">
        <f>SUMIFS(Nord!$AF:$AF,Nord!$AP:$AP,Evolution!BG63,Nord!$AQ:$AQ,$G$2,GLOBAL!AR:AR,Evolution!AB63)</f>
        <v>33</v>
      </c>
      <c r="CD63" s="11">
        <f t="shared" ref="CD63" si="316">SUM(BZ63:CC63)</f>
        <v>604</v>
      </c>
      <c r="CE63" s="7">
        <f t="shared" ref="CE63" si="317">IFERROR(BZ63/SUM(BZ63:CC63)," -")</f>
        <v>0.55298013245033117</v>
      </c>
      <c r="CF63" s="7">
        <f t="shared" ref="CF63" si="318">IFERROR(CA63/SUM(BZ63:CC63)," -")</f>
        <v>0.23344370860927152</v>
      </c>
      <c r="CG63" s="7">
        <f t="shared" ref="CG63" si="319">IFERROR(CB63/SUM(BZ63:CC63)," -")</f>
        <v>0.15894039735099338</v>
      </c>
      <c r="CH63" s="7">
        <f t="shared" ref="CH63" si="320">IFERROR(CC63/SUM(BZ63:CC63)," -")</f>
        <v>5.4635761589403975E-2</v>
      </c>
      <c r="CK63" s="10" t="s">
        <v>78</v>
      </c>
      <c r="CL63" s="10">
        <f>SUMIFS(Sud!$C:$C,Sud!$AP:$AP,Evolution!CK63,Sud!$AQ:$AQ,$E$2,GLOBAL!AR:AR,Evolution!AB63)</f>
        <v>294</v>
      </c>
      <c r="CM63" s="10">
        <f>SUMIFS(Sud!$D:$D,Sud!$AP:$AP,Evolution!CK63,Sud!$AQ:$AQ,$E$2,GLOBAL!AR:AR,Evolution!AB63)</f>
        <v>62</v>
      </c>
      <c r="CN63" s="10">
        <f>SUMIFS(Sud!$E:$E,Sud!$AP:$AP,Evolution!CK63,Sud!$AQ:$AQ,$E$2,GLOBAL!AR:AR,Evolution!AB63)</f>
        <v>15</v>
      </c>
      <c r="CO63" s="10">
        <f>SUMIFS(Sud!$F:$F,Sud!$AP:$AP,Evolution!CK63,Sud!$AQ:$AQ,$E$2,GLOBAL!AR:AR,Evolution!AB63)</f>
        <v>0</v>
      </c>
      <c r="CP63" s="11">
        <f t="shared" ref="CP63" si="321">SUM(CL63:CO63)</f>
        <v>371</v>
      </c>
      <c r="CQ63" s="7">
        <f t="shared" ref="CQ63" si="322">IFERROR(CL63/SUM(CL63:CO63)," -")</f>
        <v>0.79245283018867929</v>
      </c>
      <c r="CR63" s="7">
        <f t="shared" ref="CR63" si="323">IFERROR(CM63/SUM(CL63:CO63)," -")</f>
        <v>0.16711590296495957</v>
      </c>
      <c r="CS63" s="7">
        <f t="shared" ref="CS63" si="324">IFERROR(CN63/SUM(CL63:CO63)," -")</f>
        <v>4.0431266846361183E-2</v>
      </c>
      <c r="CT63" s="7">
        <f t="shared" ref="CT63" si="325">IFERROR(CO63/SUM(CL63:CO63)," -")</f>
        <v>0</v>
      </c>
      <c r="CV63" s="10">
        <f>SUMIFS(Sud!$Q:$Q,Sud!$AP:$AP,Evolution!CK63,Sud!$AQ:$AQ,$F$2,GLOBAL!AR:AR,Evolution!AB63)</f>
        <v>3</v>
      </c>
      <c r="CW63" s="10">
        <f>SUMIFS(Sud!$R:$R,Sud!$AP:$AP,Evolution!CK63,Sud!$AQ:$AQ,$F$2,GLOBAL!AR:AR,Evolution!AB63)</f>
        <v>3</v>
      </c>
      <c r="CX63" s="10">
        <f>SUMIFS(Sud!$S:$S,Sud!$AP:$AP,Evolution!CK63,Sud!$AQ:$AQ,$F$2,GLOBAL!AR:AR,Evolution!AB63)</f>
        <v>7</v>
      </c>
      <c r="CY63" s="11">
        <f t="shared" ref="CY63" si="326">SUM(CV63:CX63)</f>
        <v>13</v>
      </c>
      <c r="CZ63" s="7">
        <f t="shared" ref="CZ63" si="327">IFERROR(CV63/SUM(CV63:CX63)," -")</f>
        <v>0.23076923076923078</v>
      </c>
      <c r="DA63" s="7">
        <f t="shared" ref="DA63" si="328">IFERROR(CW63/SUM(CV63:CX63)," -")</f>
        <v>0.23076923076923078</v>
      </c>
      <c r="DB63" s="7">
        <f t="shared" ref="DB63" si="329">IFERROR(CX63/SUM(CV63:CX63)," -")</f>
        <v>0.53846153846153844</v>
      </c>
      <c r="DC63" s="3"/>
      <c r="DD63" s="10">
        <f>SUMIFS(Sud!$AC:$AC,Sud!$AP:$AP,Evolution!CK63,Sud!$AQ:$AQ,$G$2,GLOBAL!AR:AR,Evolution!AB63)</f>
        <v>280</v>
      </c>
      <c r="DE63" s="10">
        <f>SUMIFS(Sud!$AD:$AD,Sud!$AP:$AP,Evolution!CK63,Sud!$AQ:$AQ,$G$2,GLOBAL!AR:AR,Evolution!AB63)</f>
        <v>161</v>
      </c>
      <c r="DF63" s="10">
        <f>SUMIFS(Sud!$AE:$AE,Sud!$AP:$AP,Evolution!CK63,Sud!$AQ:$AQ,$G$2,GLOBAL!AR:AR,Evolution!AB63)</f>
        <v>168</v>
      </c>
      <c r="DG63" s="10">
        <f>SUMIFS(Sud!$AF:$AF,Sud!$AP:$AP,Evolution!CK63,Sud!$AQ:$AQ,$G$2,GLOBAL!AR:AR,Evolution!AB63)</f>
        <v>105</v>
      </c>
      <c r="DH63" s="11">
        <f t="shared" ref="DH63" si="330">SUM(DD63:DG63)</f>
        <v>714</v>
      </c>
      <c r="DI63" s="7">
        <f t="shared" ref="DI63" si="331">IFERROR(DD63/SUM(DD63:DG63)," -")</f>
        <v>0.39215686274509803</v>
      </c>
      <c r="DJ63" s="7">
        <f t="shared" ref="DJ63" si="332">IFERROR(DE63/SUM(DD63:DG63)," -")</f>
        <v>0.22549019607843138</v>
      </c>
      <c r="DK63" s="7">
        <f t="shared" ref="DK63" si="333">IFERROR(DF63/SUM(DD63:DG63)," -")</f>
        <v>0.23529411764705882</v>
      </c>
      <c r="DL63" s="7">
        <f t="shared" ref="DL63" si="334">IFERROR(DG63/SUM(DD63:DG63)," -")</f>
        <v>0.14705882352941177</v>
      </c>
    </row>
    <row r="64" spans="2:116" x14ac:dyDescent="0.25">
      <c r="AB64" s="10">
        <v>2017</v>
      </c>
      <c r="AC64" s="10" t="s">
        <v>79</v>
      </c>
      <c r="AD64" s="10">
        <f>SUMIFS(GLOBAL!$C:$C,GLOBAL!$AP:$AP,Evolution!AC64,GLOBAL!$AQ:$AQ,$E$2,GLOBAL!$AR:$AR,Evolution!AB64)</f>
        <v>640</v>
      </c>
      <c r="AE64" s="10">
        <f>SUMIFS(GLOBAL!$D:$D,GLOBAL!$AP:$AP,Evolution!AC64,GLOBAL!$AQ:$AQ,$E$2,GLOBAL!$AR:$AR,Evolution!AB64)</f>
        <v>288</v>
      </c>
      <c r="AF64" s="10">
        <f>SUMIFS(GLOBAL!$E:$E,GLOBAL!$AP:$AP,Evolution!AC64,GLOBAL!$AQ:$AQ,$E$2,GLOBAL!$AR:$AR,Evolution!AB64)</f>
        <v>23</v>
      </c>
      <c r="AG64" s="10">
        <f>SUMIFS(GLOBAL!$F:$F,GLOBAL!$AP:$AP,Evolution!AC64,GLOBAL!$AQ:$AQ,$E$2,GLOBAL!$AR:$AR,Evolution!AB64)</f>
        <v>0</v>
      </c>
      <c r="AH64" s="11">
        <f t="shared" ref="AH64" si="335">SUM(AD64:AG64)</f>
        <v>951</v>
      </c>
      <c r="AI64" s="7">
        <f t="shared" ref="AI64" si="336">IFERROR(AD64/SUM(AD64:AG64)," -")</f>
        <v>0.67297581493165093</v>
      </c>
      <c r="AJ64" s="7">
        <f t="shared" ref="AJ64" si="337">IFERROR(AE64/SUM(AD64:AG64)," -")</f>
        <v>0.30283911671924291</v>
      </c>
      <c r="AK64" s="7">
        <f t="shared" ref="AK64" si="338">IFERROR(AF64/SUM(AD64:AG64)," -")</f>
        <v>2.4185068349106203E-2</v>
      </c>
      <c r="AL64" s="7">
        <f t="shared" ref="AL64" si="339">IFERROR(AG64/SUM(AD64:AG64)," -")</f>
        <v>0</v>
      </c>
      <c r="AN64" s="10">
        <f>SUMIFS(GLOBAL!$Q:$Q,GLOBAL!$AP:$AP,Evolution!AC64,GLOBAL!$AQ:$AQ,$F$2,GLOBAL!$AR:$AR,Evolution!AB64)</f>
        <v>3</v>
      </c>
      <c r="AO64" s="10">
        <f>SUMIFS(GLOBAL!$R:$R,GLOBAL!$AP:$AP,Evolution!AC64,GLOBAL!$AQ:$AQ,$F$2,GLOBAL!$AR:$AR,Evolution!AB64)</f>
        <v>16</v>
      </c>
      <c r="AP64" s="10">
        <f>SUMIFS(GLOBAL!$S:$S,GLOBAL!$AP:$AP,Evolution!AC64,GLOBAL!$AQ:$AQ,$F$2,GLOBAL!$AR:$AR,Evolution!AB64)</f>
        <v>15</v>
      </c>
      <c r="AQ64" s="11">
        <f t="shared" ref="AQ64" si="340">SUM(AN64:AP64)</f>
        <v>34</v>
      </c>
      <c r="AR64" s="7">
        <f t="shared" ref="AR64" si="341">IFERROR(AN64/SUM(AN64:AP64)," -")</f>
        <v>8.8235294117647065E-2</v>
      </c>
      <c r="AS64" s="7">
        <f t="shared" ref="AS64" si="342">IFERROR(AO64/SUM(AN64:AP64)," -")</f>
        <v>0.47058823529411764</v>
      </c>
      <c r="AT64" s="7">
        <f t="shared" ref="AT64" si="343">IFERROR(AP64/SUM(AN64:AP64)," -")</f>
        <v>0.44117647058823528</v>
      </c>
      <c r="AU64" s="3"/>
      <c r="AV64" s="10">
        <f>SUMIFS(GLOBAL!$AC:$AC,GLOBAL!$AP:$AP,Evolution!AC64,GLOBAL!$AQ:$AQ,$G$2,GLOBAL!$AR:$AR,Evolution!AB64)</f>
        <v>832</v>
      </c>
      <c r="AW64" s="10">
        <f>SUMIFS(GLOBAL!$AD:$AD,GLOBAL!$AP:$AP,Evolution!AC64,GLOBAL!$AQ:$AQ,$G$2,GLOBAL!$AR:$AR,Evolution!AB64)</f>
        <v>259</v>
      </c>
      <c r="AX64" s="10">
        <f>SUMIFS(GLOBAL!$AE:$AE,GLOBAL!$AP:$AP,Evolution!AC64,GLOBAL!$AQ:$AQ,$G$2,GLOBAL!$AR:$AR,Evolution!AB64)</f>
        <v>202</v>
      </c>
      <c r="AY64" s="10">
        <f>SUMIFS(GLOBAL!$AF:$AF,GLOBAL!$AP:$AP,Evolution!AC64,GLOBAL!$AQ:$AQ,$G$2,GLOBAL!$AR:$AR,Evolution!AB64)</f>
        <v>202</v>
      </c>
      <c r="AZ64" s="11">
        <f t="shared" ref="AZ64" si="344">SUM(AV64:AY64)</f>
        <v>1495</v>
      </c>
      <c r="BA64" s="7">
        <f t="shared" ref="BA64" si="345">IFERROR(AV64/SUM(AV64:AY64)," -")</f>
        <v>0.55652173913043479</v>
      </c>
      <c r="BB64" s="7">
        <f t="shared" ref="BB64" si="346">IFERROR(AW64/SUM(AV64:AY64)," -")</f>
        <v>0.17324414715719064</v>
      </c>
      <c r="BC64" s="7">
        <f t="shared" ref="BC64" si="347">IFERROR(AX64/SUM(AV64:AY64)," -")</f>
        <v>0.1351170568561873</v>
      </c>
      <c r="BD64" s="7">
        <f t="shared" ref="BD64" si="348">IFERROR(AY64/SUM(AV64:AY64)," -")</f>
        <v>0.1351170568561873</v>
      </c>
      <c r="BE64" s="2"/>
      <c r="BG64" s="10" t="s">
        <v>79</v>
      </c>
      <c r="BH64" s="10">
        <f>SUMIFS(Nord!$C:$C,Nord!$AP:$AP,Evolution!BG64,Nord!$AQ:$AQ,$E$2,GLOBAL!AR:AR,Evolution!AB64)</f>
        <v>386</v>
      </c>
      <c r="BI64" s="10">
        <f>SUMIFS(Nord!$D:$D,Nord!$AP:$AP,Evolution!BG64,Nord!$AQ:$AQ,$E$2,GLOBAL!AR:AR,Evolution!AB64)</f>
        <v>161</v>
      </c>
      <c r="BJ64" s="10">
        <f>SUMIFS(Nord!$E:$E,Nord!$AP:$AP,Evolution!BG64,Nord!$AQ:$AQ,$E$2,GLOBAL!AR:AR,Evolution!AB64)</f>
        <v>11</v>
      </c>
      <c r="BK64" s="10">
        <f>SUMIFS(Nord!$F:$F,Nord!$AP:$AP,Evolution!BG64,Nord!$AQ:$AQ,$E$2,GLOBAL!AR:AR,Evolution!AB64)</f>
        <v>0</v>
      </c>
      <c r="BL64" s="11">
        <f t="shared" ref="BL64" si="349">SUM(BH64:BK64)</f>
        <v>558</v>
      </c>
      <c r="BM64" s="7">
        <f t="shared" ref="BM64" si="350">IFERROR(BH64/SUM(BH64:BK64)," -")</f>
        <v>0.69175627240143367</v>
      </c>
      <c r="BN64" s="7">
        <f t="shared" ref="BN64" si="351">IFERROR(BI64/SUM(BH64:BK64)," -")</f>
        <v>0.28853046594982079</v>
      </c>
      <c r="BO64" s="7">
        <f t="shared" ref="BO64" si="352">IFERROR(BJ64/SUM(BH64:BK64)," -")</f>
        <v>1.9713261648745518E-2</v>
      </c>
      <c r="BP64" s="7">
        <f t="shared" ref="BP64" si="353">IFERROR(BK64/SUM(BH64:BK64)," -")</f>
        <v>0</v>
      </c>
      <c r="BR64" s="10">
        <f>SUMIFS(Nord!$Q:$Q,Nord!$AP:$AP,Evolution!BG64,Nord!$AQ:$AQ,$F$2,GLOBAL!AR:AR,Evolution!AB64)</f>
        <v>3</v>
      </c>
      <c r="BS64" s="10">
        <f>SUMIFS(Nord!$R:$R,Nord!$AP:$AP,Evolution!BG64,Nord!$AQ:$AQ,$F$2,GLOBAL!AR:AR,Evolution!AB64)</f>
        <v>10</v>
      </c>
      <c r="BT64" s="10">
        <f>SUMIFS(Nord!$S:$S,Nord!$AP:$AP,Evolution!BG64,Nord!$AQ:$AQ,$F$2,GLOBAL!AR:AR,Evolution!AB64)</f>
        <v>8</v>
      </c>
      <c r="BU64" s="11">
        <f t="shared" ref="BU64" si="354">SUM(BR64:BT64)</f>
        <v>21</v>
      </c>
      <c r="BV64" s="7">
        <f t="shared" ref="BV64" si="355">IFERROR(BR64/SUM(BR64:BT64)," -")</f>
        <v>0.14285714285714285</v>
      </c>
      <c r="BW64" s="7">
        <f t="shared" ref="BW64" si="356">IFERROR(BS64/SUM(BR64:BT64)," -")</f>
        <v>0.47619047619047616</v>
      </c>
      <c r="BX64" s="7">
        <f t="shared" ref="BX64" si="357">IFERROR(BT64/SUM(BR64:BT64)," -")</f>
        <v>0.38095238095238093</v>
      </c>
      <c r="BY64" s="3"/>
      <c r="BZ64" s="10">
        <f>SUMIFS(Nord!$AC:$AC,Nord!$AP:$AP,Evolution!BG64,Nord!$AQ:$AQ,$G$2,GLOBAL!AR:AR,Evolution!AB64)</f>
        <v>320</v>
      </c>
      <c r="CA64" s="10">
        <f>SUMIFS(Nord!$AD:$AD,Nord!$AP:$AP,Evolution!BG64,Nord!$AQ:$AQ,$G$2,GLOBAL!AR:AR,Evolution!AB64)</f>
        <v>115</v>
      </c>
      <c r="CB64" s="10">
        <f>SUMIFS(Nord!$AE:$AE,Nord!$AP:$AP,Evolution!BG64,Nord!$AQ:$AQ,$G$2,GLOBAL!AR:AR,Evolution!AB64)</f>
        <v>105</v>
      </c>
      <c r="CC64" s="10">
        <f>SUMIFS(Nord!$AF:$AF,Nord!$AP:$AP,Evolution!BG64,Nord!$AQ:$AQ,$G$2,GLOBAL!AR:AR,Evolution!AB64)</f>
        <v>32</v>
      </c>
      <c r="CD64" s="11">
        <f t="shared" ref="CD64" si="358">SUM(BZ64:CC64)</f>
        <v>572</v>
      </c>
      <c r="CE64" s="7">
        <f t="shared" ref="CE64" si="359">IFERROR(BZ64/SUM(BZ64:CC64)," -")</f>
        <v>0.55944055944055948</v>
      </c>
      <c r="CF64" s="7">
        <f t="shared" ref="CF64" si="360">IFERROR(CA64/SUM(BZ64:CC64)," -")</f>
        <v>0.20104895104895104</v>
      </c>
      <c r="CG64" s="7">
        <f t="shared" ref="CG64" si="361">IFERROR(CB64/SUM(BZ64:CC64)," -")</f>
        <v>0.18356643356643357</v>
      </c>
      <c r="CH64" s="7">
        <f t="shared" ref="CH64" si="362">IFERROR(CC64/SUM(BZ64:CC64)," -")</f>
        <v>5.5944055944055944E-2</v>
      </c>
      <c r="CK64" s="10" t="s">
        <v>79</v>
      </c>
      <c r="CL64" s="10">
        <f>SUMIFS(Sud!$C:$C,Sud!$AP:$AP,Evolution!CK64,Sud!$AQ:$AQ,$E$2,GLOBAL!AR:AR,Evolution!AB64)</f>
        <v>254</v>
      </c>
      <c r="CM64" s="10">
        <f>SUMIFS(Sud!$D:$D,Sud!$AP:$AP,Evolution!CK64,Sud!$AQ:$AQ,$E$2,GLOBAL!AR:AR,Evolution!AB64)</f>
        <v>127</v>
      </c>
      <c r="CN64" s="10">
        <f>SUMIFS(Sud!$E:$E,Sud!$AP:$AP,Evolution!CK64,Sud!$AQ:$AQ,$E$2,GLOBAL!AR:AR,Evolution!AB64)</f>
        <v>12</v>
      </c>
      <c r="CO64" s="10">
        <f>SUMIFS(Sud!$F:$F,Sud!$AP:$AP,Evolution!CK64,Sud!$AQ:$AQ,$E$2,GLOBAL!AR:AR,Evolution!AB64)</f>
        <v>0</v>
      </c>
      <c r="CP64" s="11">
        <f t="shared" ref="CP64" si="363">SUM(CL64:CO64)</f>
        <v>393</v>
      </c>
      <c r="CQ64" s="7">
        <f t="shared" ref="CQ64" si="364">IFERROR(CL64/SUM(CL64:CO64)," -")</f>
        <v>0.64631043256997456</v>
      </c>
      <c r="CR64" s="7">
        <f t="shared" ref="CR64" si="365">IFERROR(CM64/SUM(CL64:CO64)," -")</f>
        <v>0.32315521628498728</v>
      </c>
      <c r="CS64" s="7">
        <f t="shared" ref="CS64" si="366">IFERROR(CN64/SUM(CL64:CO64)," -")</f>
        <v>3.0534351145038167E-2</v>
      </c>
      <c r="CT64" s="7">
        <f t="shared" ref="CT64" si="367">IFERROR(CO64/SUM(CL64:CO64)," -")</f>
        <v>0</v>
      </c>
      <c r="CV64" s="10">
        <f>SUMIFS(Sud!$Q:$Q,Sud!$AP:$AP,Evolution!CK64,Sud!$AQ:$AQ,$F$2,GLOBAL!AR:AR,Evolution!AB64)</f>
        <v>0</v>
      </c>
      <c r="CW64" s="10">
        <f>SUMIFS(Sud!$R:$R,Sud!$AP:$AP,Evolution!CK64,Sud!$AQ:$AQ,$F$2,GLOBAL!AR:AR,Evolution!AB64)</f>
        <v>6</v>
      </c>
      <c r="CX64" s="10">
        <f>SUMIFS(Sud!$S:$S,Sud!$AP:$AP,Evolution!CK64,Sud!$AQ:$AQ,$F$2,GLOBAL!AR:AR,Evolution!AB64)</f>
        <v>7</v>
      </c>
      <c r="CY64" s="11">
        <f t="shared" ref="CY64" si="368">SUM(CV64:CX64)</f>
        <v>13</v>
      </c>
      <c r="CZ64" s="7">
        <f t="shared" ref="CZ64" si="369">IFERROR(CV64/SUM(CV64:CX64)," -")</f>
        <v>0</v>
      </c>
      <c r="DA64" s="7">
        <f t="shared" ref="DA64" si="370">IFERROR(CW64/SUM(CV64:CX64)," -")</f>
        <v>0.46153846153846156</v>
      </c>
      <c r="DB64" s="7">
        <f t="shared" ref="DB64" si="371">IFERROR(CX64/SUM(CV64:CX64)," -")</f>
        <v>0.53846153846153844</v>
      </c>
      <c r="DC64" s="3"/>
      <c r="DD64" s="10">
        <f>SUMIFS(Sud!$AC:$AC,Sud!$AP:$AP,Evolution!CK64,Sud!$AQ:$AQ,$G$2,GLOBAL!AR:AR,Evolution!AB64)</f>
        <v>512</v>
      </c>
      <c r="DE64" s="10">
        <f>SUMIFS(Sud!$AD:$AD,Sud!$AP:$AP,Evolution!CK64,Sud!$AQ:$AQ,$G$2,GLOBAL!AR:AR,Evolution!AB64)</f>
        <v>144</v>
      </c>
      <c r="DF64" s="10">
        <f>SUMIFS(Sud!$AE:$AE,Sud!$AP:$AP,Evolution!CK64,Sud!$AQ:$AQ,$G$2,GLOBAL!AR:AR,Evolution!AB64)</f>
        <v>97</v>
      </c>
      <c r="DG64" s="10">
        <f>SUMIFS(Sud!$AF:$AF,Sud!$AP:$AP,Evolution!CK64,Sud!$AQ:$AQ,$G$2,GLOBAL!AR:AR,Evolution!AB64)</f>
        <v>170</v>
      </c>
      <c r="DH64" s="11">
        <f t="shared" ref="DH64" si="372">SUM(DD64:DG64)</f>
        <v>923</v>
      </c>
      <c r="DI64" s="7">
        <f t="shared" ref="DI64" si="373">IFERROR(DD64/SUM(DD64:DG64)," -")</f>
        <v>0.55471289274106172</v>
      </c>
      <c r="DJ64" s="7">
        <f t="shared" ref="DJ64" si="374">IFERROR(DE64/SUM(DD64:DG64)," -")</f>
        <v>0.15601300108342361</v>
      </c>
      <c r="DK64" s="7">
        <f t="shared" ref="DK64" si="375">IFERROR(DF64/SUM(DD64:DG64)," -")</f>
        <v>0.10509209100758396</v>
      </c>
      <c r="DL64" s="7">
        <f t="shared" ref="DL64" si="376">IFERROR(DG64/SUM(DD64:DG64)," -")</f>
        <v>0.18418201516793067</v>
      </c>
    </row>
    <row r="65" spans="2:116" x14ac:dyDescent="0.25">
      <c r="AB65" s="10">
        <v>2017</v>
      </c>
      <c r="AC65" s="10" t="s">
        <v>80</v>
      </c>
      <c r="AD65" s="10">
        <f>SUMIFS(GLOBAL!$C:$C,GLOBAL!$AP:$AP,Evolution!AC65,GLOBAL!$AQ:$AQ,$E$2,GLOBAL!$AR:$AR,Evolution!AB65)</f>
        <v>673</v>
      </c>
      <c r="AE65" s="10">
        <f>SUMIFS(GLOBAL!$D:$D,GLOBAL!$AP:$AP,Evolution!AC65,GLOBAL!$AQ:$AQ,$E$2,GLOBAL!$AR:$AR,Evolution!AB65)</f>
        <v>127</v>
      </c>
      <c r="AF65" s="10">
        <f>SUMIFS(GLOBAL!$E:$E,GLOBAL!$AP:$AP,Evolution!AC65,GLOBAL!$AQ:$AQ,$E$2,GLOBAL!$AR:$AR,Evolution!AB65)</f>
        <v>96</v>
      </c>
      <c r="AG65" s="10">
        <f>SUMIFS(GLOBAL!$F:$F,GLOBAL!$AP:$AP,Evolution!AC65,GLOBAL!$AQ:$AQ,$E$2,GLOBAL!$AR:$AR,Evolution!AB65)</f>
        <v>3</v>
      </c>
      <c r="AH65" s="11">
        <f t="shared" ref="AH65" si="377">SUM(AD65:AG65)</f>
        <v>899</v>
      </c>
      <c r="AI65" s="7">
        <f t="shared" ref="AI65" si="378">IFERROR(AD65/SUM(AD65:AG65)," -")</f>
        <v>0.74860956618464958</v>
      </c>
      <c r="AJ65" s="7">
        <f t="shared" ref="AJ65" si="379">IFERROR(AE65/SUM(AD65:AG65)," -")</f>
        <v>0.14126807563959956</v>
      </c>
      <c r="AK65" s="7">
        <f t="shared" ref="AK65" si="380">IFERROR(AF65/SUM(AD65:AG65)," -")</f>
        <v>0.10678531701890991</v>
      </c>
      <c r="AL65" s="7">
        <f t="shared" ref="AL65" si="381">IFERROR(AG65/SUM(AD65:AG65)," -")</f>
        <v>3.3370411568409346E-3</v>
      </c>
      <c r="AN65" s="10">
        <f>SUMIFS(GLOBAL!$Q:$Q,GLOBAL!$AP:$AP,Evolution!AC65,GLOBAL!$AQ:$AQ,$F$2,GLOBAL!$AR:$AR,Evolution!AB65)</f>
        <v>0</v>
      </c>
      <c r="AO65" s="10">
        <f>SUMIFS(GLOBAL!$R:$R,GLOBAL!$AP:$AP,Evolution!AC65,GLOBAL!$AQ:$AQ,$F$2,GLOBAL!$AR:$AR,Evolution!AB65)</f>
        <v>27</v>
      </c>
      <c r="AP65" s="10">
        <f>SUMIFS(GLOBAL!$S:$S,GLOBAL!$AP:$AP,Evolution!AC65,GLOBAL!$AQ:$AQ,$F$2,GLOBAL!$AR:$AR,Evolution!AB65)</f>
        <v>16</v>
      </c>
      <c r="AQ65" s="11">
        <f t="shared" ref="AQ65" si="382">SUM(AN65:AP65)</f>
        <v>43</v>
      </c>
      <c r="AR65" s="7">
        <f t="shared" ref="AR65" si="383">IFERROR(AN65/SUM(AN65:AP65)," -")</f>
        <v>0</v>
      </c>
      <c r="AS65" s="7">
        <f t="shared" ref="AS65" si="384">IFERROR(AO65/SUM(AN65:AP65)," -")</f>
        <v>0.62790697674418605</v>
      </c>
      <c r="AT65" s="7">
        <f t="shared" ref="AT65" si="385">IFERROR(AP65/SUM(AN65:AP65)," -")</f>
        <v>0.37209302325581395</v>
      </c>
      <c r="AU65" s="3"/>
      <c r="AV65" s="10">
        <f>SUMIFS(GLOBAL!$AC:$AC,GLOBAL!$AP:$AP,Evolution!AC65,GLOBAL!$AQ:$AQ,$G$2,GLOBAL!$AR:$AR,Evolution!AB65)</f>
        <v>992</v>
      </c>
      <c r="AW65" s="10">
        <f>SUMIFS(GLOBAL!$AD:$AD,GLOBAL!$AP:$AP,Evolution!AC65,GLOBAL!$AQ:$AQ,$G$2,GLOBAL!$AR:$AR,Evolution!AB65)</f>
        <v>237</v>
      </c>
      <c r="AX65" s="10">
        <f>SUMIFS(GLOBAL!$AE:$AE,GLOBAL!$AP:$AP,Evolution!AC65,GLOBAL!$AQ:$AQ,$G$2,GLOBAL!$AR:$AR,Evolution!AB65)</f>
        <v>189</v>
      </c>
      <c r="AY65" s="10">
        <f>SUMIFS(GLOBAL!$AF:$AF,GLOBAL!$AP:$AP,Evolution!AC65,GLOBAL!$AQ:$AQ,$G$2,GLOBAL!$AR:$AR,Evolution!AB65)</f>
        <v>193</v>
      </c>
      <c r="AZ65" s="11">
        <f t="shared" ref="AZ65" si="386">SUM(AV65:AY65)</f>
        <v>1611</v>
      </c>
      <c r="BA65" s="7">
        <f t="shared" ref="BA65" si="387">IFERROR(AV65/SUM(AV65:AY65)," -")</f>
        <v>0.61576660459342025</v>
      </c>
      <c r="BB65" s="7">
        <f t="shared" ref="BB65" si="388">IFERROR(AW65/SUM(AV65:AY65)," -")</f>
        <v>0.14711359404096835</v>
      </c>
      <c r="BC65" s="7">
        <f t="shared" ref="BC65" si="389">IFERROR(AX65/SUM(AV65:AY65)," -")</f>
        <v>0.11731843575418995</v>
      </c>
      <c r="BD65" s="7">
        <f t="shared" ref="BD65" si="390">IFERROR(AY65/SUM(AV65:AY65)," -")</f>
        <v>0.11980136561142148</v>
      </c>
      <c r="BE65" s="2"/>
      <c r="BG65" s="10" t="s">
        <v>80</v>
      </c>
      <c r="BH65" s="10">
        <f>SUMIFS(Nord!$C:$C,Nord!$AP:$AP,Evolution!BG65,Nord!$AQ:$AQ,$E$2,GLOBAL!AR:AR,Evolution!AB65)</f>
        <v>447</v>
      </c>
      <c r="BI65" s="10">
        <f>SUMIFS(Nord!$D:$D,Nord!$AP:$AP,Evolution!BG65,Nord!$AQ:$AQ,$E$2,GLOBAL!AR:AR,Evolution!AB65)</f>
        <v>63</v>
      </c>
      <c r="BJ65" s="10">
        <f>SUMIFS(Nord!$E:$E,Nord!$AP:$AP,Evolution!BG65,Nord!$AQ:$AQ,$E$2,GLOBAL!AR:AR,Evolution!AB65)</f>
        <v>55</v>
      </c>
      <c r="BK65" s="10">
        <f>SUMIFS(Nord!$F:$F,Nord!$AP:$AP,Evolution!BG65,Nord!$AQ:$AQ,$E$2,GLOBAL!AR:AR,Evolution!AB65)</f>
        <v>3</v>
      </c>
      <c r="BL65" s="11">
        <f t="shared" ref="BL65" si="391">SUM(BH65:BK65)</f>
        <v>568</v>
      </c>
      <c r="BM65" s="7">
        <f t="shared" ref="BM65" si="392">IFERROR(BH65/SUM(BH65:BK65)," -")</f>
        <v>0.7869718309859155</v>
      </c>
      <c r="BN65" s="7">
        <f t="shared" ref="BN65" si="393">IFERROR(BI65/SUM(BH65:BK65)," -")</f>
        <v>0.11091549295774648</v>
      </c>
      <c r="BO65" s="7">
        <f t="shared" ref="BO65" si="394">IFERROR(BJ65/SUM(BH65:BK65)," -")</f>
        <v>9.6830985915492954E-2</v>
      </c>
      <c r="BP65" s="7">
        <f t="shared" ref="BP65" si="395">IFERROR(BK65/SUM(BH65:BK65)," -")</f>
        <v>5.2816901408450703E-3</v>
      </c>
      <c r="BR65" s="10">
        <f>SUMIFS(Nord!$Q:$Q,Nord!$AP:$AP,Evolution!BG65,Nord!$AQ:$AQ,$F$2,GLOBAL!AR:AR,Evolution!AB65)</f>
        <v>0</v>
      </c>
      <c r="BS65" s="10">
        <f>SUMIFS(Nord!$R:$R,Nord!$AP:$AP,Evolution!BG65,Nord!$AQ:$AQ,$F$2,GLOBAL!AR:AR,Evolution!AB65)</f>
        <v>23</v>
      </c>
      <c r="BT65" s="10">
        <f>SUMIFS(Nord!$S:$S,Nord!$AP:$AP,Evolution!BG65,Nord!$AQ:$AQ,$F$2,GLOBAL!AR:AR,Evolution!AB65)</f>
        <v>9</v>
      </c>
      <c r="BU65" s="11">
        <f t="shared" ref="BU65" si="396">SUM(BR65:BT65)</f>
        <v>32</v>
      </c>
      <c r="BV65" s="7">
        <f t="shared" ref="BV65" si="397">IFERROR(BR65/SUM(BR65:BT65)," -")</f>
        <v>0</v>
      </c>
      <c r="BW65" s="7">
        <f t="shared" ref="BW65" si="398">IFERROR(BS65/SUM(BR65:BT65)," -")</f>
        <v>0.71875</v>
      </c>
      <c r="BX65" s="7">
        <f t="shared" ref="BX65" si="399">IFERROR(BT65/SUM(BR65:BT65)," -")</f>
        <v>0.28125</v>
      </c>
      <c r="BY65" s="3"/>
      <c r="BZ65" s="10">
        <f>SUMIFS(Nord!$AC:$AC,Nord!$AP:$AP,Evolution!BG65,Nord!$AQ:$AQ,$G$2,GLOBAL!AR:AR,Evolution!AB65)</f>
        <v>323</v>
      </c>
      <c r="CA65" s="10">
        <f>SUMIFS(Nord!$AD:$AD,Nord!$AP:$AP,Evolution!BG65,Nord!$AQ:$AQ,$G$2,GLOBAL!AR:AR,Evolution!AB65)</f>
        <v>96</v>
      </c>
      <c r="CB65" s="10">
        <f>SUMIFS(Nord!$AE:$AE,Nord!$AP:$AP,Evolution!BG65,Nord!$AQ:$AQ,$G$2,GLOBAL!AR:AR,Evolution!AB65)</f>
        <v>95</v>
      </c>
      <c r="CC65" s="10">
        <f>SUMIFS(Nord!$AF:$AF,Nord!$AP:$AP,Evolution!BG65,Nord!$AQ:$AQ,$G$2,GLOBAL!AR:AR,Evolution!AB65)</f>
        <v>30</v>
      </c>
      <c r="CD65" s="11">
        <f t="shared" ref="CD65" si="400">SUM(BZ65:CC65)</f>
        <v>544</v>
      </c>
      <c r="CE65" s="7">
        <f t="shared" ref="CE65" si="401">IFERROR(BZ65/SUM(BZ65:CC65)," -")</f>
        <v>0.59375</v>
      </c>
      <c r="CF65" s="7">
        <f t="shared" ref="CF65" si="402">IFERROR(CA65/SUM(BZ65:CC65)," -")</f>
        <v>0.17647058823529413</v>
      </c>
      <c r="CG65" s="7">
        <f t="shared" ref="CG65" si="403">IFERROR(CB65/SUM(BZ65:CC65)," -")</f>
        <v>0.17463235294117646</v>
      </c>
      <c r="CH65" s="7">
        <f t="shared" ref="CH65" si="404">IFERROR(CC65/SUM(BZ65:CC65)," -")</f>
        <v>5.514705882352941E-2</v>
      </c>
      <c r="CK65" s="10" t="s">
        <v>80</v>
      </c>
      <c r="CL65" s="10">
        <f>SUMIFS(Sud!$C:$C,Sud!$AP:$AP,Evolution!CK65,Sud!$AQ:$AQ,$E$2,GLOBAL!AR:AR,Evolution!AB65)</f>
        <v>226</v>
      </c>
      <c r="CM65" s="10">
        <f>SUMIFS(Sud!$D:$D,Sud!$AP:$AP,Evolution!CK65,Sud!$AQ:$AQ,$E$2,GLOBAL!AR:AR,Evolution!AB65)</f>
        <v>64</v>
      </c>
      <c r="CN65" s="10">
        <f>SUMIFS(Sud!$E:$E,Sud!$AP:$AP,Evolution!CK65,Sud!$AQ:$AQ,$E$2,GLOBAL!AR:AR,Evolution!AB65)</f>
        <v>41</v>
      </c>
      <c r="CO65" s="10">
        <f>SUMIFS(Sud!$F:$F,Sud!$AP:$AP,Evolution!CK65,Sud!$AQ:$AQ,$E$2,GLOBAL!AR:AR,Evolution!AB65)</f>
        <v>0</v>
      </c>
      <c r="CP65" s="11">
        <f t="shared" ref="CP65" si="405">SUM(CL65:CO65)</f>
        <v>331</v>
      </c>
      <c r="CQ65" s="7">
        <f t="shared" ref="CQ65" si="406">IFERROR(CL65/SUM(CL65:CO65)," -")</f>
        <v>0.68277945619335345</v>
      </c>
      <c r="CR65" s="7">
        <f t="shared" ref="CR65" si="407">IFERROR(CM65/SUM(CL65:CO65)," -")</f>
        <v>0.19335347432024169</v>
      </c>
      <c r="CS65" s="7">
        <f t="shared" ref="CS65" si="408">IFERROR(CN65/SUM(CL65:CO65)," -")</f>
        <v>0.12386706948640483</v>
      </c>
      <c r="CT65" s="7">
        <f t="shared" ref="CT65" si="409">IFERROR(CO65/SUM(CL65:CO65)," -")</f>
        <v>0</v>
      </c>
      <c r="CV65" s="10">
        <f>SUMIFS(Sud!$Q:$Q,Sud!$AP:$AP,Evolution!CK65,Sud!$AQ:$AQ,$F$2,GLOBAL!AR:AR,Evolution!AB65)</f>
        <v>0</v>
      </c>
      <c r="CW65" s="10">
        <f>SUMIFS(Sud!$R:$R,Sud!$AP:$AP,Evolution!CK65,Sud!$AQ:$AQ,$F$2,GLOBAL!AR:AR,Evolution!AB65)</f>
        <v>4</v>
      </c>
      <c r="CX65" s="10">
        <f>SUMIFS(Sud!$S:$S,Sud!$AP:$AP,Evolution!CK65,Sud!$AQ:$AQ,$F$2,GLOBAL!AR:AR,Evolution!AB65)</f>
        <v>7</v>
      </c>
      <c r="CY65" s="11">
        <f t="shared" ref="CY65" si="410">SUM(CV65:CX65)</f>
        <v>11</v>
      </c>
      <c r="CZ65" s="7">
        <f t="shared" ref="CZ65" si="411">IFERROR(CV65/SUM(CV65:CX65)," -")</f>
        <v>0</v>
      </c>
      <c r="DA65" s="7">
        <f t="shared" ref="DA65" si="412">IFERROR(CW65/SUM(CV65:CX65)," -")</f>
        <v>0.36363636363636365</v>
      </c>
      <c r="DB65" s="7">
        <f t="shared" ref="DB65" si="413">IFERROR(CX65/SUM(CV65:CX65)," -")</f>
        <v>0.63636363636363635</v>
      </c>
      <c r="DC65" s="3"/>
      <c r="DD65" s="10">
        <f>SUMIFS(Sud!$AC:$AC,Sud!$AP:$AP,Evolution!CK65,Sud!$AQ:$AQ,$G$2,GLOBAL!AR:AR,Evolution!AB65)</f>
        <v>669</v>
      </c>
      <c r="DE65" s="10">
        <f>SUMIFS(Sud!$AD:$AD,Sud!$AP:$AP,Evolution!CK65,Sud!$AQ:$AQ,$G$2,GLOBAL!AR:AR,Evolution!AB65)</f>
        <v>141</v>
      </c>
      <c r="DF65" s="10">
        <f>SUMIFS(Sud!$AE:$AE,Sud!$AP:$AP,Evolution!CK65,Sud!$AQ:$AQ,$G$2,GLOBAL!AR:AR,Evolution!AB65)</f>
        <v>94</v>
      </c>
      <c r="DG65" s="10">
        <f>SUMIFS(Sud!$AF:$AF,Sud!$AP:$AP,Evolution!CK65,Sud!$AQ:$AQ,$G$2,GLOBAL!AR:AR,Evolution!AB65)</f>
        <v>163</v>
      </c>
      <c r="DH65" s="11">
        <f t="shared" ref="DH65" si="414">SUM(DD65:DG65)</f>
        <v>1067</v>
      </c>
      <c r="DI65" s="7">
        <f t="shared" ref="DI65" si="415">IFERROR(DD65/SUM(DD65:DG65)," -")</f>
        <v>0.62699156513589505</v>
      </c>
      <c r="DJ65" s="7">
        <f t="shared" ref="DJ65" si="416">IFERROR(DE65/SUM(DD65:DG65)," -")</f>
        <v>0.13214620431115276</v>
      </c>
      <c r="DK65" s="7">
        <f t="shared" ref="DK65" si="417">IFERROR(DF65/SUM(DD65:DG65)," -")</f>
        <v>8.8097469540768511E-2</v>
      </c>
      <c r="DL65" s="7">
        <f t="shared" ref="DL65" si="418">IFERROR(DG65/SUM(DD65:DG65)," -")</f>
        <v>0.1527647610121837</v>
      </c>
    </row>
    <row r="66" spans="2:116" x14ac:dyDescent="0.25">
      <c r="AB66" s="10">
        <v>2017</v>
      </c>
      <c r="AC66" s="10" t="s">
        <v>81</v>
      </c>
      <c r="AD66" s="10">
        <f>SUMIFS(GLOBAL!$C:$C,GLOBAL!$AP:$AP,Evolution!AC66,GLOBAL!$AQ:$AQ,$E$2,GLOBAL!$AR:$AR,Evolution!AB66)</f>
        <v>565</v>
      </c>
      <c r="AE66" s="10">
        <f>SUMIFS(GLOBAL!$D:$D,GLOBAL!$AP:$AP,Evolution!AC66,GLOBAL!$AQ:$AQ,$E$2,GLOBAL!$AR:$AR,Evolution!AB66)</f>
        <v>132</v>
      </c>
      <c r="AF66" s="10">
        <f>SUMIFS(GLOBAL!$E:$E,GLOBAL!$AP:$AP,Evolution!AC66,GLOBAL!$AQ:$AQ,$E$2,GLOBAL!$AR:$AR,Evolution!AB66)</f>
        <v>50</v>
      </c>
      <c r="AG66" s="10">
        <f>SUMIFS(GLOBAL!$F:$F,GLOBAL!$AP:$AP,Evolution!AC66,GLOBAL!$AQ:$AQ,$E$2,GLOBAL!$AR:$AR,Evolution!AB66)</f>
        <v>26</v>
      </c>
      <c r="AH66" s="11">
        <f t="shared" ref="AH66" si="419">SUM(AD66:AG66)</f>
        <v>773</v>
      </c>
      <c r="AI66" s="7">
        <f t="shared" ref="AI66" si="420">IFERROR(AD66/SUM(AD66:AG66)," -")</f>
        <v>0.73091849935316944</v>
      </c>
      <c r="AJ66" s="7">
        <f t="shared" ref="AJ66" si="421">IFERROR(AE66/SUM(AD66:AG66)," -")</f>
        <v>0.17076326002587322</v>
      </c>
      <c r="AK66" s="7">
        <f t="shared" ref="AK66" si="422">IFERROR(AF66/SUM(AD66:AG66)," -")</f>
        <v>6.4683053040103494E-2</v>
      </c>
      <c r="AL66" s="7">
        <f t="shared" ref="AL66" si="423">IFERROR(AG66/SUM(AD66:AG66)," -")</f>
        <v>3.3635187580853813E-2</v>
      </c>
      <c r="AN66" s="10">
        <f>SUMIFS(GLOBAL!$Q:$Q,GLOBAL!$AP:$AP,Evolution!AC66,GLOBAL!$AQ:$AQ,$F$2,GLOBAL!$AR:$AR,Evolution!AB66)</f>
        <v>8</v>
      </c>
      <c r="AO66" s="10">
        <f>SUMIFS(GLOBAL!$R:$R,GLOBAL!$AP:$AP,Evolution!AC66,GLOBAL!$AQ:$AQ,$F$2,GLOBAL!$AR:$AR,Evolution!AB66)</f>
        <v>15</v>
      </c>
      <c r="AP66" s="10">
        <f>SUMIFS(GLOBAL!$S:$S,GLOBAL!$AP:$AP,Evolution!AC66,GLOBAL!$AQ:$AQ,$F$2,GLOBAL!$AR:$AR,Evolution!AB66)</f>
        <v>18</v>
      </c>
      <c r="AQ66" s="11">
        <f t="shared" ref="AQ66" si="424">SUM(AN66:AP66)</f>
        <v>41</v>
      </c>
      <c r="AR66" s="7">
        <f t="shared" ref="AR66" si="425">IFERROR(AN66/SUM(AN66:AP66)," -")</f>
        <v>0.1951219512195122</v>
      </c>
      <c r="AS66" s="7">
        <f t="shared" ref="AS66" si="426">IFERROR(AO66/SUM(AN66:AP66)," -")</f>
        <v>0.36585365853658536</v>
      </c>
      <c r="AT66" s="7">
        <f t="shared" ref="AT66" si="427">IFERROR(AP66/SUM(AN66:AP66)," -")</f>
        <v>0.43902439024390244</v>
      </c>
      <c r="AU66" s="3"/>
      <c r="AV66" s="10">
        <f>SUMIFS(GLOBAL!$AC:$AC,GLOBAL!$AP:$AP,Evolution!AC66,GLOBAL!$AQ:$AQ,$G$2,GLOBAL!$AR:$AR,Evolution!AB66)</f>
        <v>1062</v>
      </c>
      <c r="AW66" s="10">
        <f>SUMIFS(GLOBAL!$AD:$AD,GLOBAL!$AP:$AP,Evolution!AC66,GLOBAL!$AQ:$AQ,$G$2,GLOBAL!$AR:$AR,Evolution!AB66)</f>
        <v>230</v>
      </c>
      <c r="AX66" s="10">
        <f>SUMIFS(GLOBAL!$AE:$AE,GLOBAL!$AP:$AP,Evolution!AC66,GLOBAL!$AQ:$AQ,$G$2,GLOBAL!$AR:$AR,Evolution!AB66)</f>
        <v>195</v>
      </c>
      <c r="AY66" s="10">
        <f>SUMIFS(GLOBAL!$AF:$AF,GLOBAL!$AP:$AP,Evolution!AC66,GLOBAL!$AQ:$AQ,$G$2,GLOBAL!$AR:$AR,Evolution!AB66)</f>
        <v>190</v>
      </c>
      <c r="AZ66" s="11">
        <f t="shared" ref="AZ66" si="428">SUM(AV66:AY66)</f>
        <v>1677</v>
      </c>
      <c r="BA66" s="7">
        <f t="shared" ref="BA66" si="429">IFERROR(AV66/SUM(AV66:AY66)," -")</f>
        <v>0.63327370304114494</v>
      </c>
      <c r="BB66" s="7">
        <f t="shared" ref="BB66" si="430">IFERROR(AW66/SUM(AV66:AY66)," -")</f>
        <v>0.13714967203339296</v>
      </c>
      <c r="BC66" s="7">
        <f t="shared" ref="BC66" si="431">IFERROR(AX66/SUM(AV66:AY66)," -")</f>
        <v>0.11627906976744186</v>
      </c>
      <c r="BD66" s="7">
        <f t="shared" ref="BD66" si="432">IFERROR(AY66/SUM(AV66:AY66)," -")</f>
        <v>0.11329755515802027</v>
      </c>
      <c r="BE66" s="2"/>
      <c r="BG66" s="10" t="s">
        <v>81</v>
      </c>
      <c r="BH66" s="10">
        <f>SUMIFS(Nord!$C:$C,Nord!$AP:$AP,Evolution!BG66,Nord!$AQ:$AQ,$E$2,GLOBAL!AR:AR,Evolution!AB66)</f>
        <v>384</v>
      </c>
      <c r="BI66" s="10">
        <f>SUMIFS(Nord!$D:$D,Nord!$AP:$AP,Evolution!BG66,Nord!$AQ:$AQ,$E$2,GLOBAL!AR:AR,Evolution!AB66)</f>
        <v>93</v>
      </c>
      <c r="BJ66" s="10">
        <f>SUMIFS(Nord!$E:$E,Nord!$AP:$AP,Evolution!BG66,Nord!$AQ:$AQ,$E$2,GLOBAL!AR:AR,Evolution!AB66)</f>
        <v>43</v>
      </c>
      <c r="BK66" s="10">
        <f>SUMIFS(Nord!$F:$F,Nord!$AP:$AP,Evolution!BG66,Nord!$AQ:$AQ,$E$2,GLOBAL!AR:AR,Evolution!AB66)</f>
        <v>26</v>
      </c>
      <c r="BL66" s="11">
        <f t="shared" ref="BL66" si="433">SUM(BH66:BK66)</f>
        <v>546</v>
      </c>
      <c r="BM66" s="7">
        <f t="shared" ref="BM66" si="434">IFERROR(BH66/SUM(BH66:BK66)," -")</f>
        <v>0.70329670329670335</v>
      </c>
      <c r="BN66" s="7">
        <f t="shared" ref="BN66" si="435">IFERROR(BI66/SUM(BH66:BK66)," -")</f>
        <v>0.17032967032967034</v>
      </c>
      <c r="BO66" s="7">
        <f t="shared" ref="BO66" si="436">IFERROR(BJ66/SUM(BH66:BK66)," -")</f>
        <v>7.8754578754578752E-2</v>
      </c>
      <c r="BP66" s="7">
        <f t="shared" ref="BP66" si="437">IFERROR(BK66/SUM(BH66:BK66)," -")</f>
        <v>4.7619047619047616E-2</v>
      </c>
      <c r="BR66" s="10">
        <f>SUMIFS(Nord!$Q:$Q,Nord!$AP:$AP,Evolution!BG66,Nord!$AQ:$AQ,$F$2,GLOBAL!AR:AR,Evolution!AB66)</f>
        <v>1</v>
      </c>
      <c r="BS66" s="10">
        <f>SUMIFS(Nord!$R:$R,Nord!$AP:$AP,Evolution!BG66,Nord!$AQ:$AQ,$F$2,GLOBAL!AR:AR,Evolution!AB66)</f>
        <v>4</v>
      </c>
      <c r="BT66" s="10">
        <f>SUMIFS(Nord!$S:$S,Nord!$AP:$AP,Evolution!BG66,Nord!$AQ:$AQ,$F$2,GLOBAL!AR:AR,Evolution!AB66)</f>
        <v>11</v>
      </c>
      <c r="BU66" s="11">
        <f t="shared" ref="BU66" si="438">SUM(BR66:BT66)</f>
        <v>16</v>
      </c>
      <c r="BV66" s="7">
        <f t="shared" ref="BV66" si="439">IFERROR(BR66/SUM(BR66:BT66)," -")</f>
        <v>6.25E-2</v>
      </c>
      <c r="BW66" s="7">
        <f t="shared" ref="BW66" si="440">IFERROR(BS66/SUM(BR66:BT66)," -")</f>
        <v>0.25</v>
      </c>
      <c r="BX66" s="7">
        <f t="shared" ref="BX66" si="441">IFERROR(BT66/SUM(BR66:BT66)," -")</f>
        <v>0.6875</v>
      </c>
      <c r="BY66" s="3"/>
      <c r="BZ66" s="10">
        <f>SUMIFS(Nord!$AC:$AC,Nord!$AP:$AP,Evolution!BG66,Nord!$AQ:$AQ,$G$2,GLOBAL!AR:AR,Evolution!AB66)</f>
        <v>324</v>
      </c>
      <c r="CA66" s="10">
        <f>SUMIFS(Nord!$AD:$AD,Nord!$AP:$AP,Evolution!BG66,Nord!$AQ:$AQ,$G$2,GLOBAL!AR:AR,Evolution!AB66)</f>
        <v>89</v>
      </c>
      <c r="CB66" s="10">
        <f>SUMIFS(Nord!$AE:$AE,Nord!$AP:$AP,Evolution!BG66,Nord!$AQ:$AQ,$G$2,GLOBAL!AR:AR,Evolution!AB66)</f>
        <v>101</v>
      </c>
      <c r="CC66" s="10">
        <f>SUMIFS(Nord!$AF:$AF,Nord!$AP:$AP,Evolution!BG66,Nord!$AQ:$AQ,$G$2,GLOBAL!AR:AR,Evolution!AB66)</f>
        <v>29</v>
      </c>
      <c r="CD66" s="11">
        <f t="shared" ref="CD66" si="442">SUM(BZ66:CC66)</f>
        <v>543</v>
      </c>
      <c r="CE66" s="7">
        <f t="shared" ref="CE66" si="443">IFERROR(BZ66/SUM(BZ66:CC66)," -")</f>
        <v>0.59668508287292821</v>
      </c>
      <c r="CF66" s="7">
        <f t="shared" ref="CF66" si="444">IFERROR(CA66/SUM(BZ66:CC66)," -")</f>
        <v>0.16390423572744015</v>
      </c>
      <c r="CG66" s="7">
        <f t="shared" ref="CG66" si="445">IFERROR(CB66/SUM(BZ66:CC66)," -")</f>
        <v>0.1860036832412523</v>
      </c>
      <c r="CH66" s="7">
        <f t="shared" ref="CH66" si="446">IFERROR(CC66/SUM(BZ66:CC66)," -")</f>
        <v>5.3406998158379376E-2</v>
      </c>
      <c r="CK66" s="10" t="s">
        <v>81</v>
      </c>
      <c r="CL66" s="10">
        <f>SUMIFS(Sud!$C:$C,Sud!$AP:$AP,Evolution!CK66,Sud!$AQ:$AQ,$E$2,GLOBAL!AR:AR,Evolution!AB66)</f>
        <v>181</v>
      </c>
      <c r="CM66" s="10">
        <f>SUMIFS(Sud!$D:$D,Sud!$AP:$AP,Evolution!CK66,Sud!$AQ:$AQ,$E$2,GLOBAL!AR:AR,Evolution!AB66)</f>
        <v>39</v>
      </c>
      <c r="CN66" s="10">
        <f>SUMIFS(Sud!$E:$E,Sud!$AP:$AP,Evolution!CK66,Sud!$AQ:$AQ,$E$2,GLOBAL!AR:AR,Evolution!AB66)</f>
        <v>7</v>
      </c>
      <c r="CO66" s="10">
        <f>SUMIFS(Sud!$F:$F,Sud!$AP:$AP,Evolution!CK66,Sud!$AQ:$AQ,$E$2,GLOBAL!AR:AR,Evolution!AB66)</f>
        <v>0</v>
      </c>
      <c r="CP66" s="11">
        <f t="shared" ref="CP66" si="447">SUM(CL66:CO66)</f>
        <v>227</v>
      </c>
      <c r="CQ66" s="7">
        <f t="shared" ref="CQ66" si="448">IFERROR(CL66/SUM(CL66:CO66)," -")</f>
        <v>0.79735682819383258</v>
      </c>
      <c r="CR66" s="7">
        <f t="shared" ref="CR66" si="449">IFERROR(CM66/SUM(CL66:CO66)," -")</f>
        <v>0.17180616740088106</v>
      </c>
      <c r="CS66" s="7">
        <f t="shared" ref="CS66" si="450">IFERROR(CN66/SUM(CL66:CO66)," -")</f>
        <v>3.0837004405286344E-2</v>
      </c>
      <c r="CT66" s="7">
        <f t="shared" ref="CT66" si="451">IFERROR(CO66/SUM(CL66:CO66)," -")</f>
        <v>0</v>
      </c>
      <c r="CV66" s="10">
        <f>SUMIFS(Sud!$Q:$Q,Sud!$AP:$AP,Evolution!CK66,Sud!$AQ:$AQ,$F$2,GLOBAL!AR:AR,Evolution!AB66)</f>
        <v>7</v>
      </c>
      <c r="CW66" s="10">
        <f>SUMIFS(Sud!$R:$R,Sud!$AP:$AP,Evolution!CK66,Sud!$AQ:$AQ,$F$2,GLOBAL!AR:AR,Evolution!AB66)</f>
        <v>11</v>
      </c>
      <c r="CX66" s="10">
        <f>SUMIFS(Sud!$S:$S,Sud!$AP:$AP,Evolution!CK66,Sud!$AQ:$AQ,$F$2,GLOBAL!AR:AR,Evolution!AB66)</f>
        <v>7</v>
      </c>
      <c r="CY66" s="11">
        <f t="shared" ref="CY66" si="452">SUM(CV66:CX66)</f>
        <v>25</v>
      </c>
      <c r="CZ66" s="7">
        <f t="shared" ref="CZ66" si="453">IFERROR(CV66/SUM(CV66:CX66)," -")</f>
        <v>0.28000000000000003</v>
      </c>
      <c r="DA66" s="7">
        <f t="shared" ref="DA66" si="454">IFERROR(CW66/SUM(CV66:CX66)," -")</f>
        <v>0.44</v>
      </c>
      <c r="DB66" s="7">
        <f t="shared" ref="DB66" si="455">IFERROR(CX66/SUM(CV66:CX66)," -")</f>
        <v>0.28000000000000003</v>
      </c>
      <c r="DC66" s="3"/>
      <c r="DD66" s="10">
        <f>SUMIFS(Sud!$AC:$AC,Sud!$AP:$AP,Evolution!CK66,Sud!$AQ:$AQ,$G$2,GLOBAL!AR:AR,Evolution!AB66)</f>
        <v>738</v>
      </c>
      <c r="DE66" s="10">
        <f>SUMIFS(Sud!$AD:$AD,Sud!$AP:$AP,Evolution!CK66,Sud!$AQ:$AQ,$G$2,GLOBAL!AR:AR,Evolution!AB66)</f>
        <v>141</v>
      </c>
      <c r="DF66" s="10">
        <f>SUMIFS(Sud!$AE:$AE,Sud!$AP:$AP,Evolution!CK66,Sud!$AQ:$AQ,$G$2,GLOBAL!AR:AR,Evolution!AB66)</f>
        <v>94</v>
      </c>
      <c r="DG66" s="10">
        <f>SUMIFS(Sud!$AF:$AF,Sud!$AP:$AP,Evolution!CK66,Sud!$AQ:$AQ,$G$2,GLOBAL!AR:AR,Evolution!AB66)</f>
        <v>161</v>
      </c>
      <c r="DH66" s="11">
        <f t="shared" ref="DH66" si="456">SUM(DD66:DG66)</f>
        <v>1134</v>
      </c>
      <c r="DI66" s="7">
        <f t="shared" ref="DI66" si="457">IFERROR(DD66/SUM(DD66:DG66)," -")</f>
        <v>0.65079365079365081</v>
      </c>
      <c r="DJ66" s="7">
        <f t="shared" ref="DJ66" si="458">IFERROR(DE66/SUM(DD66:DG66)," -")</f>
        <v>0.12433862433862433</v>
      </c>
      <c r="DK66" s="7">
        <f t="shared" ref="DK66" si="459">IFERROR(DF66/SUM(DD66:DG66)," -")</f>
        <v>8.2892416225749554E-2</v>
      </c>
      <c r="DL66" s="7">
        <f t="shared" ref="DL66" si="460">IFERROR(DG66/SUM(DD66:DG66)," -")</f>
        <v>0.1419753086419753</v>
      </c>
    </row>
    <row r="67" spans="2:116" x14ac:dyDescent="0.25">
      <c r="AB67" s="10">
        <v>2017</v>
      </c>
      <c r="AC67" s="10" t="s">
        <v>82</v>
      </c>
      <c r="AD67" s="10">
        <f>SUMIFS(GLOBAL!$C:$C,GLOBAL!$AP:$AP,Evolution!AC67,GLOBAL!$AQ:$AQ,$E$2,GLOBAL!$AR:$AR,Evolution!AB67)</f>
        <v>773</v>
      </c>
      <c r="AE67" s="10">
        <f>SUMIFS(GLOBAL!$D:$D,GLOBAL!$AP:$AP,Evolution!AC67,GLOBAL!$AQ:$AQ,$E$2,GLOBAL!$AR:$AR,Evolution!AB67)</f>
        <v>219</v>
      </c>
      <c r="AF67" s="10">
        <f>SUMIFS(GLOBAL!$E:$E,GLOBAL!$AP:$AP,Evolution!AC67,GLOBAL!$AQ:$AQ,$E$2,GLOBAL!$AR:$AR,Evolution!AB67)</f>
        <v>73</v>
      </c>
      <c r="AG67" s="10">
        <f>SUMIFS(GLOBAL!$F:$F,GLOBAL!$AP:$AP,Evolution!AC67,GLOBAL!$AQ:$AQ,$E$2,GLOBAL!$AR:$AR,Evolution!AB67)</f>
        <v>23</v>
      </c>
      <c r="AH67" s="11">
        <f t="shared" ref="AH67:AH110" si="461">SUM(AD67:AG67)</f>
        <v>1088</v>
      </c>
      <c r="AI67" s="7">
        <f t="shared" ref="AI67" si="462">IFERROR(AD67/SUM(AD67:AG67)," -")</f>
        <v>0.71047794117647056</v>
      </c>
      <c r="AJ67" s="7">
        <f t="shared" ref="AJ67" si="463">IFERROR(AE67/SUM(AD67:AG67)," -")</f>
        <v>0.20128676470588236</v>
      </c>
      <c r="AK67" s="7">
        <f t="shared" ref="AK67" si="464">IFERROR(AF67/SUM(AD67:AG67)," -")</f>
        <v>6.7095588235294115E-2</v>
      </c>
      <c r="AL67" s="7">
        <f t="shared" ref="AL67" si="465">IFERROR(AG67/SUM(AD67:AG67)," -")</f>
        <v>2.1139705882352942E-2</v>
      </c>
      <c r="AN67" s="10">
        <f>SUMIFS(GLOBAL!$Q:$Q,GLOBAL!$AP:$AP,Evolution!AC67,GLOBAL!$AQ:$AQ,$F$2,GLOBAL!$AR:$AR,Evolution!AB67)</f>
        <v>1</v>
      </c>
      <c r="AO67" s="10">
        <f>SUMIFS(GLOBAL!$R:$R,GLOBAL!$AP:$AP,Evolution!AC67,GLOBAL!$AQ:$AQ,$F$2,GLOBAL!$AR:$AR,Evolution!AB67)</f>
        <v>18</v>
      </c>
      <c r="AP67" s="10">
        <f>SUMIFS(GLOBAL!$S:$S,GLOBAL!$AP:$AP,Evolution!AC67,GLOBAL!$AQ:$AQ,$F$2,GLOBAL!$AR:$AR,Evolution!AB67)</f>
        <v>15</v>
      </c>
      <c r="AQ67" s="11">
        <f t="shared" ref="AQ67" si="466">SUM(AN67:AP67)</f>
        <v>34</v>
      </c>
      <c r="AR67" s="7">
        <f t="shared" ref="AR67" si="467">IFERROR(AN67/SUM(AN67:AP67)," -")</f>
        <v>2.9411764705882353E-2</v>
      </c>
      <c r="AS67" s="7">
        <f t="shared" ref="AS67" si="468">IFERROR(AO67/SUM(AN67:AP67)," -")</f>
        <v>0.52941176470588236</v>
      </c>
      <c r="AT67" s="7">
        <f t="shared" ref="AT67" si="469">IFERROR(AP67/SUM(AN67:AP67)," -")</f>
        <v>0.44117647058823528</v>
      </c>
      <c r="AU67" s="3"/>
      <c r="AV67" s="10">
        <f>SUMIFS(GLOBAL!$AC:$AC,GLOBAL!$AP:$AP,Evolution!AC67,GLOBAL!$AQ:$AQ,$G$2,GLOBAL!$AR:$AR,Evolution!AB67)</f>
        <v>1155</v>
      </c>
      <c r="AW67" s="10">
        <f>SUMIFS(GLOBAL!$AD:$AD,GLOBAL!$AP:$AP,Evolution!AC67,GLOBAL!$AQ:$AQ,$G$2,GLOBAL!$AR:$AR,Evolution!AB67)</f>
        <v>226</v>
      </c>
      <c r="AX67" s="10">
        <f>SUMIFS(GLOBAL!$AE:$AE,GLOBAL!$AP:$AP,Evolution!AC67,GLOBAL!$AQ:$AQ,$G$2,GLOBAL!$AR:$AR,Evolution!AB67)</f>
        <v>192</v>
      </c>
      <c r="AY67" s="10">
        <f>SUMIFS(GLOBAL!$AF:$AF,GLOBAL!$AP:$AP,Evolution!AC67,GLOBAL!$AQ:$AQ,$G$2,GLOBAL!$AR:$AR,Evolution!AB67)</f>
        <v>198</v>
      </c>
      <c r="AZ67" s="11">
        <f t="shared" ref="AZ67" si="470">SUM(AV67:AY67)</f>
        <v>1771</v>
      </c>
      <c r="BA67" s="7">
        <f t="shared" ref="BA67" si="471">IFERROR(AV67/SUM(AV67:AY67)," -")</f>
        <v>0.65217391304347827</v>
      </c>
      <c r="BB67" s="7">
        <f t="shared" ref="BB67" si="472">IFERROR(AW67/SUM(AV67:AY67)," -")</f>
        <v>0.12761151891586675</v>
      </c>
      <c r="BC67" s="7">
        <f t="shared" ref="BC67" si="473">IFERROR(AX67/SUM(AV67:AY67)," -")</f>
        <v>0.10841332580463016</v>
      </c>
      <c r="BD67" s="7">
        <f t="shared" ref="BD67" si="474">IFERROR(AY67/SUM(AV67:AY67)," -")</f>
        <v>0.11180124223602485</v>
      </c>
      <c r="BE67" s="2"/>
      <c r="BG67" s="10" t="s">
        <v>82</v>
      </c>
      <c r="BH67" s="10">
        <f>SUMIFS(Nord!$C:$C,Nord!$AP:$AP,Evolution!BG67,Nord!$AQ:$AQ,$E$2,GLOBAL!AR:AR,Evolution!AB67)</f>
        <v>517</v>
      </c>
      <c r="BI67" s="10">
        <f>SUMIFS(Nord!$D:$D,Nord!$AP:$AP,Evolution!BG67,Nord!$AQ:$AQ,$E$2,GLOBAL!AR:AR,Evolution!AB67)</f>
        <v>144</v>
      </c>
      <c r="BJ67" s="10">
        <f>SUMIFS(Nord!$E:$E,Nord!$AP:$AP,Evolution!BG67,Nord!$AQ:$AQ,$E$2,GLOBAL!AR:AR,Evolution!AB67)</f>
        <v>63</v>
      </c>
      <c r="BK67" s="10">
        <f>SUMIFS(Nord!$F:$F,Nord!$AP:$AP,Evolution!BG67,Nord!$AQ:$AQ,$E$2,GLOBAL!AR:AR,Evolution!AB67)</f>
        <v>23</v>
      </c>
      <c r="BL67" s="11">
        <f t="shared" ref="BL67" si="475">SUM(BH67:BK67)</f>
        <v>747</v>
      </c>
      <c r="BM67" s="7">
        <f t="shared" ref="BM67" si="476">IFERROR(BH67/SUM(BH67:BK67)," -")</f>
        <v>0.69210174029451133</v>
      </c>
      <c r="BN67" s="7">
        <f t="shared" ref="BN67" si="477">IFERROR(BI67/SUM(BH67:BK67)," -")</f>
        <v>0.19277108433734941</v>
      </c>
      <c r="BO67" s="7">
        <f t="shared" ref="BO67" si="478">IFERROR(BJ67/SUM(BH67:BK67)," -")</f>
        <v>8.4337349397590355E-2</v>
      </c>
      <c r="BP67" s="7">
        <f t="shared" ref="BP67" si="479">IFERROR(BK67/SUM(BH67:BK67)," -")</f>
        <v>3.0789825970548863E-2</v>
      </c>
      <c r="BR67" s="10">
        <f>SUMIFS(Nord!$Q:$Q,Nord!$AP:$AP,Evolution!BG67,Nord!$AQ:$AQ,$F$2,GLOBAL!AR:AR,Evolution!AB67)</f>
        <v>1</v>
      </c>
      <c r="BS67" s="10">
        <f>SUMIFS(Nord!$R:$R,Nord!$AP:$AP,Evolution!BG67,Nord!$AQ:$AQ,$F$2,GLOBAL!AR:AR,Evolution!AB67)</f>
        <v>4</v>
      </c>
      <c r="BT67" s="10">
        <f>SUMIFS(Nord!$S:$S,Nord!$AP:$AP,Evolution!BG67,Nord!$AQ:$AQ,$F$2,GLOBAL!AR:AR,Evolution!AB67)</f>
        <v>9</v>
      </c>
      <c r="BU67" s="11">
        <f t="shared" ref="BU67" si="480">SUM(BR67:BT67)</f>
        <v>14</v>
      </c>
      <c r="BV67" s="7">
        <f t="shared" ref="BV67" si="481">IFERROR(BR67/SUM(BR67:BT67)," -")</f>
        <v>7.1428571428571425E-2</v>
      </c>
      <c r="BW67" s="7">
        <f t="shared" ref="BW67" si="482">IFERROR(BS67/SUM(BR67:BT67)," -")</f>
        <v>0.2857142857142857</v>
      </c>
      <c r="BX67" s="7">
        <f t="shared" ref="BX67" si="483">IFERROR(BT67/SUM(BR67:BT67)," -")</f>
        <v>0.6428571428571429</v>
      </c>
      <c r="BY67" s="3"/>
      <c r="BZ67" s="10">
        <f>SUMIFS(Nord!$AC:$AC,Nord!$AP:$AP,Evolution!BG67,Nord!$AQ:$AQ,$G$2,GLOBAL!AR:AR,Evolution!AB67)</f>
        <v>314</v>
      </c>
      <c r="CA67" s="10">
        <f>SUMIFS(Nord!$AD:$AD,Nord!$AP:$AP,Evolution!BG67,Nord!$AQ:$AQ,$G$2,GLOBAL!AR:AR,Evolution!AB67)</f>
        <v>89</v>
      </c>
      <c r="CB67" s="10">
        <f>SUMIFS(Nord!$AE:$AE,Nord!$AP:$AP,Evolution!BG67,Nord!$AQ:$AQ,$G$2,GLOBAL!AR:AR,Evolution!AB67)</f>
        <v>106</v>
      </c>
      <c r="CC67" s="10">
        <f>SUMIFS(Nord!$AF:$AF,Nord!$AP:$AP,Evolution!BG67,Nord!$AQ:$AQ,$G$2,GLOBAL!AR:AR,Evolution!AB67)</f>
        <v>29</v>
      </c>
      <c r="CD67" s="11">
        <f t="shared" ref="CD67" si="484">SUM(BZ67:CC67)</f>
        <v>538</v>
      </c>
      <c r="CE67" s="7">
        <f t="shared" ref="CE67" si="485">IFERROR(BZ67/SUM(BZ67:CC67)," -")</f>
        <v>0.58364312267657992</v>
      </c>
      <c r="CF67" s="7">
        <f t="shared" ref="CF67" si="486">IFERROR(CA67/SUM(BZ67:CC67)," -")</f>
        <v>0.1654275092936803</v>
      </c>
      <c r="CG67" s="7">
        <f t="shared" ref="CG67" si="487">IFERROR(CB67/SUM(BZ67:CC67)," -")</f>
        <v>0.19702602230483271</v>
      </c>
      <c r="CH67" s="7">
        <f t="shared" ref="CH67" si="488">IFERROR(CC67/SUM(BZ67:CC67)," -")</f>
        <v>5.3903345724907063E-2</v>
      </c>
      <c r="CK67" s="10" t="s">
        <v>82</v>
      </c>
      <c r="CL67" s="10">
        <f>SUMIFS(Sud!$C:$C,Sud!$AP:$AP,Evolution!CK67,Sud!$AQ:$AQ,$E$2,GLOBAL!AR:AR,Evolution!AB67)</f>
        <v>256</v>
      </c>
      <c r="CM67" s="10">
        <f>SUMIFS(Sud!$D:$D,Sud!$AP:$AP,Evolution!CK67,Sud!$AQ:$AQ,$E$2,GLOBAL!AR:AR,Evolution!AB67)</f>
        <v>75</v>
      </c>
      <c r="CN67" s="10">
        <f>SUMIFS(Sud!$E:$E,Sud!$AP:$AP,Evolution!CK67,Sud!$AQ:$AQ,$E$2,GLOBAL!AR:AR,Evolution!AB67)</f>
        <v>10</v>
      </c>
      <c r="CO67" s="10">
        <f>SUMIFS(Sud!$F:$F,Sud!$AP:$AP,Evolution!CK67,Sud!$AQ:$AQ,$E$2,GLOBAL!AR:AR,Evolution!AB67)</f>
        <v>0</v>
      </c>
      <c r="CP67" s="11">
        <f t="shared" ref="CP67" si="489">SUM(CL67:CO67)</f>
        <v>341</v>
      </c>
      <c r="CQ67" s="7">
        <f t="shared" ref="CQ67" si="490">IFERROR(CL67/SUM(CL67:CO67)," -")</f>
        <v>0.75073313782991202</v>
      </c>
      <c r="CR67" s="7">
        <f t="shared" ref="CR67" si="491">IFERROR(CM67/SUM(CL67:CO67)," -")</f>
        <v>0.21994134897360704</v>
      </c>
      <c r="CS67" s="7">
        <f t="shared" ref="CS67" si="492">IFERROR(CN67/SUM(CL67:CO67)," -")</f>
        <v>2.932551319648094E-2</v>
      </c>
      <c r="CT67" s="7">
        <f t="shared" ref="CT67" si="493">IFERROR(CO67/SUM(CL67:CO67)," -")</f>
        <v>0</v>
      </c>
      <c r="CV67" s="10">
        <f>SUMIFS(Sud!$Q:$Q,Sud!$AP:$AP,Evolution!CK67,Sud!$AQ:$AQ,$F$2,GLOBAL!AR:AR,Evolution!AB67)</f>
        <v>0</v>
      </c>
      <c r="CW67" s="10">
        <f>SUMIFS(Sud!$R:$R,Sud!$AP:$AP,Evolution!CK67,Sud!$AQ:$AQ,$F$2,GLOBAL!AR:AR,Evolution!AB67)</f>
        <v>14</v>
      </c>
      <c r="CX67" s="10">
        <f>SUMIFS(Sud!$S:$S,Sud!$AP:$AP,Evolution!CK67,Sud!$AQ:$AQ,$F$2,GLOBAL!AR:AR,Evolution!AB67)</f>
        <v>6</v>
      </c>
      <c r="CY67" s="11">
        <f t="shared" ref="CY67" si="494">SUM(CV67:CX67)</f>
        <v>20</v>
      </c>
      <c r="CZ67" s="7">
        <f t="shared" ref="CZ67" si="495">IFERROR(CV67/SUM(CV67:CX67)," -")</f>
        <v>0</v>
      </c>
      <c r="DA67" s="7">
        <f t="shared" ref="DA67" si="496">IFERROR(CW67/SUM(CV67:CX67)," -")</f>
        <v>0.7</v>
      </c>
      <c r="DB67" s="7">
        <f t="shared" ref="DB67" si="497">IFERROR(CX67/SUM(CV67:CX67)," -")</f>
        <v>0.3</v>
      </c>
      <c r="DC67" s="3"/>
      <c r="DD67" s="10">
        <f>SUMIFS(Sud!$AC:$AC,Sud!$AP:$AP,Evolution!CK67,Sud!$AQ:$AQ,$G$2,GLOBAL!AR:AR,Evolution!AB67)</f>
        <v>841</v>
      </c>
      <c r="DE67" s="10">
        <f>SUMIFS(Sud!$AD:$AD,Sud!$AP:$AP,Evolution!CK67,Sud!$AQ:$AQ,$G$2,GLOBAL!AR:AR,Evolution!AB67)</f>
        <v>137</v>
      </c>
      <c r="DF67" s="10">
        <f>SUMIFS(Sud!$AE:$AE,Sud!$AP:$AP,Evolution!CK67,Sud!$AQ:$AQ,$G$2,GLOBAL!AR:AR,Evolution!AB67)</f>
        <v>86</v>
      </c>
      <c r="DG67" s="10">
        <f>SUMIFS(Sud!$AF:$AF,Sud!$AP:$AP,Evolution!CK67,Sud!$AQ:$AQ,$G$2,GLOBAL!AR:AR,Evolution!AB67)</f>
        <v>169</v>
      </c>
      <c r="DH67" s="11">
        <f t="shared" ref="DH67" si="498">SUM(DD67:DG67)</f>
        <v>1233</v>
      </c>
      <c r="DI67" s="7">
        <f t="shared" ref="DI67" si="499">IFERROR(DD67/SUM(DD67:DG67)," -")</f>
        <v>0.68207623682076235</v>
      </c>
      <c r="DJ67" s="7">
        <f t="shared" ref="DJ67" si="500">IFERROR(DE67/SUM(DD67:DG67)," -")</f>
        <v>0.1111111111111111</v>
      </c>
      <c r="DK67" s="7">
        <f t="shared" ref="DK67" si="501">IFERROR(DF67/SUM(DD67:DG67)," -")</f>
        <v>6.974858069748581E-2</v>
      </c>
      <c r="DL67" s="7">
        <f t="shared" ref="DL67" si="502">IFERROR(DG67/SUM(DD67:DG67)," -")</f>
        <v>0.13706407137064072</v>
      </c>
    </row>
    <row r="68" spans="2:116" x14ac:dyDescent="0.25">
      <c r="AB68" s="10">
        <v>2017</v>
      </c>
      <c r="AC68" s="10" t="s">
        <v>83</v>
      </c>
      <c r="AD68" s="10">
        <f>SUMIFS(GLOBAL!$C:$C,GLOBAL!$AP:$AP,Evolution!AC68,GLOBAL!$AQ:$AQ,$E$2,GLOBAL!$AR:$AR,Evolution!AB68)</f>
        <v>908</v>
      </c>
      <c r="AE68" s="10">
        <f>SUMIFS(GLOBAL!$D:$D,GLOBAL!$AP:$AP,Evolution!AC68,GLOBAL!$AQ:$AQ,$E$2,GLOBAL!$AR:$AR,Evolution!AB68)</f>
        <v>335</v>
      </c>
      <c r="AF68" s="10">
        <f>SUMIFS(GLOBAL!$E:$E,GLOBAL!$AP:$AP,Evolution!AC68,GLOBAL!$AQ:$AQ,$E$2,GLOBAL!$AR:$AR,Evolution!AB68)</f>
        <v>186</v>
      </c>
      <c r="AG68" s="10">
        <f>SUMIFS(GLOBAL!$F:$F,GLOBAL!$AP:$AP,Evolution!AC68,GLOBAL!$AQ:$AQ,$E$2,GLOBAL!$AR:$AR,Evolution!AB68)</f>
        <v>40</v>
      </c>
      <c r="AH68" s="11">
        <f t="shared" si="461"/>
        <v>1469</v>
      </c>
      <c r="AI68" s="7">
        <f t="shared" ref="AI68:AI110" si="503">IFERROR(AD68/SUM(AD68:AG68)," -")</f>
        <v>0.61810755616065349</v>
      </c>
      <c r="AJ68" s="7">
        <f t="shared" ref="AJ68:AJ110" si="504">IFERROR(AE68/SUM(AD68:AG68)," -")</f>
        <v>0.22804628999319265</v>
      </c>
      <c r="AK68" s="7">
        <f t="shared" ref="AK68:AK110" si="505">IFERROR(AF68/SUM(AD68:AG68)," -")</f>
        <v>0.12661674608577264</v>
      </c>
      <c r="AL68" s="7">
        <f t="shared" ref="AL68:AL110" si="506">IFERROR(AG68/SUM(AD68:AG68)," -")</f>
        <v>2.722940776038121E-2</v>
      </c>
      <c r="AN68" s="10">
        <f>SUMIFS(GLOBAL!$Q:$Q,GLOBAL!$AP:$AP,Evolution!AC68,GLOBAL!$AQ:$AQ,$F$2,GLOBAL!$AR:$AR,Evolution!AB68)</f>
        <v>0</v>
      </c>
      <c r="AO68" s="10">
        <f>SUMIFS(GLOBAL!$R:$R,GLOBAL!$AP:$AP,Evolution!AC68,GLOBAL!$AQ:$AQ,$F$2,GLOBAL!$AR:$AR,Evolution!AB68)</f>
        <v>10</v>
      </c>
      <c r="AP68" s="10">
        <f>SUMIFS(GLOBAL!$S:$S,GLOBAL!$AP:$AP,Evolution!AC68,GLOBAL!$AQ:$AQ,$F$2,GLOBAL!$AR:$AR,Evolution!AB68)</f>
        <v>10</v>
      </c>
      <c r="AQ68" s="11">
        <f t="shared" ref="AQ68:AQ110" si="507">SUM(AN68:AP68)</f>
        <v>20</v>
      </c>
      <c r="AR68" s="7">
        <f t="shared" ref="AR68:AR110" si="508">IFERROR(AN68/SUM(AN68:AP68)," -")</f>
        <v>0</v>
      </c>
      <c r="AS68" s="7">
        <f t="shared" ref="AS68:AS110" si="509">IFERROR(AO68/SUM(AN68:AP68)," -")</f>
        <v>0.5</v>
      </c>
      <c r="AT68" s="7">
        <f t="shared" ref="AT68:AT110" si="510">IFERROR(AP68/SUM(AN68:AP68)," -")</f>
        <v>0.5</v>
      </c>
      <c r="AV68" s="10">
        <f>SUMIFS(GLOBAL!$AC:$AC,GLOBAL!$AP:$AP,Evolution!AC68,GLOBAL!$AQ:$AQ,$G$2,GLOBAL!$AR:$AR,Evolution!AB68)</f>
        <v>1246</v>
      </c>
      <c r="AW68" s="10">
        <f>SUMIFS(GLOBAL!$AD:$AD,GLOBAL!$AP:$AP,Evolution!AC68,GLOBAL!$AQ:$AQ,$G$2,GLOBAL!$AR:$AR,Evolution!AB68)</f>
        <v>219</v>
      </c>
      <c r="AX68" s="10">
        <f>SUMIFS(GLOBAL!$AE:$AE,GLOBAL!$AP:$AP,Evolution!AC68,GLOBAL!$AQ:$AQ,$G$2,GLOBAL!$AR:$AR,Evolution!AB68)</f>
        <v>195</v>
      </c>
      <c r="AY68" s="10">
        <f>SUMIFS(GLOBAL!$AF:$AF,GLOBAL!$AP:$AP,Evolution!AC68,GLOBAL!$AQ:$AQ,$G$2,GLOBAL!$AR:$AR,Evolution!AB68)</f>
        <v>197</v>
      </c>
      <c r="AZ68" s="11">
        <f t="shared" ref="AZ68:AZ110" si="511">SUM(AV68:AY68)</f>
        <v>1857</v>
      </c>
      <c r="BA68" s="7">
        <f t="shared" ref="BA68:BA110" si="512">IFERROR(AV68/SUM(AV68:AY68)," -")</f>
        <v>0.67097469036079693</v>
      </c>
      <c r="BB68" s="7">
        <f t="shared" ref="BB68:BB110" si="513">IFERROR(AW68/SUM(AV68:AY68)," -")</f>
        <v>0.11793214862681745</v>
      </c>
      <c r="BC68" s="7">
        <f t="shared" ref="BC68:BC110" si="514">IFERROR(AX68/SUM(AV68:AY68)," -")</f>
        <v>0.1050080775444265</v>
      </c>
      <c r="BD68" s="7">
        <f t="shared" ref="BD68:BD110" si="515">IFERROR(AY68/SUM(AV68:AY68)," -")</f>
        <v>0.10608508346795907</v>
      </c>
      <c r="BG68" s="10" t="s">
        <v>83</v>
      </c>
      <c r="BH68" s="10">
        <f>SUMIFS(Nord!$C:$C,Nord!$AP:$AP,Evolution!BG68,Nord!$AQ:$AQ,$E$2,GLOBAL!AR:AR,Evolution!AB68)</f>
        <v>529</v>
      </c>
      <c r="BI68" s="10">
        <f>SUMIFS(Nord!$D:$D,Nord!$AP:$AP,Evolution!BG68,Nord!$AQ:$AQ,$E$2,GLOBAL!AR:AR,Evolution!AB68)</f>
        <v>214</v>
      </c>
      <c r="BJ68" s="10">
        <f>SUMIFS(Nord!$E:$E,Nord!$AP:$AP,Evolution!BG68,Nord!$AQ:$AQ,$E$2,GLOBAL!AR:AR,Evolution!AB68)</f>
        <v>141</v>
      </c>
      <c r="BK68" s="10">
        <f>SUMIFS(Nord!$F:$F,Nord!$AP:$AP,Evolution!BG68,Nord!$AQ:$AQ,$E$2,GLOBAL!AR:AR,Evolution!AB68)</f>
        <v>40</v>
      </c>
      <c r="BL68" s="11">
        <f t="shared" ref="BL68:BL110" si="516">SUM(BH68:BK68)</f>
        <v>924</v>
      </c>
      <c r="BM68" s="7">
        <f t="shared" ref="BM68:BM110" si="517">IFERROR(BH68/SUM(BH68:BK68)," -")</f>
        <v>0.57251082251082253</v>
      </c>
      <c r="BN68" s="7">
        <f t="shared" ref="BN68:BN110" si="518">IFERROR(BI68/SUM(BH68:BK68)," -")</f>
        <v>0.23160173160173161</v>
      </c>
      <c r="BO68" s="7">
        <f t="shared" ref="BO68:BO110" si="519">IFERROR(BJ68/SUM(BH68:BK68)," -")</f>
        <v>0.15259740259740259</v>
      </c>
      <c r="BP68" s="7">
        <f t="shared" ref="BP68:BP110" si="520">IFERROR(BK68/SUM(BH68:BK68)," -")</f>
        <v>4.3290043290043288E-2</v>
      </c>
      <c r="BR68" s="10">
        <f>SUMIFS(Nord!$Q:$Q,Nord!$AP:$AP,Evolution!BG68,Nord!$AQ:$AQ,$F$2,GLOBAL!AR:AR,Evolution!AB68)</f>
        <v>0</v>
      </c>
      <c r="BS68" s="10">
        <f>SUMIFS(Nord!$R:$R,Nord!$AP:$AP,Evolution!BG68,Nord!$AQ:$AQ,$F$2,GLOBAL!AR:AR,Evolution!AB68)</f>
        <v>1</v>
      </c>
      <c r="BT68" s="10">
        <f>SUMIFS(Nord!$S:$S,Nord!$AP:$AP,Evolution!BG68,Nord!$AQ:$AQ,$F$2,GLOBAL!AR:AR,Evolution!AB68)</f>
        <v>4</v>
      </c>
      <c r="BU68" s="11">
        <f t="shared" ref="BU68:BU110" si="521">SUM(BR68:BT68)</f>
        <v>5</v>
      </c>
      <c r="BV68" s="7">
        <f t="shared" ref="BV68:BV110" si="522">IFERROR(BR68/SUM(BR68:BT68)," -")</f>
        <v>0</v>
      </c>
      <c r="BW68" s="7">
        <f t="shared" ref="BW68:BW110" si="523">IFERROR(BS68/SUM(BR68:BT68)," -")</f>
        <v>0.2</v>
      </c>
      <c r="BX68" s="7">
        <f t="shared" ref="BX68:BX110" si="524">IFERROR(BT68/SUM(BR68:BT68)," -")</f>
        <v>0.8</v>
      </c>
      <c r="BZ68" s="10">
        <f>SUMIFS(Nord!$AC:$AC,Nord!$AP:$AP,Evolution!BG68,Nord!$AQ:$AQ,$G$2,GLOBAL!AR:AR,Evolution!AB68)</f>
        <v>358</v>
      </c>
      <c r="CA68" s="10">
        <f>SUMIFS(Nord!$AD:$AD,Nord!$AP:$AP,Evolution!BG68,Nord!$AQ:$AQ,$G$2,GLOBAL!AR:AR,Evolution!AB68)</f>
        <v>79</v>
      </c>
      <c r="CB68" s="10">
        <f>SUMIFS(Nord!$AE:$AE,Nord!$AP:$AP,Evolution!BG68,Nord!$AQ:$AQ,$G$2,GLOBAL!AR:AR,Evolution!AB68)</f>
        <v>110</v>
      </c>
      <c r="CC68" s="10">
        <f>SUMIFS(Nord!$AF:$AF,Nord!$AP:$AP,Evolution!BG68,Nord!$AQ:$AQ,$G$2,GLOBAL!AR:AR,Evolution!AB68)</f>
        <v>29</v>
      </c>
      <c r="CD68" s="11">
        <f t="shared" ref="CD68:CD110" si="525">SUM(BZ68:CC68)</f>
        <v>576</v>
      </c>
      <c r="CE68" s="7">
        <f t="shared" ref="CE68:CE110" si="526">IFERROR(BZ68/SUM(BZ68:CC68)," -")</f>
        <v>0.62152777777777779</v>
      </c>
      <c r="CF68" s="7">
        <f t="shared" ref="CF68:CF110" si="527">IFERROR(CA68/SUM(BZ68:CC68)," -")</f>
        <v>0.13715277777777779</v>
      </c>
      <c r="CG68" s="7">
        <f t="shared" ref="CG68:CG110" si="528">IFERROR(CB68/SUM(BZ68:CC68)," -")</f>
        <v>0.19097222222222221</v>
      </c>
      <c r="CH68" s="7">
        <f t="shared" ref="CH68:CH110" si="529">IFERROR(CC68/SUM(BZ68:CC68)," -")</f>
        <v>5.0347222222222224E-2</v>
      </c>
      <c r="CK68" s="10" t="s">
        <v>83</v>
      </c>
      <c r="CL68" s="10">
        <f>SUMIFS(Sud!$C:$C,Sud!$AP:$AP,Evolution!CK68,Sud!$AQ:$AQ,$E$2,GLOBAL!AR:AR,Evolution!AB68)</f>
        <v>379</v>
      </c>
      <c r="CM68" s="10">
        <f>SUMIFS(Sud!$D:$D,Sud!$AP:$AP,Evolution!CK68,Sud!$AQ:$AQ,$E$2,GLOBAL!AR:AR,Evolution!AB68)</f>
        <v>121</v>
      </c>
      <c r="CN68" s="10">
        <f>SUMIFS(Sud!$E:$E,Sud!$AP:$AP,Evolution!CK68,Sud!$AQ:$AQ,$E$2,GLOBAL!AR:AR,Evolution!AB68)</f>
        <v>45</v>
      </c>
      <c r="CO68" s="10">
        <f>SUMIFS(Sud!$F:$F,Sud!$AP:$AP,Evolution!CK68,Sud!$AQ:$AQ,$E$2,GLOBAL!AR:AR,Evolution!AB68)</f>
        <v>0</v>
      </c>
      <c r="CP68" s="11">
        <f t="shared" ref="CP68:CP110" si="530">SUM(CL68:CO68)</f>
        <v>545</v>
      </c>
      <c r="CQ68" s="7">
        <f t="shared" ref="CQ68:CQ110" si="531">IFERROR(CL68/SUM(CL68:CO68)," -")</f>
        <v>0.69541284403669723</v>
      </c>
      <c r="CR68" s="7">
        <f t="shared" ref="CR68:CR110" si="532">IFERROR(CM68/SUM(CL68:CO68)," -")</f>
        <v>0.22201834862385322</v>
      </c>
      <c r="CS68" s="7">
        <f t="shared" ref="CS68:CS110" si="533">IFERROR(CN68/SUM(CL68:CO68)," -")</f>
        <v>8.2568807339449546E-2</v>
      </c>
      <c r="CT68" s="7">
        <f t="shared" ref="CT68:CT110" si="534">IFERROR(CO68/SUM(CL68:CO68)," -")</f>
        <v>0</v>
      </c>
      <c r="CV68" s="10">
        <f>SUMIFS(Sud!$Q:$Q,Sud!$AP:$AP,Evolution!CK68,Sud!$AQ:$AQ,$F$2,GLOBAL!AR:AR,Evolution!AB68)</f>
        <v>0</v>
      </c>
      <c r="CW68" s="10">
        <f>SUMIFS(Sud!$R:$R,Sud!$AP:$AP,Evolution!CK68,Sud!$AQ:$AQ,$F$2,GLOBAL!AR:AR,Evolution!AB68)</f>
        <v>9</v>
      </c>
      <c r="CX68" s="10">
        <f>SUMIFS(Sud!$S:$S,Sud!$AP:$AP,Evolution!CK68,Sud!$AQ:$AQ,$F$2,GLOBAL!AR:AR,Evolution!AB68)</f>
        <v>6</v>
      </c>
      <c r="CY68" s="11">
        <f t="shared" ref="CY68:CY110" si="535">SUM(CV68:CX68)</f>
        <v>15</v>
      </c>
      <c r="CZ68" s="7">
        <f t="shared" ref="CZ68:CZ110" si="536">IFERROR(CV68/SUM(CV68:CX68)," -")</f>
        <v>0</v>
      </c>
      <c r="DA68" s="7">
        <f t="shared" ref="DA68:DA110" si="537">IFERROR(CW68/SUM(CV68:CX68)," -")</f>
        <v>0.6</v>
      </c>
      <c r="DB68" s="7">
        <f t="shared" ref="DB68:DB110" si="538">IFERROR(CX68/SUM(CV68:CX68)," -")</f>
        <v>0.4</v>
      </c>
      <c r="DD68" s="10">
        <f>SUMIFS(Sud!$AC:$AC,Sud!$AP:$AP,Evolution!CK68,Sud!$AQ:$AQ,$G$2,GLOBAL!AR:AR,Evolution!AB68)</f>
        <v>888</v>
      </c>
      <c r="DE68" s="10">
        <f>SUMIFS(Sud!$AD:$AD,Sud!$AP:$AP,Evolution!CK68,Sud!$AQ:$AQ,$G$2,GLOBAL!AR:AR,Evolution!AB68)</f>
        <v>140</v>
      </c>
      <c r="DF68" s="10">
        <f>SUMIFS(Sud!$AE:$AE,Sud!$AP:$AP,Evolution!CK68,Sud!$AQ:$AQ,$G$2,GLOBAL!AR:AR,Evolution!AB68)</f>
        <v>85</v>
      </c>
      <c r="DG68" s="10">
        <f>SUMIFS(Sud!$AF:$AF,Sud!$AP:$AP,Evolution!CK68,Sud!$AQ:$AQ,$G$2,GLOBAL!AR:AR,Evolution!AB68)</f>
        <v>168</v>
      </c>
      <c r="DH68" s="11">
        <f t="shared" ref="DH68:DH110" si="539">SUM(DD68:DG68)</f>
        <v>1281</v>
      </c>
      <c r="DI68" s="7">
        <f t="shared" ref="DI68:DI110" si="540">IFERROR(DD68/SUM(DD68:DG68)," -")</f>
        <v>0.69320843091334894</v>
      </c>
      <c r="DJ68" s="7">
        <f t="shared" ref="DJ68:DJ110" si="541">IFERROR(DE68/SUM(DD68:DG68)," -")</f>
        <v>0.10928961748633879</v>
      </c>
      <c r="DK68" s="7">
        <f t="shared" ref="DK68:DK110" si="542">IFERROR(DF68/SUM(DD68:DG68)," -")</f>
        <v>6.6354410616705703E-2</v>
      </c>
      <c r="DL68" s="7">
        <f t="shared" ref="DL68:DL110" si="543">IFERROR(DG68/SUM(DD68:DG68)," -")</f>
        <v>0.13114754098360656</v>
      </c>
    </row>
    <row r="69" spans="2:116" x14ac:dyDescent="0.25">
      <c r="AB69" s="10">
        <v>2017</v>
      </c>
      <c r="AC69" s="10" t="s">
        <v>84</v>
      </c>
      <c r="AD69" s="10">
        <f>SUMIFS(GLOBAL!$C:$C,GLOBAL!$AP:$AP,Evolution!AC69,GLOBAL!$AQ:$AQ,$E$2,GLOBAL!$AR:$AR,Evolution!AB69)</f>
        <v>787</v>
      </c>
      <c r="AE69" s="10">
        <f>SUMIFS(GLOBAL!$D:$D,GLOBAL!$AP:$AP,Evolution!AC69,GLOBAL!$AQ:$AQ,$E$2,GLOBAL!$AR:$AR,Evolution!AB69)</f>
        <v>271</v>
      </c>
      <c r="AF69" s="10">
        <f>SUMIFS(GLOBAL!$E:$E,GLOBAL!$AP:$AP,Evolution!AC69,GLOBAL!$AQ:$AQ,$E$2,GLOBAL!$AR:$AR,Evolution!AB69)</f>
        <v>157</v>
      </c>
      <c r="AG69" s="10">
        <f>SUMIFS(GLOBAL!$F:$F,GLOBAL!$AP:$AP,Evolution!AC69,GLOBAL!$AQ:$AQ,$E$2,GLOBAL!$AR:$AR,Evolution!AB69)</f>
        <v>30</v>
      </c>
      <c r="AH69" s="11">
        <f t="shared" si="461"/>
        <v>1245</v>
      </c>
      <c r="AI69" s="7">
        <f t="shared" si="503"/>
        <v>0.63212851405622494</v>
      </c>
      <c r="AJ69" s="7">
        <f t="shared" si="504"/>
        <v>0.21767068273092369</v>
      </c>
      <c r="AK69" s="7">
        <f t="shared" si="505"/>
        <v>0.12610441767068273</v>
      </c>
      <c r="AL69" s="7">
        <f t="shared" si="506"/>
        <v>2.4096385542168676E-2</v>
      </c>
      <c r="AN69" s="10">
        <f>SUMIFS(GLOBAL!$Q:$Q,GLOBAL!$AP:$AP,Evolution!AC69,GLOBAL!$AQ:$AQ,$F$2,GLOBAL!$AR:$AR,Evolution!AB69)</f>
        <v>1</v>
      </c>
      <c r="AO69" s="10">
        <f>SUMIFS(GLOBAL!$R:$R,GLOBAL!$AP:$AP,Evolution!AC69,GLOBAL!$AQ:$AQ,$F$2,GLOBAL!$AR:$AR,Evolution!AB69)</f>
        <v>13</v>
      </c>
      <c r="AP69" s="10">
        <f>SUMIFS(GLOBAL!$S:$S,GLOBAL!$AP:$AP,Evolution!AC69,GLOBAL!$AQ:$AQ,$F$2,GLOBAL!$AR:$AR,Evolution!AB69)</f>
        <v>14</v>
      </c>
      <c r="AQ69" s="11">
        <f t="shared" si="507"/>
        <v>28</v>
      </c>
      <c r="AR69" s="7">
        <f t="shared" si="508"/>
        <v>3.5714285714285712E-2</v>
      </c>
      <c r="AS69" s="7">
        <f t="shared" si="509"/>
        <v>0.4642857142857143</v>
      </c>
      <c r="AT69" s="7">
        <f t="shared" si="510"/>
        <v>0.5</v>
      </c>
      <c r="AV69" s="10">
        <f>SUMIFS(GLOBAL!$AC:$AC,GLOBAL!$AP:$AP,Evolution!AC69,GLOBAL!$AQ:$AQ,$G$2,GLOBAL!$AR:$AR,Evolution!AB69)</f>
        <v>1248</v>
      </c>
      <c r="AW69" s="10">
        <f>SUMIFS(GLOBAL!$AD:$AD,GLOBAL!$AP:$AP,Evolution!AC69,GLOBAL!$AQ:$AQ,$G$2,GLOBAL!$AR:$AR,Evolution!AB69)</f>
        <v>207</v>
      </c>
      <c r="AX69" s="10">
        <f>SUMIFS(GLOBAL!$AE:$AE,GLOBAL!$AP:$AP,Evolution!AC69,GLOBAL!$AQ:$AQ,$G$2,GLOBAL!$AR:$AR,Evolution!AB69)</f>
        <v>215</v>
      </c>
      <c r="AY69" s="10">
        <f>SUMIFS(GLOBAL!$AF:$AF,GLOBAL!$AP:$AP,Evolution!AC69,GLOBAL!$AQ:$AQ,$G$2,GLOBAL!$AR:$AR,Evolution!AB69)</f>
        <v>196</v>
      </c>
      <c r="AZ69" s="11">
        <f t="shared" si="511"/>
        <v>1866</v>
      </c>
      <c r="BA69" s="7">
        <f t="shared" si="512"/>
        <v>0.6688102893890675</v>
      </c>
      <c r="BB69" s="7">
        <f t="shared" si="513"/>
        <v>0.11093247588424437</v>
      </c>
      <c r="BC69" s="7">
        <f t="shared" si="514"/>
        <v>0.11521972132904609</v>
      </c>
      <c r="BD69" s="7">
        <f t="shared" si="515"/>
        <v>0.10503751339764202</v>
      </c>
      <c r="BG69" s="10" t="s">
        <v>84</v>
      </c>
      <c r="BH69" s="10">
        <f>SUMIFS(Nord!$C:$C,Nord!$AP:$AP,Evolution!BG69,Nord!$AQ:$AQ,$E$2,GLOBAL!AR:AR,Evolution!AB69)</f>
        <v>554</v>
      </c>
      <c r="BI69" s="10">
        <f>SUMIFS(Nord!$D:$D,Nord!$AP:$AP,Evolution!BG69,Nord!$AQ:$AQ,$E$2,GLOBAL!AR:AR,Evolution!AB69)</f>
        <v>190</v>
      </c>
      <c r="BJ69" s="10">
        <f>SUMIFS(Nord!$E:$E,Nord!$AP:$AP,Evolution!BG69,Nord!$AQ:$AQ,$E$2,GLOBAL!AR:AR,Evolution!AB69)</f>
        <v>109</v>
      </c>
      <c r="BK69" s="10">
        <f>SUMIFS(Nord!$F:$F,Nord!$AP:$AP,Evolution!BG69,Nord!$AQ:$AQ,$E$2,GLOBAL!AR:AR,Evolution!AB69)</f>
        <v>27</v>
      </c>
      <c r="BL69" s="11">
        <f t="shared" si="516"/>
        <v>880</v>
      </c>
      <c r="BM69" s="7">
        <f t="shared" si="517"/>
        <v>0.62954545454545452</v>
      </c>
      <c r="BN69" s="7">
        <f t="shared" si="518"/>
        <v>0.21590909090909091</v>
      </c>
      <c r="BO69" s="7">
        <f t="shared" si="519"/>
        <v>0.12386363636363637</v>
      </c>
      <c r="BP69" s="7">
        <f t="shared" si="520"/>
        <v>3.0681818181818182E-2</v>
      </c>
      <c r="BR69" s="10">
        <f>SUMIFS(Nord!$Q:$Q,Nord!$AP:$AP,Evolution!BG69,Nord!$AQ:$AQ,$F$2,GLOBAL!AR:AR,Evolution!AB69)</f>
        <v>0</v>
      </c>
      <c r="BS69" s="10">
        <f>SUMIFS(Nord!$R:$R,Nord!$AP:$AP,Evolution!BG69,Nord!$AQ:$AQ,$F$2,GLOBAL!AR:AR,Evolution!AB69)</f>
        <v>1</v>
      </c>
      <c r="BT69" s="10">
        <f>SUMIFS(Nord!$S:$S,Nord!$AP:$AP,Evolution!BG69,Nord!$AQ:$AQ,$F$2,GLOBAL!AR:AR,Evolution!AB69)</f>
        <v>8</v>
      </c>
      <c r="BU69" s="11">
        <f t="shared" si="521"/>
        <v>9</v>
      </c>
      <c r="BV69" s="7">
        <f t="shared" si="522"/>
        <v>0</v>
      </c>
      <c r="BW69" s="7">
        <f t="shared" si="523"/>
        <v>0.1111111111111111</v>
      </c>
      <c r="BX69" s="7">
        <f t="shared" si="524"/>
        <v>0.88888888888888884</v>
      </c>
      <c r="BZ69" s="10">
        <f>SUMIFS(Nord!$AC:$AC,Nord!$AP:$AP,Evolution!BG69,Nord!$AQ:$AQ,$G$2,GLOBAL!AR:AR,Evolution!AB69)</f>
        <v>329</v>
      </c>
      <c r="CA69" s="10">
        <f>SUMIFS(Nord!$AD:$AD,Nord!$AP:$AP,Evolution!BG69,Nord!$AQ:$AQ,$G$2,GLOBAL!AR:AR,Evolution!AB69)</f>
        <v>87</v>
      </c>
      <c r="CB69" s="10">
        <f>SUMIFS(Nord!$AE:$AE,Nord!$AP:$AP,Evolution!BG69,Nord!$AQ:$AQ,$G$2,GLOBAL!AR:AR,Evolution!AB69)</f>
        <v>110</v>
      </c>
      <c r="CC69" s="10">
        <f>SUMIFS(Nord!$AF:$AF,Nord!$AP:$AP,Evolution!BG69,Nord!$AQ:$AQ,$G$2,GLOBAL!AR:AR,Evolution!AB69)</f>
        <v>28</v>
      </c>
      <c r="CD69" s="11">
        <f t="shared" si="525"/>
        <v>554</v>
      </c>
      <c r="CE69" s="7">
        <f t="shared" si="526"/>
        <v>0.59386281588447654</v>
      </c>
      <c r="CF69" s="7">
        <f t="shared" si="527"/>
        <v>0.15703971119133575</v>
      </c>
      <c r="CG69" s="7">
        <f t="shared" si="528"/>
        <v>0.19855595667870035</v>
      </c>
      <c r="CH69" s="7">
        <f t="shared" si="529"/>
        <v>5.0541516245487361E-2</v>
      </c>
      <c r="CK69" s="10" t="s">
        <v>84</v>
      </c>
      <c r="CL69" s="10">
        <f>SUMIFS(Sud!$C:$C,Sud!$AP:$AP,Evolution!CK69,Sud!$AQ:$AQ,$E$2,GLOBAL!AR:AR,Evolution!AB69)</f>
        <v>233</v>
      </c>
      <c r="CM69" s="10">
        <f>SUMIFS(Sud!$D:$D,Sud!$AP:$AP,Evolution!CK69,Sud!$AQ:$AQ,$E$2,GLOBAL!AR:AR,Evolution!AB69)</f>
        <v>81</v>
      </c>
      <c r="CN69" s="10">
        <f>SUMIFS(Sud!$E:$E,Sud!$AP:$AP,Evolution!CK69,Sud!$AQ:$AQ,$E$2,GLOBAL!AR:AR,Evolution!AB69)</f>
        <v>48</v>
      </c>
      <c r="CO69" s="10">
        <f>SUMIFS(Sud!$F:$F,Sud!$AP:$AP,Evolution!CK69,Sud!$AQ:$AQ,$E$2,GLOBAL!AR:AR,Evolution!AB69)</f>
        <v>3</v>
      </c>
      <c r="CP69" s="11">
        <f t="shared" si="530"/>
        <v>365</v>
      </c>
      <c r="CQ69" s="7">
        <f t="shared" si="531"/>
        <v>0.63835616438356169</v>
      </c>
      <c r="CR69" s="7">
        <f t="shared" si="532"/>
        <v>0.22191780821917809</v>
      </c>
      <c r="CS69" s="7">
        <f t="shared" si="533"/>
        <v>0.13150684931506848</v>
      </c>
      <c r="CT69" s="7">
        <f t="shared" si="534"/>
        <v>8.21917808219178E-3</v>
      </c>
      <c r="CV69" s="10">
        <f>SUMIFS(Sud!$Q:$Q,Sud!$AP:$AP,Evolution!CK69,Sud!$AQ:$AQ,$F$2,GLOBAL!AR:AR,Evolution!AB69)</f>
        <v>1</v>
      </c>
      <c r="CW69" s="10">
        <f>SUMIFS(Sud!$R:$R,Sud!$AP:$AP,Evolution!CK69,Sud!$AQ:$AQ,$F$2,GLOBAL!AR:AR,Evolution!AB69)</f>
        <v>12</v>
      </c>
      <c r="CX69" s="10">
        <f>SUMIFS(Sud!$S:$S,Sud!$AP:$AP,Evolution!CK69,Sud!$AQ:$AQ,$F$2,GLOBAL!AR:AR,Evolution!AB69)</f>
        <v>6</v>
      </c>
      <c r="CY69" s="11">
        <f t="shared" si="535"/>
        <v>19</v>
      </c>
      <c r="CZ69" s="7">
        <f t="shared" si="536"/>
        <v>5.2631578947368418E-2</v>
      </c>
      <c r="DA69" s="7">
        <f t="shared" si="537"/>
        <v>0.63157894736842102</v>
      </c>
      <c r="DB69" s="7">
        <f t="shared" si="538"/>
        <v>0.31578947368421051</v>
      </c>
      <c r="DD69" s="10">
        <f>SUMIFS(Sud!$AC:$AC,Sud!$AP:$AP,Evolution!CK69,Sud!$AQ:$AQ,$G$2,GLOBAL!AR:AR,Evolution!AB69)</f>
        <v>919</v>
      </c>
      <c r="DE69" s="10">
        <f>SUMIFS(Sud!$AD:$AD,Sud!$AP:$AP,Evolution!CK69,Sud!$AQ:$AQ,$G$2,GLOBAL!AR:AR,Evolution!AB69)</f>
        <v>120</v>
      </c>
      <c r="DF69" s="10">
        <f>SUMIFS(Sud!$AE:$AE,Sud!$AP:$AP,Evolution!CK69,Sud!$AQ:$AQ,$G$2,GLOBAL!AR:AR,Evolution!AB69)</f>
        <v>105</v>
      </c>
      <c r="DG69" s="10">
        <f>SUMIFS(Sud!$AF:$AF,Sud!$AP:$AP,Evolution!CK69,Sud!$AQ:$AQ,$G$2,GLOBAL!AR:AR,Evolution!AB69)</f>
        <v>168</v>
      </c>
      <c r="DH69" s="11">
        <f t="shared" si="539"/>
        <v>1312</v>
      </c>
      <c r="DI69" s="7">
        <f t="shared" si="540"/>
        <v>0.70045731707317072</v>
      </c>
      <c r="DJ69" s="7">
        <f t="shared" si="541"/>
        <v>9.1463414634146339E-2</v>
      </c>
      <c r="DK69" s="7">
        <f t="shared" si="542"/>
        <v>8.003048780487805E-2</v>
      </c>
      <c r="DL69" s="7">
        <f t="shared" si="543"/>
        <v>0.12804878048780488</v>
      </c>
    </row>
    <row r="70" spans="2:116" x14ac:dyDescent="0.25">
      <c r="AB70" s="10">
        <v>2017</v>
      </c>
      <c r="AC70" s="10" t="s">
        <v>85</v>
      </c>
      <c r="AD70" s="10">
        <f>SUMIFS(GLOBAL!$C:$C,GLOBAL!$AP:$AP,Evolution!AC70,GLOBAL!$AQ:$AQ,$E$2,GLOBAL!$AR:$AR,Evolution!AB70)</f>
        <v>652</v>
      </c>
      <c r="AE70" s="10">
        <f>SUMIFS(GLOBAL!$D:$D,GLOBAL!$AP:$AP,Evolution!AC70,GLOBAL!$AQ:$AQ,$E$2,GLOBAL!$AR:$AR,Evolution!AB70)</f>
        <v>36</v>
      </c>
      <c r="AF70" s="10">
        <f>SUMIFS(GLOBAL!$E:$E,GLOBAL!$AP:$AP,Evolution!AC70,GLOBAL!$AQ:$AQ,$E$2,GLOBAL!$AR:$AR,Evolution!AB70)</f>
        <v>14</v>
      </c>
      <c r="AG70" s="10">
        <f>SUMIFS(GLOBAL!$F:$F,GLOBAL!$AP:$AP,Evolution!AC70,GLOBAL!$AQ:$AQ,$E$2,GLOBAL!$AR:$AR,Evolution!AB70)</f>
        <v>3</v>
      </c>
      <c r="AH70" s="11">
        <f t="shared" si="461"/>
        <v>705</v>
      </c>
      <c r="AI70" s="7">
        <f t="shared" si="503"/>
        <v>0.924822695035461</v>
      </c>
      <c r="AJ70" s="7">
        <f t="shared" si="504"/>
        <v>5.106382978723404E-2</v>
      </c>
      <c r="AK70" s="7">
        <f t="shared" si="505"/>
        <v>1.9858156028368795E-2</v>
      </c>
      <c r="AL70" s="7">
        <f t="shared" si="506"/>
        <v>4.2553191489361703E-3</v>
      </c>
      <c r="AN70" s="10">
        <f>SUMIFS(GLOBAL!$Q:$Q,GLOBAL!$AP:$AP,Evolution!AC70,GLOBAL!$AQ:$AQ,$F$2,GLOBAL!$AR:$AR,Evolution!AB70)</f>
        <v>9</v>
      </c>
      <c r="AO70" s="10">
        <f>SUMIFS(GLOBAL!$R:$R,GLOBAL!$AP:$AP,Evolution!AC70,GLOBAL!$AQ:$AQ,$F$2,GLOBAL!$AR:$AR,Evolution!AB70)</f>
        <v>11</v>
      </c>
      <c r="AP70" s="10">
        <f>SUMIFS(GLOBAL!$S:$S,GLOBAL!$AP:$AP,Evolution!AC70,GLOBAL!$AQ:$AQ,$F$2,GLOBAL!$AR:$AR,Evolution!AB70)</f>
        <v>22</v>
      </c>
      <c r="AQ70" s="11">
        <f t="shared" si="507"/>
        <v>42</v>
      </c>
      <c r="AR70" s="7">
        <f t="shared" si="508"/>
        <v>0.21428571428571427</v>
      </c>
      <c r="AS70" s="7">
        <f t="shared" si="509"/>
        <v>0.26190476190476192</v>
      </c>
      <c r="AT70" s="7">
        <f t="shared" si="510"/>
        <v>0.52380952380952384</v>
      </c>
      <c r="AV70" s="10">
        <f>SUMIFS(GLOBAL!$AC:$AC,GLOBAL!$AP:$AP,Evolution!AC70,GLOBAL!$AQ:$AQ,$G$2,GLOBAL!$AR:$AR,Evolution!AB70)</f>
        <v>1118</v>
      </c>
      <c r="AW70" s="10">
        <f>SUMIFS(GLOBAL!$AD:$AD,GLOBAL!$AP:$AP,Evolution!AC70,GLOBAL!$AQ:$AQ,$G$2,GLOBAL!$AR:$AR,Evolution!AB70)</f>
        <v>209</v>
      </c>
      <c r="AX70" s="10">
        <f>SUMIFS(GLOBAL!$AE:$AE,GLOBAL!$AP:$AP,Evolution!AC70,GLOBAL!$AQ:$AQ,$G$2,GLOBAL!$AR:$AR,Evolution!AB70)</f>
        <v>215</v>
      </c>
      <c r="AY70" s="10">
        <f>SUMIFS(GLOBAL!$AF:$AF,GLOBAL!$AP:$AP,Evolution!AC70,GLOBAL!$AQ:$AQ,$G$2,GLOBAL!$AR:$AR,Evolution!AB70)</f>
        <v>190</v>
      </c>
      <c r="AZ70" s="11">
        <f t="shared" si="511"/>
        <v>1732</v>
      </c>
      <c r="BA70" s="7">
        <f t="shared" si="512"/>
        <v>0.64549653579676669</v>
      </c>
      <c r="BB70" s="7">
        <f t="shared" si="513"/>
        <v>0.12066974595842957</v>
      </c>
      <c r="BC70" s="7">
        <f t="shared" si="514"/>
        <v>0.12413394919168591</v>
      </c>
      <c r="BD70" s="7">
        <f t="shared" si="515"/>
        <v>0.10969976905311778</v>
      </c>
      <c r="BG70" s="10" t="s">
        <v>85</v>
      </c>
      <c r="BH70" s="10">
        <f>SUMIFS(Nord!$C:$C,Nord!$AP:$AP,Evolution!BG70,Nord!$AQ:$AQ,$E$2,GLOBAL!AR:AR,Evolution!AB70)</f>
        <v>486</v>
      </c>
      <c r="BI70" s="10">
        <f>SUMIFS(Nord!$D:$D,Nord!$AP:$AP,Evolution!BG70,Nord!$AQ:$AQ,$E$2,GLOBAL!AR:AR,Evolution!AB70)</f>
        <v>36</v>
      </c>
      <c r="BJ70" s="10">
        <f>SUMIFS(Nord!$E:$E,Nord!$AP:$AP,Evolution!BG70,Nord!$AQ:$AQ,$E$2,GLOBAL!AR:AR,Evolution!AB70)</f>
        <v>14</v>
      </c>
      <c r="BK70" s="10">
        <f>SUMIFS(Nord!$F:$F,Nord!$AP:$AP,Evolution!BG70,Nord!$AQ:$AQ,$E$2,GLOBAL!AR:AR,Evolution!AB70)</f>
        <v>3</v>
      </c>
      <c r="BL70" s="11">
        <f t="shared" si="516"/>
        <v>539</v>
      </c>
      <c r="BM70" s="7">
        <f t="shared" si="517"/>
        <v>0.90166975881261591</v>
      </c>
      <c r="BN70" s="7">
        <f t="shared" si="518"/>
        <v>6.6790352504638217E-2</v>
      </c>
      <c r="BO70" s="7">
        <f t="shared" si="519"/>
        <v>2.5974025974025976E-2</v>
      </c>
      <c r="BP70" s="7">
        <f t="shared" si="520"/>
        <v>5.5658627087198514E-3</v>
      </c>
      <c r="BR70" s="10">
        <f>SUMIFS(Nord!$Q:$Q,Nord!$AP:$AP,Evolution!BG70,Nord!$AQ:$AQ,$F$2,GLOBAL!AR:AR,Evolution!AB70)</f>
        <v>8</v>
      </c>
      <c r="BS70" s="10">
        <f>SUMIFS(Nord!$R:$R,Nord!$AP:$AP,Evolution!BG70,Nord!$AQ:$AQ,$F$2,GLOBAL!AR:AR,Evolution!AB70)</f>
        <v>3</v>
      </c>
      <c r="BT70" s="10">
        <f>SUMIFS(Nord!$S:$S,Nord!$AP:$AP,Evolution!BG70,Nord!$AQ:$AQ,$F$2,GLOBAL!AR:AR,Evolution!AB70)</f>
        <v>9</v>
      </c>
      <c r="BU70" s="11">
        <f t="shared" si="521"/>
        <v>20</v>
      </c>
      <c r="BV70" s="7">
        <f t="shared" si="522"/>
        <v>0.4</v>
      </c>
      <c r="BW70" s="7">
        <f t="shared" si="523"/>
        <v>0.15</v>
      </c>
      <c r="BX70" s="7">
        <f t="shared" si="524"/>
        <v>0.45</v>
      </c>
      <c r="BZ70" s="10">
        <f>SUMIFS(Nord!$AC:$AC,Nord!$AP:$AP,Evolution!BG70,Nord!$AQ:$AQ,$G$2,GLOBAL!AR:AR,Evolution!AB70)</f>
        <v>302</v>
      </c>
      <c r="CA70" s="10">
        <f>SUMIFS(Nord!$AD:$AD,Nord!$AP:$AP,Evolution!BG70,Nord!$AQ:$AQ,$G$2,GLOBAL!AR:AR,Evolution!AB70)</f>
        <v>83</v>
      </c>
      <c r="CB70" s="10">
        <f>SUMIFS(Nord!$AE:$AE,Nord!$AP:$AP,Evolution!BG70,Nord!$AQ:$AQ,$G$2,GLOBAL!AR:AR,Evolution!AB70)</f>
        <v>107</v>
      </c>
      <c r="CC70" s="10">
        <f>SUMIFS(Nord!$AF:$AF,Nord!$AP:$AP,Evolution!BG70,Nord!$AQ:$AQ,$G$2,GLOBAL!AR:AR,Evolution!AB70)</f>
        <v>28</v>
      </c>
      <c r="CD70" s="11">
        <f t="shared" si="525"/>
        <v>520</v>
      </c>
      <c r="CE70" s="7">
        <f t="shared" si="526"/>
        <v>0.58076923076923082</v>
      </c>
      <c r="CF70" s="7">
        <f t="shared" si="527"/>
        <v>0.1596153846153846</v>
      </c>
      <c r="CG70" s="7">
        <f t="shared" si="528"/>
        <v>0.20576923076923076</v>
      </c>
      <c r="CH70" s="7">
        <f t="shared" si="529"/>
        <v>5.3846153846153849E-2</v>
      </c>
      <c r="CK70" s="10" t="s">
        <v>85</v>
      </c>
      <c r="CL70" s="10">
        <f>SUMIFS(Sud!$C:$C,Sud!$AP:$AP,Evolution!CK70,Sud!$AQ:$AQ,$E$2,GLOBAL!AR:AR,Evolution!AB70)</f>
        <v>166</v>
      </c>
      <c r="CM70" s="10">
        <f>SUMIFS(Sud!$D:$D,Sud!$AP:$AP,Evolution!CK70,Sud!$AQ:$AQ,$E$2,GLOBAL!AR:AR,Evolution!AB70)</f>
        <v>0</v>
      </c>
      <c r="CN70" s="10">
        <f>SUMIFS(Sud!$E:$E,Sud!$AP:$AP,Evolution!CK70,Sud!$AQ:$AQ,$E$2,GLOBAL!AR:AR,Evolution!AB70)</f>
        <v>0</v>
      </c>
      <c r="CO70" s="10">
        <f>SUMIFS(Sud!$F:$F,Sud!$AP:$AP,Evolution!CK70,Sud!$AQ:$AQ,$E$2,GLOBAL!AR:AR,Evolution!AB70)</f>
        <v>0</v>
      </c>
      <c r="CP70" s="11">
        <f t="shared" si="530"/>
        <v>166</v>
      </c>
      <c r="CQ70" s="7">
        <f t="shared" si="531"/>
        <v>1</v>
      </c>
      <c r="CR70" s="7">
        <f t="shared" si="532"/>
        <v>0</v>
      </c>
      <c r="CS70" s="7">
        <f t="shared" si="533"/>
        <v>0</v>
      </c>
      <c r="CT70" s="7">
        <f t="shared" si="534"/>
        <v>0</v>
      </c>
      <c r="CV70" s="10">
        <f>SUMIFS(Sud!$Q:$Q,Sud!$AP:$AP,Evolution!CK70,Sud!$AQ:$AQ,$F$2,GLOBAL!AR:AR,Evolution!AB70)</f>
        <v>1</v>
      </c>
      <c r="CW70" s="10">
        <f>SUMIFS(Sud!$R:$R,Sud!$AP:$AP,Evolution!CK70,Sud!$AQ:$AQ,$F$2,GLOBAL!AR:AR,Evolution!AB70)</f>
        <v>8</v>
      </c>
      <c r="CX70" s="10">
        <f>SUMIFS(Sud!$S:$S,Sud!$AP:$AP,Evolution!CK70,Sud!$AQ:$AQ,$F$2,GLOBAL!AR:AR,Evolution!AB70)</f>
        <v>13</v>
      </c>
      <c r="CY70" s="11">
        <f t="shared" si="535"/>
        <v>22</v>
      </c>
      <c r="CZ70" s="7">
        <f t="shared" si="536"/>
        <v>4.5454545454545456E-2</v>
      </c>
      <c r="DA70" s="7">
        <f t="shared" si="537"/>
        <v>0.36363636363636365</v>
      </c>
      <c r="DB70" s="7">
        <f t="shared" si="538"/>
        <v>0.59090909090909094</v>
      </c>
      <c r="DD70" s="10">
        <f>SUMIFS(Sud!$AC:$AC,Sud!$AP:$AP,Evolution!CK70,Sud!$AQ:$AQ,$G$2,GLOBAL!AR:AR,Evolution!AB70)</f>
        <v>816</v>
      </c>
      <c r="DE70" s="10">
        <f>SUMIFS(Sud!$AD:$AD,Sud!$AP:$AP,Evolution!CK70,Sud!$AQ:$AQ,$G$2,GLOBAL!AR:AR,Evolution!AB70)</f>
        <v>126</v>
      </c>
      <c r="DF70" s="10">
        <f>SUMIFS(Sud!$AE:$AE,Sud!$AP:$AP,Evolution!CK70,Sud!$AQ:$AQ,$G$2,GLOBAL!AR:AR,Evolution!AB70)</f>
        <v>108</v>
      </c>
      <c r="DG70" s="10">
        <f>SUMIFS(Sud!$AF:$AF,Sud!$AP:$AP,Evolution!CK70,Sud!$AQ:$AQ,$G$2,GLOBAL!AR:AR,Evolution!AB70)</f>
        <v>162</v>
      </c>
      <c r="DH70" s="11">
        <f t="shared" si="539"/>
        <v>1212</v>
      </c>
      <c r="DI70" s="7">
        <f t="shared" si="540"/>
        <v>0.67326732673267331</v>
      </c>
      <c r="DJ70" s="7">
        <f t="shared" si="541"/>
        <v>0.10396039603960396</v>
      </c>
      <c r="DK70" s="7">
        <f t="shared" si="542"/>
        <v>8.9108910891089105E-2</v>
      </c>
      <c r="DL70" s="7">
        <f t="shared" si="543"/>
        <v>0.13366336633663367</v>
      </c>
    </row>
    <row r="71" spans="2:116" x14ac:dyDescent="0.25">
      <c r="AB71" s="10">
        <v>2017</v>
      </c>
      <c r="AC71" s="10" t="s">
        <v>87</v>
      </c>
      <c r="AD71" s="10">
        <f>SUMIFS(GLOBAL!$C:$C,GLOBAL!$AP:$AP,Evolution!AC71,GLOBAL!$AQ:$AQ,$E$2,GLOBAL!$AR:$AR,Evolution!AB71)</f>
        <v>584</v>
      </c>
      <c r="AE71" s="10">
        <f>SUMIFS(GLOBAL!$D:$D,GLOBAL!$AP:$AP,Evolution!AC71,GLOBAL!$AQ:$AQ,$E$2,GLOBAL!$AR:$AR,Evolution!AB71)</f>
        <v>357</v>
      </c>
      <c r="AF71" s="10">
        <f>SUMIFS(GLOBAL!$E:$E,GLOBAL!$AP:$AP,Evolution!AC71,GLOBAL!$AQ:$AQ,$E$2,GLOBAL!$AR:$AR,Evolution!AB71)</f>
        <v>17</v>
      </c>
      <c r="AG71" s="10">
        <f>SUMIFS(GLOBAL!$F:$F,GLOBAL!$AP:$AP,Evolution!AC71,GLOBAL!$AQ:$AQ,$E$2,GLOBAL!$AR:$AR,Evolution!AB71)</f>
        <v>0</v>
      </c>
      <c r="AH71" s="11">
        <f t="shared" si="461"/>
        <v>958</v>
      </c>
      <c r="AI71" s="7">
        <f t="shared" si="503"/>
        <v>0.60960334029227559</v>
      </c>
      <c r="AJ71" s="7">
        <f t="shared" si="504"/>
        <v>0.37265135699373697</v>
      </c>
      <c r="AK71" s="7">
        <f t="shared" si="505"/>
        <v>1.7745302713987474E-2</v>
      </c>
      <c r="AL71" s="7">
        <f t="shared" si="506"/>
        <v>0</v>
      </c>
      <c r="AN71" s="10">
        <f>SUMIFS(GLOBAL!$Q:$Q,GLOBAL!$AP:$AP,Evolution!AC71,GLOBAL!$AQ:$AQ,$F$2,GLOBAL!$AR:$AR,Evolution!AB71)</f>
        <v>16</v>
      </c>
      <c r="AO71" s="10">
        <f>SUMIFS(GLOBAL!$R:$R,GLOBAL!$AP:$AP,Evolution!AC71,GLOBAL!$AQ:$AQ,$F$2,GLOBAL!$AR:$AR,Evolution!AB71)</f>
        <v>6</v>
      </c>
      <c r="AP71" s="10">
        <f>SUMIFS(GLOBAL!$S:$S,GLOBAL!$AP:$AP,Evolution!AC71,GLOBAL!$AQ:$AQ,$F$2,GLOBAL!$AR:$AR,Evolution!AB71)</f>
        <v>22</v>
      </c>
      <c r="AQ71" s="11">
        <f t="shared" si="507"/>
        <v>44</v>
      </c>
      <c r="AR71" s="7">
        <f t="shared" si="508"/>
        <v>0.36363636363636365</v>
      </c>
      <c r="AS71" s="7">
        <f t="shared" si="509"/>
        <v>0.13636363636363635</v>
      </c>
      <c r="AT71" s="7">
        <f t="shared" si="510"/>
        <v>0.5</v>
      </c>
      <c r="AV71" s="10">
        <f>SUMIFS(GLOBAL!$AC:$AC,GLOBAL!$AP:$AP,Evolution!AC71,GLOBAL!$AQ:$AQ,$G$2,GLOBAL!$AR:$AR,Evolution!AB71)</f>
        <v>1032</v>
      </c>
      <c r="AW71" s="10">
        <f>SUMIFS(GLOBAL!$AD:$AD,GLOBAL!$AP:$AP,Evolution!AC71,GLOBAL!$AQ:$AQ,$G$2,GLOBAL!$AR:$AR,Evolution!AB71)</f>
        <v>216</v>
      </c>
      <c r="AX71" s="10">
        <f>SUMIFS(GLOBAL!$AE:$AE,GLOBAL!$AP:$AP,Evolution!AC71,GLOBAL!$AQ:$AQ,$G$2,GLOBAL!$AR:$AR,Evolution!AB71)</f>
        <v>211</v>
      </c>
      <c r="AY71" s="10">
        <f>SUMIFS(GLOBAL!$AF:$AF,GLOBAL!$AP:$AP,Evolution!AC71,GLOBAL!$AQ:$AQ,$G$2,GLOBAL!$AR:$AR,Evolution!AB71)</f>
        <v>186</v>
      </c>
      <c r="AZ71" s="11">
        <f t="shared" si="511"/>
        <v>1645</v>
      </c>
      <c r="BA71" s="7">
        <f t="shared" si="512"/>
        <v>0.62735562310030391</v>
      </c>
      <c r="BB71" s="7">
        <f t="shared" si="513"/>
        <v>0.13130699088145897</v>
      </c>
      <c r="BC71" s="7">
        <f t="shared" si="514"/>
        <v>0.12826747720364742</v>
      </c>
      <c r="BD71" s="7">
        <f t="shared" si="515"/>
        <v>0.11306990881458967</v>
      </c>
      <c r="BG71" s="10" t="s">
        <v>87</v>
      </c>
      <c r="BH71" s="10">
        <f>SUMIFS(Nord!$C:$C,Nord!$AP:$AP,Evolution!BG71,Nord!$AQ:$AQ,$E$2,GLOBAL!AR:AR,Evolution!AB71)</f>
        <v>427</v>
      </c>
      <c r="BI71" s="10">
        <f>SUMIFS(Nord!$D:$D,Nord!$AP:$AP,Evolution!BG71,Nord!$AQ:$AQ,$E$2,GLOBAL!AR:AR,Evolution!AB71)</f>
        <v>278</v>
      </c>
      <c r="BJ71" s="10">
        <f>SUMIFS(Nord!$E:$E,Nord!$AP:$AP,Evolution!BG71,Nord!$AQ:$AQ,$E$2,GLOBAL!AR:AR,Evolution!AB71)</f>
        <v>16</v>
      </c>
      <c r="BK71" s="10">
        <f>SUMIFS(Nord!$F:$F,Nord!$AP:$AP,Evolution!BG71,Nord!$AQ:$AQ,$E$2,GLOBAL!AR:AR,Evolution!AB71)</f>
        <v>0</v>
      </c>
      <c r="BL71" s="11">
        <f t="shared" si="516"/>
        <v>721</v>
      </c>
      <c r="BM71" s="7">
        <f t="shared" si="517"/>
        <v>0.59223300970873782</v>
      </c>
      <c r="BN71" s="7">
        <f t="shared" si="518"/>
        <v>0.3855755894590846</v>
      </c>
      <c r="BO71" s="7">
        <f t="shared" si="519"/>
        <v>2.2191400832177532E-2</v>
      </c>
      <c r="BP71" s="7">
        <f t="shared" si="520"/>
        <v>0</v>
      </c>
      <c r="BR71" s="10">
        <f>SUMIFS(Nord!$Q:$Q,Nord!$AP:$AP,Evolution!BG71,Nord!$AQ:$AQ,$F$2,GLOBAL!AR:AR,Evolution!AB71)</f>
        <v>9</v>
      </c>
      <c r="BS71" s="10">
        <f>SUMIFS(Nord!$R:$R,Nord!$AP:$AP,Evolution!BG71,Nord!$AQ:$AQ,$F$2,GLOBAL!AR:AR,Evolution!AB71)</f>
        <v>0</v>
      </c>
      <c r="BT71" s="10">
        <f>SUMIFS(Nord!$S:$S,Nord!$AP:$AP,Evolution!BG71,Nord!$AQ:$AQ,$F$2,GLOBAL!AR:AR,Evolution!AB71)</f>
        <v>8</v>
      </c>
      <c r="BU71" s="11">
        <f t="shared" si="521"/>
        <v>17</v>
      </c>
      <c r="BV71" s="7">
        <f t="shared" si="522"/>
        <v>0.52941176470588236</v>
      </c>
      <c r="BW71" s="7">
        <f t="shared" si="523"/>
        <v>0</v>
      </c>
      <c r="BX71" s="7">
        <f t="shared" si="524"/>
        <v>0.47058823529411764</v>
      </c>
      <c r="BZ71" s="10">
        <f>SUMIFS(Nord!$AC:$AC,Nord!$AP:$AP,Evolution!BG71,Nord!$AQ:$AQ,$G$2,GLOBAL!AR:AR,Evolution!AB71)</f>
        <v>274</v>
      </c>
      <c r="CA71" s="10">
        <f>SUMIFS(Nord!$AD:$AD,Nord!$AP:$AP,Evolution!BG71,Nord!$AQ:$AQ,$G$2,GLOBAL!AR:AR,Evolution!AB71)</f>
        <v>81</v>
      </c>
      <c r="CB71" s="10">
        <f>SUMIFS(Nord!$AE:$AE,Nord!$AP:$AP,Evolution!BG71,Nord!$AQ:$AQ,$G$2,GLOBAL!AR:AR,Evolution!AB71)</f>
        <v>103</v>
      </c>
      <c r="CC71" s="10">
        <f>SUMIFS(Nord!$AF:$AF,Nord!$AP:$AP,Evolution!BG71,Nord!$AQ:$AQ,$G$2,GLOBAL!AR:AR,Evolution!AB71)</f>
        <v>27</v>
      </c>
      <c r="CD71" s="11">
        <f t="shared" si="525"/>
        <v>485</v>
      </c>
      <c r="CE71" s="7">
        <f t="shared" si="526"/>
        <v>0.56494845360824741</v>
      </c>
      <c r="CF71" s="7">
        <f t="shared" si="527"/>
        <v>0.1670103092783505</v>
      </c>
      <c r="CG71" s="7">
        <f t="shared" si="528"/>
        <v>0.21237113402061855</v>
      </c>
      <c r="CH71" s="7">
        <f t="shared" si="529"/>
        <v>5.5670103092783509E-2</v>
      </c>
      <c r="CK71" s="10" t="s">
        <v>87</v>
      </c>
      <c r="CL71" s="10">
        <f>SUMIFS(Sud!$C:$C,Sud!$AP:$AP,Evolution!CK71,Sud!$AQ:$AQ,$E$2,GLOBAL!AR:AR,Evolution!AB71)</f>
        <v>157</v>
      </c>
      <c r="CM71" s="10">
        <f>SUMIFS(Sud!$D:$D,Sud!$AP:$AP,Evolution!CK71,Sud!$AQ:$AQ,$E$2,GLOBAL!AR:AR,Evolution!AB71)</f>
        <v>79</v>
      </c>
      <c r="CN71" s="10">
        <f>SUMIFS(Sud!$E:$E,Sud!$AP:$AP,Evolution!CK71,Sud!$AQ:$AQ,$E$2,GLOBAL!AR:AR,Evolution!AB71)</f>
        <v>1</v>
      </c>
      <c r="CO71" s="10">
        <f>SUMIFS(Sud!$F:$F,Sud!$AP:$AP,Evolution!CK71,Sud!$AQ:$AQ,$E$2,GLOBAL!AR:AR,Evolution!AB71)</f>
        <v>0</v>
      </c>
      <c r="CP71" s="11">
        <f t="shared" si="530"/>
        <v>237</v>
      </c>
      <c r="CQ71" s="7">
        <f t="shared" si="531"/>
        <v>0.66244725738396626</v>
      </c>
      <c r="CR71" s="7">
        <f t="shared" si="532"/>
        <v>0.33333333333333331</v>
      </c>
      <c r="CS71" s="7">
        <f t="shared" si="533"/>
        <v>4.2194092827004216E-3</v>
      </c>
      <c r="CT71" s="7">
        <f t="shared" si="534"/>
        <v>0</v>
      </c>
      <c r="CV71" s="10">
        <f>SUMIFS(Sud!$Q:$Q,Sud!$AP:$AP,Evolution!CK71,Sud!$AQ:$AQ,$F$2,GLOBAL!AR:AR,Evolution!AB71)</f>
        <v>7</v>
      </c>
      <c r="CW71" s="10">
        <f>SUMIFS(Sud!$R:$R,Sud!$AP:$AP,Evolution!CK71,Sud!$AQ:$AQ,$F$2,GLOBAL!AR:AR,Evolution!AB71)</f>
        <v>6</v>
      </c>
      <c r="CX71" s="10">
        <f>SUMIFS(Sud!$S:$S,Sud!$AP:$AP,Evolution!CK71,Sud!$AQ:$AQ,$F$2,GLOBAL!AR:AR,Evolution!AB71)</f>
        <v>14</v>
      </c>
      <c r="CY71" s="11">
        <f t="shared" si="535"/>
        <v>27</v>
      </c>
      <c r="CZ71" s="7">
        <f t="shared" si="536"/>
        <v>0.25925925925925924</v>
      </c>
      <c r="DA71" s="7">
        <f t="shared" si="537"/>
        <v>0.22222222222222221</v>
      </c>
      <c r="DB71" s="7">
        <f t="shared" si="538"/>
        <v>0.51851851851851849</v>
      </c>
      <c r="DD71" s="10">
        <f>SUMIFS(Sud!$AC:$AC,Sud!$AP:$AP,Evolution!CK71,Sud!$AQ:$AQ,$G$2,GLOBAL!AR:AR,Evolution!AB71)</f>
        <v>758</v>
      </c>
      <c r="DE71" s="10">
        <f>SUMIFS(Sud!$AD:$AD,Sud!$AP:$AP,Evolution!CK71,Sud!$AQ:$AQ,$G$2,GLOBAL!AR:AR,Evolution!AB71)</f>
        <v>135</v>
      </c>
      <c r="DF71" s="10">
        <f>SUMIFS(Sud!$AE:$AE,Sud!$AP:$AP,Evolution!CK71,Sud!$AQ:$AQ,$G$2,GLOBAL!AR:AR,Evolution!AB71)</f>
        <v>108</v>
      </c>
      <c r="DG71" s="10">
        <f>SUMIFS(Sud!$AF:$AF,Sud!$AP:$AP,Evolution!CK71,Sud!$AQ:$AQ,$G$2,GLOBAL!AR:AR,Evolution!AB71)</f>
        <v>159</v>
      </c>
      <c r="DH71" s="11">
        <f t="shared" si="539"/>
        <v>1160</v>
      </c>
      <c r="DI71" s="7">
        <f t="shared" si="540"/>
        <v>0.65344827586206899</v>
      </c>
      <c r="DJ71" s="7">
        <f t="shared" si="541"/>
        <v>0.11637931034482758</v>
      </c>
      <c r="DK71" s="7">
        <f t="shared" si="542"/>
        <v>9.3103448275862075E-2</v>
      </c>
      <c r="DL71" s="7">
        <f t="shared" si="543"/>
        <v>0.13706896551724138</v>
      </c>
    </row>
    <row r="72" spans="2:116" x14ac:dyDescent="0.25">
      <c r="AB72" s="10">
        <v>2017</v>
      </c>
      <c r="AC72" s="10" t="s">
        <v>88</v>
      </c>
      <c r="AD72" s="10">
        <f>SUMIFS(GLOBAL!$C:$C,GLOBAL!$AP:$AP,Evolution!AC72,GLOBAL!$AQ:$AQ,$E$2,GLOBAL!$AR:$AR,Evolution!AB72)</f>
        <v>648</v>
      </c>
      <c r="AE72" s="10">
        <f>SUMIFS(GLOBAL!$D:$D,GLOBAL!$AP:$AP,Evolution!AC72,GLOBAL!$AQ:$AQ,$E$2,GLOBAL!$AR:$AR,Evolution!AB72)</f>
        <v>131</v>
      </c>
      <c r="AF72" s="10">
        <f>SUMIFS(GLOBAL!$E:$E,GLOBAL!$AP:$AP,Evolution!AC72,GLOBAL!$AQ:$AQ,$E$2,GLOBAL!$AR:$AR,Evolution!AB72)</f>
        <v>119</v>
      </c>
      <c r="AG72" s="10">
        <f>SUMIFS(GLOBAL!$F:$F,GLOBAL!$AP:$AP,Evolution!AC72,GLOBAL!$AQ:$AQ,$E$2,GLOBAL!$AR:$AR,Evolution!AB72)</f>
        <v>1</v>
      </c>
      <c r="AH72" s="11">
        <f t="shared" si="461"/>
        <v>899</v>
      </c>
      <c r="AI72" s="7">
        <f t="shared" si="503"/>
        <v>0.72080088987764179</v>
      </c>
      <c r="AJ72" s="7">
        <f t="shared" si="504"/>
        <v>0.14571746384872081</v>
      </c>
      <c r="AK72" s="7">
        <f t="shared" si="505"/>
        <v>0.13236929922135707</v>
      </c>
      <c r="AL72" s="7">
        <f t="shared" si="506"/>
        <v>1.1123470522803114E-3</v>
      </c>
      <c r="AN72" s="10">
        <f>SUMIFS(GLOBAL!$Q:$Q,GLOBAL!$AP:$AP,Evolution!AC72,GLOBAL!$AQ:$AQ,$F$2,GLOBAL!$AR:$AR,Evolution!AB72)</f>
        <v>152</v>
      </c>
      <c r="AO72" s="10">
        <f>SUMIFS(GLOBAL!$R:$R,GLOBAL!$AP:$AP,Evolution!AC72,GLOBAL!$AQ:$AQ,$F$2,GLOBAL!$AR:$AR,Evolution!AB72)</f>
        <v>1</v>
      </c>
      <c r="AP72" s="10">
        <f>SUMIFS(GLOBAL!$S:$S,GLOBAL!$AP:$AP,Evolution!AC72,GLOBAL!$AQ:$AQ,$F$2,GLOBAL!$AR:$AR,Evolution!AB72)</f>
        <v>21</v>
      </c>
      <c r="AQ72" s="11">
        <f t="shared" si="507"/>
        <v>174</v>
      </c>
      <c r="AR72" s="7">
        <f t="shared" si="508"/>
        <v>0.87356321839080464</v>
      </c>
      <c r="AS72" s="7">
        <f t="shared" si="509"/>
        <v>5.7471264367816091E-3</v>
      </c>
      <c r="AT72" s="7">
        <f t="shared" si="510"/>
        <v>0.1206896551724138</v>
      </c>
      <c r="AV72" s="10">
        <f>SUMIFS(GLOBAL!$AC:$AC,GLOBAL!$AP:$AP,Evolution!AC72,GLOBAL!$AQ:$AQ,$G$2,GLOBAL!$AR:$AR,Evolution!AB72)</f>
        <v>930</v>
      </c>
      <c r="AW72" s="10">
        <f>SUMIFS(GLOBAL!$AD:$AD,GLOBAL!$AP:$AP,Evolution!AC72,GLOBAL!$AQ:$AQ,$G$2,GLOBAL!$AR:$AR,Evolution!AB72)</f>
        <v>193</v>
      </c>
      <c r="AX72" s="10">
        <f>SUMIFS(GLOBAL!$AE:$AE,GLOBAL!$AP:$AP,Evolution!AC72,GLOBAL!$AQ:$AQ,$G$2,GLOBAL!$AR:$AR,Evolution!AB72)</f>
        <v>205</v>
      </c>
      <c r="AY72" s="10">
        <f>SUMIFS(GLOBAL!$AF:$AF,GLOBAL!$AP:$AP,Evolution!AC72,GLOBAL!$AQ:$AQ,$G$2,GLOBAL!$AR:$AR,Evolution!AB72)</f>
        <v>186</v>
      </c>
      <c r="AZ72" s="11">
        <f t="shared" si="511"/>
        <v>1514</v>
      </c>
      <c r="BA72" s="7">
        <f t="shared" si="512"/>
        <v>0.61426684280052846</v>
      </c>
      <c r="BB72" s="7">
        <f t="shared" si="513"/>
        <v>0.12747688243064728</v>
      </c>
      <c r="BC72" s="7">
        <f t="shared" si="514"/>
        <v>0.13540290620871862</v>
      </c>
      <c r="BD72" s="7">
        <f t="shared" si="515"/>
        <v>0.12285336856010567</v>
      </c>
      <c r="BG72" s="10" t="s">
        <v>88</v>
      </c>
      <c r="BH72" s="10">
        <f>SUMIFS(Nord!$C:$C,Nord!$AP:$AP,Evolution!BG72,Nord!$AQ:$AQ,$E$2,GLOBAL!AR:AR,Evolution!AB72)</f>
        <v>503</v>
      </c>
      <c r="BI72" s="10">
        <f>SUMIFS(Nord!$D:$D,Nord!$AP:$AP,Evolution!BG72,Nord!$AQ:$AQ,$E$2,GLOBAL!AR:AR,Evolution!AB72)</f>
        <v>95</v>
      </c>
      <c r="BJ72" s="10">
        <f>SUMIFS(Nord!$E:$E,Nord!$AP:$AP,Evolution!BG72,Nord!$AQ:$AQ,$E$2,GLOBAL!AR:AR,Evolution!AB72)</f>
        <v>98</v>
      </c>
      <c r="BK72" s="10">
        <f>SUMIFS(Nord!$F:$F,Nord!$AP:$AP,Evolution!BG72,Nord!$AQ:$AQ,$E$2,GLOBAL!AR:AR,Evolution!AB72)</f>
        <v>1</v>
      </c>
      <c r="BL72" s="11">
        <f t="shared" si="516"/>
        <v>697</v>
      </c>
      <c r="BM72" s="7">
        <f t="shared" si="517"/>
        <v>0.72166427546628409</v>
      </c>
      <c r="BN72" s="7">
        <f t="shared" si="518"/>
        <v>0.13629842180774748</v>
      </c>
      <c r="BO72" s="7">
        <f t="shared" si="519"/>
        <v>0.14060258249641319</v>
      </c>
      <c r="BP72" s="7">
        <f t="shared" si="520"/>
        <v>1.4347202295552368E-3</v>
      </c>
      <c r="BR72" s="10">
        <f>SUMIFS(Nord!$Q:$Q,Nord!$AP:$AP,Evolution!BG72,Nord!$AQ:$AQ,$F$2,GLOBAL!AR:AR,Evolution!AB72)</f>
        <v>152</v>
      </c>
      <c r="BS72" s="10">
        <f>SUMIFS(Nord!$R:$R,Nord!$AP:$AP,Evolution!BG72,Nord!$AQ:$AQ,$F$2,GLOBAL!AR:AR,Evolution!AB72)</f>
        <v>0</v>
      </c>
      <c r="BT72" s="10">
        <f>SUMIFS(Nord!$S:$S,Nord!$AP:$AP,Evolution!BG72,Nord!$AQ:$AQ,$F$2,GLOBAL!AR:AR,Evolution!AB72)</f>
        <v>7</v>
      </c>
      <c r="BU72" s="11">
        <f t="shared" si="521"/>
        <v>159</v>
      </c>
      <c r="BV72" s="7">
        <f t="shared" si="522"/>
        <v>0.95597484276729561</v>
      </c>
      <c r="BW72" s="7">
        <f t="shared" si="523"/>
        <v>0</v>
      </c>
      <c r="BX72" s="7">
        <f t="shared" si="524"/>
        <v>4.40251572327044E-2</v>
      </c>
      <c r="BZ72" s="10">
        <f>SUMIFS(Nord!$AC:$AC,Nord!$AP:$AP,Evolution!BG72,Nord!$AQ:$AQ,$G$2,GLOBAL!AR:AR,Evolution!AB72)</f>
        <v>235</v>
      </c>
      <c r="CA72" s="10">
        <f>SUMIFS(Nord!$AD:$AD,Nord!$AP:$AP,Evolution!BG72,Nord!$AQ:$AQ,$G$2,GLOBAL!AR:AR,Evolution!AB72)</f>
        <v>63</v>
      </c>
      <c r="CB72" s="10">
        <f>SUMIFS(Nord!$AE:$AE,Nord!$AP:$AP,Evolution!BG72,Nord!$AQ:$AQ,$G$2,GLOBAL!AR:AR,Evolution!AB72)</f>
        <v>94</v>
      </c>
      <c r="CC72" s="10">
        <f>SUMIFS(Nord!$AF:$AF,Nord!$AP:$AP,Evolution!BG72,Nord!$AQ:$AQ,$G$2,GLOBAL!AR:AR,Evolution!AB72)</f>
        <v>27</v>
      </c>
      <c r="CD72" s="11">
        <f t="shared" si="525"/>
        <v>419</v>
      </c>
      <c r="CE72" s="7">
        <f t="shared" si="526"/>
        <v>0.56085918854415273</v>
      </c>
      <c r="CF72" s="7">
        <f t="shared" si="527"/>
        <v>0.15035799522673032</v>
      </c>
      <c r="CG72" s="7">
        <f t="shared" si="528"/>
        <v>0.22434367541766109</v>
      </c>
      <c r="CH72" s="7">
        <f t="shared" si="529"/>
        <v>6.4439140811455853E-2</v>
      </c>
      <c r="CK72" s="10" t="s">
        <v>88</v>
      </c>
      <c r="CL72" s="10">
        <f>SUMIFS(Sud!$C:$C,Sud!$AP:$AP,Evolution!CK72,Sud!$AQ:$AQ,$E$2,GLOBAL!AR:AR,Evolution!AB72)</f>
        <v>145</v>
      </c>
      <c r="CM72" s="10">
        <f>SUMIFS(Sud!$D:$D,Sud!$AP:$AP,Evolution!CK72,Sud!$AQ:$AQ,$E$2,GLOBAL!AR:AR,Evolution!AB72)</f>
        <v>36</v>
      </c>
      <c r="CN72" s="10">
        <f>SUMIFS(Sud!$E:$E,Sud!$AP:$AP,Evolution!CK72,Sud!$AQ:$AQ,$E$2,GLOBAL!AR:AR,Evolution!AB72)</f>
        <v>21</v>
      </c>
      <c r="CO72" s="10">
        <f>SUMIFS(Sud!$F:$F,Sud!$AP:$AP,Evolution!CK72,Sud!$AQ:$AQ,$E$2,GLOBAL!AR:AR,Evolution!AB72)</f>
        <v>0</v>
      </c>
      <c r="CP72" s="11">
        <f t="shared" si="530"/>
        <v>202</v>
      </c>
      <c r="CQ72" s="7">
        <f t="shared" si="531"/>
        <v>0.71782178217821779</v>
      </c>
      <c r="CR72" s="7">
        <f t="shared" si="532"/>
        <v>0.17821782178217821</v>
      </c>
      <c r="CS72" s="7">
        <f t="shared" si="533"/>
        <v>0.10396039603960396</v>
      </c>
      <c r="CT72" s="7">
        <f t="shared" si="534"/>
        <v>0</v>
      </c>
      <c r="CV72" s="10">
        <f>SUMIFS(Sud!$Q:$Q,Sud!$AP:$AP,Evolution!CK72,Sud!$AQ:$AQ,$F$2,GLOBAL!AR:AR,Evolution!AB72)</f>
        <v>0</v>
      </c>
      <c r="CW72" s="10">
        <f>SUMIFS(Sud!$R:$R,Sud!$AP:$AP,Evolution!CK72,Sud!$AQ:$AQ,$F$2,GLOBAL!AR:AR,Evolution!AB72)</f>
        <v>1</v>
      </c>
      <c r="CX72" s="10">
        <f>SUMIFS(Sud!$S:$S,Sud!$AP:$AP,Evolution!CK72,Sud!$AQ:$AQ,$F$2,GLOBAL!AR:AR,Evolution!AB72)</f>
        <v>14</v>
      </c>
      <c r="CY72" s="11">
        <f t="shared" si="535"/>
        <v>15</v>
      </c>
      <c r="CZ72" s="7">
        <f t="shared" si="536"/>
        <v>0</v>
      </c>
      <c r="DA72" s="7">
        <f t="shared" si="537"/>
        <v>6.6666666666666666E-2</v>
      </c>
      <c r="DB72" s="7">
        <f t="shared" si="538"/>
        <v>0.93333333333333335</v>
      </c>
      <c r="DD72" s="10">
        <f>SUMIFS(Sud!$AC:$AC,Sud!$AP:$AP,Evolution!CK72,Sud!$AQ:$AQ,$G$2,GLOBAL!AR:AR,Evolution!AB72)</f>
        <v>695</v>
      </c>
      <c r="DE72" s="10">
        <f>SUMIFS(Sud!$AD:$AD,Sud!$AP:$AP,Evolution!CK72,Sud!$AQ:$AQ,$G$2,GLOBAL!AR:AR,Evolution!AB72)</f>
        <v>130</v>
      </c>
      <c r="DF72" s="10">
        <f>SUMIFS(Sud!$AE:$AE,Sud!$AP:$AP,Evolution!CK72,Sud!$AQ:$AQ,$G$2,GLOBAL!AR:AR,Evolution!AB72)</f>
        <v>111</v>
      </c>
      <c r="DG72" s="10">
        <f>SUMIFS(Sud!$AF:$AF,Sud!$AP:$AP,Evolution!CK72,Sud!$AQ:$AQ,$G$2,GLOBAL!AR:AR,Evolution!AB72)</f>
        <v>159</v>
      </c>
      <c r="DH72" s="11">
        <f t="shared" si="539"/>
        <v>1095</v>
      </c>
      <c r="DI72" s="7">
        <f t="shared" si="540"/>
        <v>0.63470319634703198</v>
      </c>
      <c r="DJ72" s="7">
        <f t="shared" si="541"/>
        <v>0.11872146118721461</v>
      </c>
      <c r="DK72" s="7">
        <f t="shared" si="542"/>
        <v>0.10136986301369863</v>
      </c>
      <c r="DL72" s="7">
        <f t="shared" si="543"/>
        <v>0.14520547945205478</v>
      </c>
    </row>
    <row r="73" spans="2:116" x14ac:dyDescent="0.25">
      <c r="AB73" s="10">
        <v>2017</v>
      </c>
      <c r="AC73" s="10" t="s">
        <v>89</v>
      </c>
      <c r="AD73" s="10">
        <f>SUMIFS(GLOBAL!$C:$C,GLOBAL!$AP:$AP,Evolution!AC73,GLOBAL!$AQ:$AQ,$E$2,GLOBAL!$AR:$AR,Evolution!AB73)</f>
        <v>405</v>
      </c>
      <c r="AE73" s="10">
        <f>SUMIFS(GLOBAL!$D:$D,GLOBAL!$AP:$AP,Evolution!AC73,GLOBAL!$AQ:$AQ,$E$2,GLOBAL!$AR:$AR,Evolution!AB73)</f>
        <v>192</v>
      </c>
      <c r="AF73" s="10">
        <f>SUMIFS(GLOBAL!$E:$E,GLOBAL!$AP:$AP,Evolution!AC73,GLOBAL!$AQ:$AQ,$E$2,GLOBAL!$AR:$AR,Evolution!AB73)</f>
        <v>113</v>
      </c>
      <c r="AG73" s="10">
        <f>SUMIFS(GLOBAL!$F:$F,GLOBAL!$AP:$AP,Evolution!AC73,GLOBAL!$AQ:$AQ,$E$2,GLOBAL!$AR:$AR,Evolution!AB73)</f>
        <v>23</v>
      </c>
      <c r="AH73" s="11">
        <f t="shared" si="461"/>
        <v>733</v>
      </c>
      <c r="AI73" s="7">
        <f t="shared" si="503"/>
        <v>0.55252387448840379</v>
      </c>
      <c r="AJ73" s="7">
        <f t="shared" si="504"/>
        <v>0.26193724420190995</v>
      </c>
      <c r="AK73" s="7">
        <f t="shared" si="505"/>
        <v>0.15416098226466576</v>
      </c>
      <c r="AL73" s="7">
        <f t="shared" si="506"/>
        <v>3.1377899045020467E-2</v>
      </c>
      <c r="AN73" s="10">
        <f>SUMIFS(GLOBAL!$Q:$Q,GLOBAL!$AP:$AP,Evolution!AC73,GLOBAL!$AQ:$AQ,$F$2,GLOBAL!$AR:$AR,Evolution!AB73)</f>
        <v>18</v>
      </c>
      <c r="AO73" s="10">
        <f>SUMIFS(GLOBAL!$R:$R,GLOBAL!$AP:$AP,Evolution!AC73,GLOBAL!$AQ:$AQ,$F$2,GLOBAL!$AR:$AR,Evolution!AB73)</f>
        <v>1</v>
      </c>
      <c r="AP73" s="10">
        <f>SUMIFS(GLOBAL!$S:$S,GLOBAL!$AP:$AP,Evolution!AC73,GLOBAL!$AQ:$AQ,$F$2,GLOBAL!$AR:$AR,Evolution!AB73)</f>
        <v>20</v>
      </c>
      <c r="AQ73" s="11">
        <f t="shared" si="507"/>
        <v>39</v>
      </c>
      <c r="AR73" s="7">
        <f t="shared" si="508"/>
        <v>0.46153846153846156</v>
      </c>
      <c r="AS73" s="7">
        <f t="shared" si="509"/>
        <v>2.564102564102564E-2</v>
      </c>
      <c r="AT73" s="7">
        <f t="shared" si="510"/>
        <v>0.51282051282051277</v>
      </c>
      <c r="AV73" s="10">
        <f>SUMIFS(GLOBAL!$AC:$AC,GLOBAL!$AP:$AP,Evolution!AC73,GLOBAL!$AQ:$AQ,$G$2,GLOBAL!$AR:$AR,Evolution!AB73)</f>
        <v>960</v>
      </c>
      <c r="AW73" s="10">
        <f>SUMIFS(GLOBAL!$AD:$AD,GLOBAL!$AP:$AP,Evolution!AC73,GLOBAL!$AQ:$AQ,$G$2,GLOBAL!$AR:$AR,Evolution!AB73)</f>
        <v>194</v>
      </c>
      <c r="AX73" s="10">
        <f>SUMIFS(GLOBAL!$AE:$AE,GLOBAL!$AP:$AP,Evolution!AC73,GLOBAL!$AQ:$AQ,$G$2,GLOBAL!$AR:$AR,Evolution!AB73)</f>
        <v>204</v>
      </c>
      <c r="AY73" s="10">
        <f>SUMIFS(GLOBAL!$AF:$AF,GLOBAL!$AP:$AP,Evolution!AC73,GLOBAL!$AQ:$AQ,$G$2,GLOBAL!$AR:$AR,Evolution!AB73)</f>
        <v>184</v>
      </c>
      <c r="AZ73" s="11">
        <f t="shared" si="511"/>
        <v>1542</v>
      </c>
      <c r="BA73" s="7">
        <f t="shared" si="512"/>
        <v>0.62256809338521402</v>
      </c>
      <c r="BB73" s="7">
        <f t="shared" si="513"/>
        <v>0.12581063553826199</v>
      </c>
      <c r="BC73" s="7">
        <f t="shared" si="514"/>
        <v>0.13229571984435798</v>
      </c>
      <c r="BD73" s="7">
        <f t="shared" si="515"/>
        <v>0.11932555123216602</v>
      </c>
      <c r="BG73" s="10" t="s">
        <v>89</v>
      </c>
      <c r="BH73" s="10">
        <f>SUMIFS(Nord!$C:$C,Nord!$AP:$AP,Evolution!BG73,Nord!$AQ:$AQ,$E$2,GLOBAL!AR:AR,Evolution!AB73)</f>
        <v>174</v>
      </c>
      <c r="BI73" s="10">
        <f>SUMIFS(Nord!$D:$D,Nord!$AP:$AP,Evolution!BG73,Nord!$AQ:$AQ,$E$2,GLOBAL!AR:AR,Evolution!AB73)</f>
        <v>129</v>
      </c>
      <c r="BJ73" s="10">
        <f>SUMIFS(Nord!$E:$E,Nord!$AP:$AP,Evolution!BG73,Nord!$AQ:$AQ,$E$2,GLOBAL!AR:AR,Evolution!AB73)</f>
        <v>90</v>
      </c>
      <c r="BK73" s="10">
        <f>SUMIFS(Nord!$F:$F,Nord!$AP:$AP,Evolution!BG73,Nord!$AQ:$AQ,$E$2,GLOBAL!AR:AR,Evolution!AB73)</f>
        <v>23</v>
      </c>
      <c r="BL73" s="11">
        <f t="shared" si="516"/>
        <v>416</v>
      </c>
      <c r="BM73" s="7">
        <f t="shared" si="517"/>
        <v>0.41826923076923078</v>
      </c>
      <c r="BN73" s="7">
        <f t="shared" si="518"/>
        <v>0.31009615384615385</v>
      </c>
      <c r="BO73" s="7">
        <f t="shared" si="519"/>
        <v>0.21634615384615385</v>
      </c>
      <c r="BP73" s="7">
        <f t="shared" si="520"/>
        <v>5.5288461538461536E-2</v>
      </c>
      <c r="BR73" s="10">
        <f>SUMIFS(Nord!$Q:$Q,Nord!$AP:$AP,Evolution!BG73,Nord!$AQ:$AQ,$F$2,GLOBAL!AR:AR,Evolution!AB73)</f>
        <v>18</v>
      </c>
      <c r="BS73" s="10">
        <f>SUMIFS(Nord!$R:$R,Nord!$AP:$AP,Evolution!BG73,Nord!$AQ:$AQ,$F$2,GLOBAL!AR:AR,Evolution!AB73)</f>
        <v>0</v>
      </c>
      <c r="BT73" s="10">
        <f>SUMIFS(Nord!$S:$S,Nord!$AP:$AP,Evolution!BG73,Nord!$AQ:$AQ,$F$2,GLOBAL!AR:AR,Evolution!AB73)</f>
        <v>7</v>
      </c>
      <c r="BU73" s="11">
        <f t="shared" si="521"/>
        <v>25</v>
      </c>
      <c r="BV73" s="7">
        <f t="shared" si="522"/>
        <v>0.72</v>
      </c>
      <c r="BW73" s="7">
        <f t="shared" si="523"/>
        <v>0</v>
      </c>
      <c r="BX73" s="7">
        <f t="shared" si="524"/>
        <v>0.28000000000000003</v>
      </c>
      <c r="BZ73" s="10">
        <f>SUMIFS(Nord!$AC:$AC,Nord!$AP:$AP,Evolution!BG73,Nord!$AQ:$AQ,$G$2,GLOBAL!AR:AR,Evolution!AB73)</f>
        <v>255</v>
      </c>
      <c r="CA73" s="10">
        <f>SUMIFS(Nord!$AD:$AD,Nord!$AP:$AP,Evolution!BG73,Nord!$AQ:$AQ,$G$2,GLOBAL!AR:AR,Evolution!AB73)</f>
        <v>65</v>
      </c>
      <c r="CB73" s="10">
        <f>SUMIFS(Nord!$AE:$AE,Nord!$AP:$AP,Evolution!BG73,Nord!$AQ:$AQ,$G$2,GLOBAL!AR:AR,Evolution!AB73)</f>
        <v>91</v>
      </c>
      <c r="CC73" s="10">
        <f>SUMIFS(Nord!$AF:$AF,Nord!$AP:$AP,Evolution!BG73,Nord!$AQ:$AQ,$G$2,GLOBAL!AR:AR,Evolution!AB73)</f>
        <v>27</v>
      </c>
      <c r="CD73" s="11">
        <f t="shared" si="525"/>
        <v>438</v>
      </c>
      <c r="CE73" s="7">
        <f t="shared" si="526"/>
        <v>0.5821917808219178</v>
      </c>
      <c r="CF73" s="7">
        <f t="shared" si="527"/>
        <v>0.14840182648401826</v>
      </c>
      <c r="CG73" s="7">
        <f t="shared" si="528"/>
        <v>0.20776255707762556</v>
      </c>
      <c r="CH73" s="7">
        <f t="shared" si="529"/>
        <v>6.1643835616438353E-2</v>
      </c>
      <c r="CK73" s="10" t="s">
        <v>89</v>
      </c>
      <c r="CL73" s="10">
        <f>SUMIFS(Sud!$C:$C,Sud!$AP:$AP,Evolution!CK73,Sud!$AQ:$AQ,$E$2,GLOBAL!AR:AR,Evolution!AB73)</f>
        <v>231</v>
      </c>
      <c r="CM73" s="10">
        <f>SUMIFS(Sud!$D:$D,Sud!$AP:$AP,Evolution!CK73,Sud!$AQ:$AQ,$E$2,GLOBAL!AR:AR,Evolution!AB73)</f>
        <v>63</v>
      </c>
      <c r="CN73" s="10">
        <f>SUMIFS(Sud!$E:$E,Sud!$AP:$AP,Evolution!CK73,Sud!$AQ:$AQ,$E$2,GLOBAL!AR:AR,Evolution!AB73)</f>
        <v>23</v>
      </c>
      <c r="CO73" s="10">
        <f>SUMIFS(Sud!$F:$F,Sud!$AP:$AP,Evolution!CK73,Sud!$AQ:$AQ,$E$2,GLOBAL!AR:AR,Evolution!AB73)</f>
        <v>0</v>
      </c>
      <c r="CP73" s="11">
        <f t="shared" si="530"/>
        <v>317</v>
      </c>
      <c r="CQ73" s="7">
        <f t="shared" si="531"/>
        <v>0.72870662460567825</v>
      </c>
      <c r="CR73" s="7">
        <f t="shared" si="532"/>
        <v>0.19873817034700317</v>
      </c>
      <c r="CS73" s="7">
        <f t="shared" si="533"/>
        <v>7.2555205047318619E-2</v>
      </c>
      <c r="CT73" s="7">
        <f t="shared" si="534"/>
        <v>0</v>
      </c>
      <c r="CV73" s="10">
        <f>SUMIFS(Sud!$Q:$Q,Sud!$AP:$AP,Evolution!CK73,Sud!$AQ:$AQ,$F$2,GLOBAL!AR:AR,Evolution!AB73)</f>
        <v>0</v>
      </c>
      <c r="CW73" s="10">
        <f>SUMIFS(Sud!$R:$R,Sud!$AP:$AP,Evolution!CK73,Sud!$AQ:$AQ,$F$2,GLOBAL!AR:AR,Evolution!AB73)</f>
        <v>1</v>
      </c>
      <c r="CX73" s="10">
        <f>SUMIFS(Sud!$S:$S,Sud!$AP:$AP,Evolution!CK73,Sud!$AQ:$AQ,$F$2,GLOBAL!AR:AR,Evolution!AB73)</f>
        <v>13</v>
      </c>
      <c r="CY73" s="11">
        <f t="shared" si="535"/>
        <v>14</v>
      </c>
      <c r="CZ73" s="7">
        <f t="shared" si="536"/>
        <v>0</v>
      </c>
      <c r="DA73" s="7">
        <f t="shared" si="537"/>
        <v>7.1428571428571425E-2</v>
      </c>
      <c r="DB73" s="7">
        <f t="shared" si="538"/>
        <v>0.9285714285714286</v>
      </c>
      <c r="DD73" s="10">
        <f>SUMIFS(Sud!$AC:$AC,Sud!$AP:$AP,Evolution!CK73,Sud!$AQ:$AQ,$G$2,GLOBAL!AR:AR,Evolution!AB73)</f>
        <v>705</v>
      </c>
      <c r="DE73" s="10">
        <f>SUMIFS(Sud!$AD:$AD,Sud!$AP:$AP,Evolution!CK73,Sud!$AQ:$AQ,$G$2,GLOBAL!AR:AR,Evolution!AB73)</f>
        <v>129</v>
      </c>
      <c r="DF73" s="10">
        <f>SUMIFS(Sud!$AE:$AE,Sud!$AP:$AP,Evolution!CK73,Sud!$AQ:$AQ,$G$2,GLOBAL!AR:AR,Evolution!AB73)</f>
        <v>113</v>
      </c>
      <c r="DG73" s="10">
        <f>SUMIFS(Sud!$AF:$AF,Sud!$AP:$AP,Evolution!CK73,Sud!$AQ:$AQ,$G$2,GLOBAL!AR:AR,Evolution!AB73)</f>
        <v>157</v>
      </c>
      <c r="DH73" s="11">
        <f t="shared" si="539"/>
        <v>1104</v>
      </c>
      <c r="DI73" s="7">
        <f t="shared" si="540"/>
        <v>0.63858695652173914</v>
      </c>
      <c r="DJ73" s="7">
        <f t="shared" si="541"/>
        <v>0.11684782608695653</v>
      </c>
      <c r="DK73" s="7">
        <f t="shared" si="542"/>
        <v>0.10235507246376811</v>
      </c>
      <c r="DL73" s="7">
        <f t="shared" si="543"/>
        <v>0.14221014492753623</v>
      </c>
    </row>
    <row r="74" spans="2:116" ht="20.25" customHeight="1" x14ac:dyDescent="0.25">
      <c r="B74" s="33" t="s">
        <v>174</v>
      </c>
      <c r="C74" s="33"/>
      <c r="D74" s="33"/>
      <c r="E74" s="23"/>
      <c r="F74" s="23"/>
      <c r="G74" s="23"/>
      <c r="H74" s="22"/>
      <c r="I74" s="22"/>
      <c r="AB74" s="10">
        <v>2017</v>
      </c>
      <c r="AC74" s="10" t="s">
        <v>90</v>
      </c>
      <c r="AD74" s="10">
        <f>SUMIFS(GLOBAL!$C:$C,GLOBAL!$AP:$AP,Evolution!AC74,GLOBAL!$AQ:$AQ,$E$2,GLOBAL!$AR:$AR,Evolution!AB74)</f>
        <v>709</v>
      </c>
      <c r="AE74" s="10">
        <f>SUMIFS(GLOBAL!$D:$D,GLOBAL!$AP:$AP,Evolution!AC74,GLOBAL!$AQ:$AQ,$E$2,GLOBAL!$AR:$AR,Evolution!AB74)</f>
        <v>192</v>
      </c>
      <c r="AF74" s="10">
        <f>SUMIFS(GLOBAL!$E:$E,GLOBAL!$AP:$AP,Evolution!AC74,GLOBAL!$AQ:$AQ,$E$2,GLOBAL!$AR:$AR,Evolution!AB74)</f>
        <v>121</v>
      </c>
      <c r="AG74" s="10">
        <f>SUMIFS(GLOBAL!$F:$F,GLOBAL!$AP:$AP,Evolution!AC74,GLOBAL!$AQ:$AQ,$E$2,GLOBAL!$AR:$AR,Evolution!AB74)</f>
        <v>64</v>
      </c>
      <c r="AH74" s="11">
        <f t="shared" si="461"/>
        <v>1086</v>
      </c>
      <c r="AI74" s="7">
        <f t="shared" si="503"/>
        <v>0.65285451197053412</v>
      </c>
      <c r="AJ74" s="7">
        <f t="shared" si="504"/>
        <v>0.17679558011049723</v>
      </c>
      <c r="AK74" s="7">
        <f t="shared" si="505"/>
        <v>0.11141804788213629</v>
      </c>
      <c r="AL74" s="7">
        <f t="shared" si="506"/>
        <v>5.8931860036832415E-2</v>
      </c>
      <c r="AN74" s="10">
        <f>SUMIFS(GLOBAL!$Q:$Q,GLOBAL!$AP:$AP,Evolution!AC74,GLOBAL!$AQ:$AQ,$F$2,GLOBAL!$AR:$AR,Evolution!AB74)</f>
        <v>10</v>
      </c>
      <c r="AO74" s="10">
        <f>SUMIFS(GLOBAL!$R:$R,GLOBAL!$AP:$AP,Evolution!AC74,GLOBAL!$AQ:$AQ,$F$2,GLOBAL!$AR:$AR,Evolution!AB74)</f>
        <v>1</v>
      </c>
      <c r="AP74" s="10">
        <f>SUMIFS(GLOBAL!$S:$S,GLOBAL!$AP:$AP,Evolution!AC74,GLOBAL!$AQ:$AQ,$F$2,GLOBAL!$AR:$AR,Evolution!AB74)</f>
        <v>15</v>
      </c>
      <c r="AQ74" s="11">
        <f t="shared" si="507"/>
        <v>26</v>
      </c>
      <c r="AR74" s="7">
        <f t="shared" si="508"/>
        <v>0.38461538461538464</v>
      </c>
      <c r="AS74" s="7">
        <f t="shared" si="509"/>
        <v>3.8461538461538464E-2</v>
      </c>
      <c r="AT74" s="7">
        <f t="shared" si="510"/>
        <v>0.57692307692307687</v>
      </c>
      <c r="AV74" s="10">
        <f>SUMIFS(GLOBAL!$AC:$AC,GLOBAL!$AP:$AP,Evolution!AC74,GLOBAL!$AQ:$AQ,$G$2,GLOBAL!$AR:$AR,Evolution!AB74)</f>
        <v>973</v>
      </c>
      <c r="AW74" s="10">
        <f>SUMIFS(GLOBAL!$AD:$AD,GLOBAL!$AP:$AP,Evolution!AC74,GLOBAL!$AQ:$AQ,$G$2,GLOBAL!$AR:$AR,Evolution!AB74)</f>
        <v>216</v>
      </c>
      <c r="AX74" s="10">
        <f>SUMIFS(GLOBAL!$AE:$AE,GLOBAL!$AP:$AP,Evolution!AC74,GLOBAL!$AQ:$AQ,$G$2,GLOBAL!$AR:$AR,Evolution!AB74)</f>
        <v>202</v>
      </c>
      <c r="AY74" s="10">
        <f>SUMIFS(GLOBAL!$AF:$AF,GLOBAL!$AP:$AP,Evolution!AC74,GLOBAL!$AQ:$AQ,$G$2,GLOBAL!$AR:$AR,Evolution!AB74)</f>
        <v>183</v>
      </c>
      <c r="AZ74" s="11">
        <f t="shared" si="511"/>
        <v>1574</v>
      </c>
      <c r="BA74" s="7">
        <f t="shared" si="512"/>
        <v>0.61817026683608645</v>
      </c>
      <c r="BB74" s="7">
        <f t="shared" si="513"/>
        <v>0.13722998729351971</v>
      </c>
      <c r="BC74" s="7">
        <f t="shared" si="514"/>
        <v>0.12833545108005082</v>
      </c>
      <c r="BD74" s="7">
        <f t="shared" si="515"/>
        <v>0.11626429479034307</v>
      </c>
      <c r="BG74" s="10" t="s">
        <v>90</v>
      </c>
      <c r="BH74" s="10">
        <f>SUMIFS(Nord!$C:$C,Nord!$AP:$AP,Evolution!BG74,Nord!$AQ:$AQ,$E$2,GLOBAL!AR:AR,Evolution!AB74)</f>
        <v>390</v>
      </c>
      <c r="BI74" s="10">
        <f>SUMIFS(Nord!$D:$D,Nord!$AP:$AP,Evolution!BG74,Nord!$AQ:$AQ,$E$2,GLOBAL!AR:AR,Evolution!AB74)</f>
        <v>146</v>
      </c>
      <c r="BJ74" s="10">
        <f>SUMIFS(Nord!$E:$E,Nord!$AP:$AP,Evolution!BG74,Nord!$AQ:$AQ,$E$2,GLOBAL!AR:AR,Evolution!AB74)</f>
        <v>98</v>
      </c>
      <c r="BK74" s="10">
        <f>SUMIFS(Nord!$F:$F,Nord!$AP:$AP,Evolution!BG74,Nord!$AQ:$AQ,$E$2,GLOBAL!AR:AR,Evolution!AB74)</f>
        <v>62</v>
      </c>
      <c r="BL74" s="11">
        <f t="shared" si="516"/>
        <v>696</v>
      </c>
      <c r="BM74" s="7">
        <f t="shared" si="517"/>
        <v>0.56034482758620685</v>
      </c>
      <c r="BN74" s="7">
        <f t="shared" si="518"/>
        <v>0.20977011494252873</v>
      </c>
      <c r="BO74" s="7">
        <f t="shared" si="519"/>
        <v>0.14080459770114942</v>
      </c>
      <c r="BP74" s="7">
        <f t="shared" si="520"/>
        <v>8.9080459770114945E-2</v>
      </c>
      <c r="BR74" s="10">
        <f>SUMIFS(Nord!$Q:$Q,Nord!$AP:$AP,Evolution!BG74,Nord!$AQ:$AQ,$F$2,GLOBAL!AR:AR,Evolution!AB74)</f>
        <v>0</v>
      </c>
      <c r="BS74" s="10">
        <f>SUMIFS(Nord!$R:$R,Nord!$AP:$AP,Evolution!BG74,Nord!$AQ:$AQ,$F$2,GLOBAL!AR:AR,Evolution!AB74)</f>
        <v>1</v>
      </c>
      <c r="BT74" s="10">
        <f>SUMIFS(Nord!$S:$S,Nord!$AP:$AP,Evolution!BG74,Nord!$AQ:$AQ,$F$2,GLOBAL!AR:AR,Evolution!AB74)</f>
        <v>2</v>
      </c>
      <c r="BU74" s="11">
        <f t="shared" si="521"/>
        <v>3</v>
      </c>
      <c r="BV74" s="7">
        <f t="shared" si="522"/>
        <v>0</v>
      </c>
      <c r="BW74" s="7">
        <f t="shared" si="523"/>
        <v>0.33333333333333331</v>
      </c>
      <c r="BX74" s="7">
        <f t="shared" si="524"/>
        <v>0.66666666666666663</v>
      </c>
      <c r="BZ74" s="10">
        <f>SUMIFS(Nord!$AC:$AC,Nord!$AP:$AP,Evolution!BG74,Nord!$AQ:$AQ,$G$2,GLOBAL!AR:AR,Evolution!AB74)</f>
        <v>255</v>
      </c>
      <c r="CA74" s="10">
        <f>SUMIFS(Nord!$AD:$AD,Nord!$AP:$AP,Evolution!BG74,Nord!$AQ:$AQ,$G$2,GLOBAL!AR:AR,Evolution!AB74)</f>
        <v>64</v>
      </c>
      <c r="CB74" s="10">
        <f>SUMIFS(Nord!$AE:$AE,Nord!$AP:$AP,Evolution!BG74,Nord!$AQ:$AQ,$G$2,GLOBAL!AR:AR,Evolution!AB74)</f>
        <v>91</v>
      </c>
      <c r="CC74" s="10">
        <f>SUMIFS(Nord!$AF:$AF,Nord!$AP:$AP,Evolution!BG74,Nord!$AQ:$AQ,$G$2,GLOBAL!AR:AR,Evolution!AB74)</f>
        <v>27</v>
      </c>
      <c r="CD74" s="11">
        <f t="shared" si="525"/>
        <v>437</v>
      </c>
      <c r="CE74" s="7">
        <f t="shared" si="526"/>
        <v>0.58352402745995424</v>
      </c>
      <c r="CF74" s="7">
        <f t="shared" si="527"/>
        <v>0.14645308924485126</v>
      </c>
      <c r="CG74" s="7">
        <f t="shared" si="528"/>
        <v>0.20823798627002288</v>
      </c>
      <c r="CH74" s="7">
        <f t="shared" si="529"/>
        <v>6.1784897025171627E-2</v>
      </c>
      <c r="CK74" s="10" t="s">
        <v>90</v>
      </c>
      <c r="CL74" s="10">
        <f>SUMIFS(Sud!$C:$C,Sud!$AP:$AP,Evolution!CK74,Sud!$AQ:$AQ,$E$2,GLOBAL!AR:AR,Evolution!AB74)</f>
        <v>319</v>
      </c>
      <c r="CM74" s="10">
        <f>SUMIFS(Sud!$D:$D,Sud!$AP:$AP,Evolution!CK74,Sud!$AQ:$AQ,$E$2,GLOBAL!AR:AR,Evolution!AB74)</f>
        <v>46</v>
      </c>
      <c r="CN74" s="10">
        <f>SUMIFS(Sud!$E:$E,Sud!$AP:$AP,Evolution!CK74,Sud!$AQ:$AQ,$E$2,GLOBAL!AR:AR,Evolution!AB74)</f>
        <v>23</v>
      </c>
      <c r="CO74" s="10">
        <f>SUMIFS(Sud!$F:$F,Sud!$AP:$AP,Evolution!CK74,Sud!$AQ:$AQ,$E$2,GLOBAL!AR:AR,Evolution!AB74)</f>
        <v>2</v>
      </c>
      <c r="CP74" s="11">
        <f t="shared" si="530"/>
        <v>390</v>
      </c>
      <c r="CQ74" s="7">
        <f t="shared" si="531"/>
        <v>0.81794871794871793</v>
      </c>
      <c r="CR74" s="7">
        <f t="shared" si="532"/>
        <v>0.11794871794871795</v>
      </c>
      <c r="CS74" s="7">
        <f t="shared" si="533"/>
        <v>5.8974358974358973E-2</v>
      </c>
      <c r="CT74" s="7">
        <f t="shared" si="534"/>
        <v>5.1282051282051282E-3</v>
      </c>
      <c r="CV74" s="10">
        <f>SUMIFS(Sud!$Q:$Q,Sud!$AP:$AP,Evolution!CK74,Sud!$AQ:$AQ,$F$2,GLOBAL!AR:AR,Evolution!AB74)</f>
        <v>10</v>
      </c>
      <c r="CW74" s="10">
        <f>SUMIFS(Sud!$R:$R,Sud!$AP:$AP,Evolution!CK74,Sud!$AQ:$AQ,$F$2,GLOBAL!AR:AR,Evolution!AB74)</f>
        <v>0</v>
      </c>
      <c r="CX74" s="10">
        <f>SUMIFS(Sud!$S:$S,Sud!$AP:$AP,Evolution!CK74,Sud!$AQ:$AQ,$F$2,GLOBAL!AR:AR,Evolution!AB74)</f>
        <v>13</v>
      </c>
      <c r="CY74" s="11">
        <f t="shared" si="535"/>
        <v>23</v>
      </c>
      <c r="CZ74" s="7">
        <f t="shared" si="536"/>
        <v>0.43478260869565216</v>
      </c>
      <c r="DA74" s="7">
        <f t="shared" si="537"/>
        <v>0</v>
      </c>
      <c r="DB74" s="7">
        <f t="shared" si="538"/>
        <v>0.56521739130434778</v>
      </c>
      <c r="DD74" s="10">
        <f>SUMIFS(Sud!$AC:$AC,Sud!$AP:$AP,Evolution!CK74,Sud!$AQ:$AQ,$G$2,GLOBAL!AR:AR,Evolution!AB74)</f>
        <v>718</v>
      </c>
      <c r="DE74" s="10">
        <f>SUMIFS(Sud!$AD:$AD,Sud!$AP:$AP,Evolution!CK74,Sud!$AQ:$AQ,$G$2,GLOBAL!AR:AR,Evolution!AB74)</f>
        <v>152</v>
      </c>
      <c r="DF74" s="10">
        <f>SUMIFS(Sud!$AE:$AE,Sud!$AP:$AP,Evolution!CK74,Sud!$AQ:$AQ,$G$2,GLOBAL!AR:AR,Evolution!AB74)</f>
        <v>111</v>
      </c>
      <c r="DG74" s="10">
        <f>SUMIFS(Sud!$AF:$AF,Sud!$AP:$AP,Evolution!CK74,Sud!$AQ:$AQ,$G$2,GLOBAL!AR:AR,Evolution!AB74)</f>
        <v>156</v>
      </c>
      <c r="DH74" s="11">
        <f t="shared" si="539"/>
        <v>1137</v>
      </c>
      <c r="DI74" s="7">
        <f t="shared" si="540"/>
        <v>0.63148636763412491</v>
      </c>
      <c r="DJ74" s="7">
        <f t="shared" si="541"/>
        <v>0.13368513632365875</v>
      </c>
      <c r="DK74" s="7">
        <f t="shared" si="542"/>
        <v>9.7625329815303433E-2</v>
      </c>
      <c r="DL74" s="7">
        <f t="shared" si="543"/>
        <v>0.13720316622691292</v>
      </c>
    </row>
    <row r="75" spans="2:116" ht="15" customHeight="1" x14ac:dyDescent="0.25">
      <c r="B75" s="33"/>
      <c r="C75" s="33"/>
      <c r="D75" s="33"/>
      <c r="E75" s="23"/>
      <c r="F75" s="23"/>
      <c r="G75" s="23"/>
      <c r="H75" s="22"/>
      <c r="I75" s="22"/>
      <c r="AB75" s="10">
        <v>2017</v>
      </c>
      <c r="AC75" s="10" t="s">
        <v>91</v>
      </c>
      <c r="AD75" s="10">
        <f>SUMIFS(GLOBAL!$C:$C,GLOBAL!$AP:$AP,Evolution!AC75,GLOBAL!$AQ:$AQ,$E$2,GLOBAL!$AR:$AR,Evolution!AB75)</f>
        <v>797</v>
      </c>
      <c r="AE75" s="10">
        <f>SUMIFS(GLOBAL!$D:$D,GLOBAL!$AP:$AP,Evolution!AC75,GLOBAL!$AQ:$AQ,$E$2,GLOBAL!$AR:$AR,Evolution!AB75)</f>
        <v>238</v>
      </c>
      <c r="AF75" s="10">
        <f>SUMIFS(GLOBAL!$E:$E,GLOBAL!$AP:$AP,Evolution!AC75,GLOBAL!$AQ:$AQ,$E$2,GLOBAL!$AR:$AR,Evolution!AB75)</f>
        <v>160</v>
      </c>
      <c r="AG75" s="10">
        <f>SUMIFS(GLOBAL!$F:$F,GLOBAL!$AP:$AP,Evolution!AC75,GLOBAL!$AQ:$AQ,$E$2,GLOBAL!$AR:$AR,Evolution!AB75)</f>
        <v>57</v>
      </c>
      <c r="AH75" s="11">
        <f t="shared" si="461"/>
        <v>1252</v>
      </c>
      <c r="AI75" s="7">
        <f t="shared" si="503"/>
        <v>0.63658146964856233</v>
      </c>
      <c r="AJ75" s="7">
        <f t="shared" si="504"/>
        <v>0.19009584664536741</v>
      </c>
      <c r="AK75" s="7">
        <f t="shared" si="505"/>
        <v>0.12779552715654952</v>
      </c>
      <c r="AL75" s="7">
        <f t="shared" si="506"/>
        <v>4.5527156549520768E-2</v>
      </c>
      <c r="AN75" s="10">
        <f>SUMIFS(GLOBAL!$Q:$Q,GLOBAL!$AP:$AP,Evolution!AC75,GLOBAL!$AQ:$AQ,$F$2,GLOBAL!$AR:$AR,Evolution!AB75)</f>
        <v>12</v>
      </c>
      <c r="AO75" s="10">
        <f>SUMIFS(GLOBAL!$R:$R,GLOBAL!$AP:$AP,Evolution!AC75,GLOBAL!$AQ:$AQ,$F$2,GLOBAL!$AR:$AR,Evolution!AB75)</f>
        <v>3</v>
      </c>
      <c r="AP75" s="10">
        <f>SUMIFS(GLOBAL!$S:$S,GLOBAL!$AP:$AP,Evolution!AC75,GLOBAL!$AQ:$AQ,$F$2,GLOBAL!$AR:$AR,Evolution!AB75)</f>
        <v>14</v>
      </c>
      <c r="AQ75" s="11">
        <f t="shared" si="507"/>
        <v>29</v>
      </c>
      <c r="AR75" s="7">
        <f t="shared" si="508"/>
        <v>0.41379310344827586</v>
      </c>
      <c r="AS75" s="7">
        <f t="shared" si="509"/>
        <v>0.10344827586206896</v>
      </c>
      <c r="AT75" s="7">
        <f t="shared" si="510"/>
        <v>0.48275862068965519</v>
      </c>
      <c r="AV75" s="10">
        <f>SUMIFS(GLOBAL!$AC:$AC,GLOBAL!$AP:$AP,Evolution!AC75,GLOBAL!$AQ:$AQ,$G$2,GLOBAL!$AR:$AR,Evolution!AB75)</f>
        <v>899</v>
      </c>
      <c r="AW75" s="10">
        <f>SUMIFS(GLOBAL!$AD:$AD,GLOBAL!$AP:$AP,Evolution!AC75,GLOBAL!$AQ:$AQ,$G$2,GLOBAL!$AR:$AR,Evolution!AB75)</f>
        <v>263</v>
      </c>
      <c r="AX75" s="10">
        <f>SUMIFS(GLOBAL!$AE:$AE,GLOBAL!$AP:$AP,Evolution!AC75,GLOBAL!$AQ:$AQ,$G$2,GLOBAL!$AR:$AR,Evolution!AB75)</f>
        <v>202</v>
      </c>
      <c r="AY75" s="10">
        <f>SUMIFS(GLOBAL!$AF:$AF,GLOBAL!$AP:$AP,Evolution!AC75,GLOBAL!$AQ:$AQ,$G$2,GLOBAL!$AR:$AR,Evolution!AB75)</f>
        <v>183</v>
      </c>
      <c r="AZ75" s="11">
        <f t="shared" si="511"/>
        <v>1547</v>
      </c>
      <c r="BA75" s="7">
        <f t="shared" si="512"/>
        <v>0.58112475759534588</v>
      </c>
      <c r="BB75" s="7">
        <f t="shared" si="513"/>
        <v>0.17000646412411119</v>
      </c>
      <c r="BC75" s="7">
        <f t="shared" si="514"/>
        <v>0.13057530704589529</v>
      </c>
      <c r="BD75" s="7">
        <f t="shared" si="515"/>
        <v>0.1182934712346477</v>
      </c>
      <c r="BG75" s="10" t="s">
        <v>91</v>
      </c>
      <c r="BH75" s="10">
        <f>SUMIFS(Nord!$C:$C,Nord!$AP:$AP,Evolution!BG75,Nord!$AQ:$AQ,$E$2,GLOBAL!AR:AR,Evolution!AB75)</f>
        <v>386</v>
      </c>
      <c r="BI75" s="10">
        <f>SUMIFS(Nord!$D:$D,Nord!$AP:$AP,Evolution!BG75,Nord!$AQ:$AQ,$E$2,GLOBAL!AR:AR,Evolution!AB75)</f>
        <v>116</v>
      </c>
      <c r="BJ75" s="10">
        <f>SUMIFS(Nord!$E:$E,Nord!$AP:$AP,Evolution!BG75,Nord!$AQ:$AQ,$E$2,GLOBAL!AR:AR,Evolution!AB75)</f>
        <v>110</v>
      </c>
      <c r="BK75" s="10">
        <f>SUMIFS(Nord!$F:$F,Nord!$AP:$AP,Evolution!BG75,Nord!$AQ:$AQ,$E$2,GLOBAL!AR:AR,Evolution!AB75)</f>
        <v>54</v>
      </c>
      <c r="BL75" s="11">
        <f t="shared" si="516"/>
        <v>666</v>
      </c>
      <c r="BM75" s="7">
        <f t="shared" si="517"/>
        <v>0.57957957957957962</v>
      </c>
      <c r="BN75" s="7">
        <f t="shared" si="518"/>
        <v>0.17417417417417416</v>
      </c>
      <c r="BO75" s="7">
        <f t="shared" si="519"/>
        <v>0.16516516516516516</v>
      </c>
      <c r="BP75" s="7">
        <f t="shared" si="520"/>
        <v>8.1081081081081086E-2</v>
      </c>
      <c r="BR75" s="10">
        <f>SUMIFS(Nord!$Q:$Q,Nord!$AP:$AP,Evolution!BG75,Nord!$AQ:$AQ,$F$2,GLOBAL!AR:AR,Evolution!AB75)</f>
        <v>0</v>
      </c>
      <c r="BS75" s="10">
        <f>SUMIFS(Nord!$R:$R,Nord!$AP:$AP,Evolution!BG75,Nord!$AQ:$AQ,$F$2,GLOBAL!AR:AR,Evolution!AB75)</f>
        <v>1</v>
      </c>
      <c r="BT75" s="10">
        <f>SUMIFS(Nord!$S:$S,Nord!$AP:$AP,Evolution!BG75,Nord!$AQ:$AQ,$F$2,GLOBAL!AR:AR,Evolution!AB75)</f>
        <v>2</v>
      </c>
      <c r="BU75" s="11">
        <f t="shared" si="521"/>
        <v>3</v>
      </c>
      <c r="BV75" s="7">
        <f t="shared" si="522"/>
        <v>0</v>
      </c>
      <c r="BW75" s="7">
        <f t="shared" si="523"/>
        <v>0.33333333333333331</v>
      </c>
      <c r="BX75" s="7">
        <f t="shared" si="524"/>
        <v>0.66666666666666663</v>
      </c>
      <c r="BZ75" s="10">
        <f>SUMIFS(Nord!$AC:$AC,Nord!$AP:$AP,Evolution!BG75,Nord!$AQ:$AQ,$G$2,GLOBAL!AR:AR,Evolution!AB75)</f>
        <v>302</v>
      </c>
      <c r="CA75" s="10">
        <f>SUMIFS(Nord!$AD:$AD,Nord!$AP:$AP,Evolution!BG75,Nord!$AQ:$AQ,$G$2,GLOBAL!AR:AR,Evolution!AB75)</f>
        <v>63</v>
      </c>
      <c r="CB75" s="10">
        <f>SUMIFS(Nord!$AE:$AE,Nord!$AP:$AP,Evolution!BG75,Nord!$AQ:$AQ,$G$2,GLOBAL!AR:AR,Evolution!AB75)</f>
        <v>90</v>
      </c>
      <c r="CC75" s="10">
        <f>SUMIFS(Nord!$AF:$AF,Nord!$AP:$AP,Evolution!BG75,Nord!$AQ:$AQ,$G$2,GLOBAL!AR:AR,Evolution!AB75)</f>
        <v>26</v>
      </c>
      <c r="CD75" s="11">
        <f t="shared" si="525"/>
        <v>481</v>
      </c>
      <c r="CE75" s="7">
        <f t="shared" si="526"/>
        <v>0.62785862785862789</v>
      </c>
      <c r="CF75" s="7">
        <f t="shared" si="527"/>
        <v>0.13097713097713098</v>
      </c>
      <c r="CG75" s="7">
        <f t="shared" si="528"/>
        <v>0.18711018711018712</v>
      </c>
      <c r="CH75" s="7">
        <f t="shared" si="529"/>
        <v>5.4054054054054057E-2</v>
      </c>
      <c r="CK75" s="10" t="s">
        <v>91</v>
      </c>
      <c r="CL75" s="10">
        <f>SUMIFS(Sud!$C:$C,Sud!$AP:$AP,Evolution!CK75,Sud!$AQ:$AQ,$E$2,GLOBAL!AR:AR,Evolution!AB75)</f>
        <v>411</v>
      </c>
      <c r="CM75" s="10">
        <f>SUMIFS(Sud!$D:$D,Sud!$AP:$AP,Evolution!CK75,Sud!$AQ:$AQ,$E$2,GLOBAL!AR:AR,Evolution!AB75)</f>
        <v>122</v>
      </c>
      <c r="CN75" s="10">
        <f>SUMIFS(Sud!$E:$E,Sud!$AP:$AP,Evolution!CK75,Sud!$AQ:$AQ,$E$2,GLOBAL!AR:AR,Evolution!AB75)</f>
        <v>50</v>
      </c>
      <c r="CO75" s="10">
        <f>SUMIFS(Sud!$F:$F,Sud!$AP:$AP,Evolution!CK75,Sud!$AQ:$AQ,$E$2,GLOBAL!AR:AR,Evolution!AB75)</f>
        <v>3</v>
      </c>
      <c r="CP75" s="11">
        <f t="shared" si="530"/>
        <v>586</v>
      </c>
      <c r="CQ75" s="7">
        <f t="shared" si="531"/>
        <v>0.70136518771331058</v>
      </c>
      <c r="CR75" s="7">
        <f t="shared" si="532"/>
        <v>0.20819112627986347</v>
      </c>
      <c r="CS75" s="7">
        <f t="shared" si="533"/>
        <v>8.5324232081911269E-2</v>
      </c>
      <c r="CT75" s="7">
        <f t="shared" si="534"/>
        <v>5.1194539249146756E-3</v>
      </c>
      <c r="CV75" s="10">
        <f>SUMIFS(Sud!$Q:$Q,Sud!$AP:$AP,Evolution!CK75,Sud!$AQ:$AQ,$F$2,GLOBAL!AR:AR,Evolution!AB75)</f>
        <v>12</v>
      </c>
      <c r="CW75" s="10">
        <f>SUMIFS(Sud!$R:$R,Sud!$AP:$AP,Evolution!CK75,Sud!$AQ:$AQ,$F$2,GLOBAL!AR:AR,Evolution!AB75)</f>
        <v>2</v>
      </c>
      <c r="CX75" s="10">
        <f>SUMIFS(Sud!$S:$S,Sud!$AP:$AP,Evolution!CK75,Sud!$AQ:$AQ,$F$2,GLOBAL!AR:AR,Evolution!AB75)</f>
        <v>12</v>
      </c>
      <c r="CY75" s="11">
        <f t="shared" si="535"/>
        <v>26</v>
      </c>
      <c r="CZ75" s="7">
        <f t="shared" si="536"/>
        <v>0.46153846153846156</v>
      </c>
      <c r="DA75" s="7">
        <f t="shared" si="537"/>
        <v>7.6923076923076927E-2</v>
      </c>
      <c r="DB75" s="7">
        <f t="shared" si="538"/>
        <v>0.46153846153846156</v>
      </c>
      <c r="DD75" s="10">
        <f>SUMIFS(Sud!$AC:$AC,Sud!$AP:$AP,Evolution!CK75,Sud!$AQ:$AQ,$G$2,GLOBAL!AR:AR,Evolution!AB75)</f>
        <v>597</v>
      </c>
      <c r="DE75" s="10">
        <f>SUMIFS(Sud!$AD:$AD,Sud!$AP:$AP,Evolution!CK75,Sud!$AQ:$AQ,$G$2,GLOBAL!AR:AR,Evolution!AB75)</f>
        <v>200</v>
      </c>
      <c r="DF75" s="10">
        <f>SUMIFS(Sud!$AE:$AE,Sud!$AP:$AP,Evolution!CK75,Sud!$AQ:$AQ,$G$2,GLOBAL!AR:AR,Evolution!AB75)</f>
        <v>112</v>
      </c>
      <c r="DG75" s="10">
        <f>SUMIFS(Sud!$AF:$AF,Sud!$AP:$AP,Evolution!CK75,Sud!$AQ:$AQ,$G$2,GLOBAL!AR:AR,Evolution!AB75)</f>
        <v>157</v>
      </c>
      <c r="DH75" s="11">
        <f t="shared" si="539"/>
        <v>1066</v>
      </c>
      <c r="DI75" s="7">
        <f t="shared" si="540"/>
        <v>0.56003752345215763</v>
      </c>
      <c r="DJ75" s="7">
        <f t="shared" si="541"/>
        <v>0.18761726078799248</v>
      </c>
      <c r="DK75" s="7">
        <f t="shared" si="542"/>
        <v>0.1050656660412758</v>
      </c>
      <c r="DL75" s="7">
        <f t="shared" si="543"/>
        <v>0.1472795497185741</v>
      </c>
    </row>
    <row r="76" spans="2:116" ht="15" customHeight="1" x14ac:dyDescent="0.25">
      <c r="AB76" s="10">
        <v>2017</v>
      </c>
      <c r="AC76" s="10" t="s">
        <v>92</v>
      </c>
      <c r="AD76" s="10">
        <f>SUMIFS(GLOBAL!$C:$C,GLOBAL!$AP:$AP,Evolution!AC76,GLOBAL!$AQ:$AQ,$E$2,GLOBAL!$AR:$AR,Evolution!AB76)</f>
        <v>793</v>
      </c>
      <c r="AE76" s="10">
        <f>SUMIFS(GLOBAL!$D:$D,GLOBAL!$AP:$AP,Evolution!AC76,GLOBAL!$AQ:$AQ,$E$2,GLOBAL!$AR:$AR,Evolution!AB76)</f>
        <v>168</v>
      </c>
      <c r="AF76" s="10">
        <f>SUMIFS(GLOBAL!$E:$E,GLOBAL!$AP:$AP,Evolution!AC76,GLOBAL!$AQ:$AQ,$E$2,GLOBAL!$AR:$AR,Evolution!AB76)</f>
        <v>171</v>
      </c>
      <c r="AG76" s="10">
        <f>SUMIFS(GLOBAL!$F:$F,GLOBAL!$AP:$AP,Evolution!AC76,GLOBAL!$AQ:$AQ,$E$2,GLOBAL!$AR:$AR,Evolution!AB76)</f>
        <v>35</v>
      </c>
      <c r="AH76" s="11">
        <f t="shared" si="461"/>
        <v>1167</v>
      </c>
      <c r="AI76" s="7">
        <f t="shared" si="503"/>
        <v>0.67952013710368464</v>
      </c>
      <c r="AJ76" s="7">
        <f t="shared" si="504"/>
        <v>0.14395886889460155</v>
      </c>
      <c r="AK76" s="7">
        <f t="shared" si="505"/>
        <v>0.14652956298200515</v>
      </c>
      <c r="AL76" s="7">
        <f t="shared" si="506"/>
        <v>2.9991431019708654E-2</v>
      </c>
      <c r="AN76" s="10">
        <f>SUMIFS(GLOBAL!$Q:$Q,GLOBAL!$AP:$AP,Evolution!AC76,GLOBAL!$AQ:$AQ,$F$2,GLOBAL!$AR:$AR,Evolution!AB76)</f>
        <v>1</v>
      </c>
      <c r="AO76" s="10">
        <f>SUMIFS(GLOBAL!$R:$R,GLOBAL!$AP:$AP,Evolution!AC76,GLOBAL!$AQ:$AQ,$F$2,GLOBAL!$AR:$AR,Evolution!AB76)</f>
        <v>3</v>
      </c>
      <c r="AP76" s="10">
        <f>SUMIFS(GLOBAL!$S:$S,GLOBAL!$AP:$AP,Evolution!AC76,GLOBAL!$AQ:$AQ,$F$2,GLOBAL!$AR:$AR,Evolution!AB76)</f>
        <v>14</v>
      </c>
      <c r="AQ76" s="11">
        <f t="shared" si="507"/>
        <v>18</v>
      </c>
      <c r="AR76" s="7">
        <f t="shared" si="508"/>
        <v>5.5555555555555552E-2</v>
      </c>
      <c r="AS76" s="7">
        <f t="shared" si="509"/>
        <v>0.16666666666666666</v>
      </c>
      <c r="AT76" s="7">
        <f t="shared" si="510"/>
        <v>0.77777777777777779</v>
      </c>
      <c r="AV76" s="10">
        <f>SUMIFS(GLOBAL!$AC:$AC,GLOBAL!$AP:$AP,Evolution!AC76,GLOBAL!$AQ:$AQ,$G$2,GLOBAL!$AR:$AR,Evolution!AB76)</f>
        <v>850</v>
      </c>
      <c r="AW76" s="10">
        <f>SUMIFS(GLOBAL!$AD:$AD,GLOBAL!$AP:$AP,Evolution!AC76,GLOBAL!$AQ:$AQ,$G$2,GLOBAL!$AR:$AR,Evolution!AB76)</f>
        <v>349</v>
      </c>
      <c r="AX76" s="10">
        <f>SUMIFS(GLOBAL!$AE:$AE,GLOBAL!$AP:$AP,Evolution!AC76,GLOBAL!$AQ:$AQ,$G$2,GLOBAL!$AR:$AR,Evolution!AB76)</f>
        <v>157</v>
      </c>
      <c r="AY76" s="10">
        <f>SUMIFS(GLOBAL!$AF:$AF,GLOBAL!$AP:$AP,Evolution!AC76,GLOBAL!$AQ:$AQ,$G$2,GLOBAL!$AR:$AR,Evolution!AB76)</f>
        <v>200</v>
      </c>
      <c r="AZ76" s="11">
        <f t="shared" si="511"/>
        <v>1556</v>
      </c>
      <c r="BA76" s="7">
        <f t="shared" si="512"/>
        <v>0.54627249357326479</v>
      </c>
      <c r="BB76" s="7">
        <f t="shared" si="513"/>
        <v>0.22429305912596401</v>
      </c>
      <c r="BC76" s="7">
        <f t="shared" si="514"/>
        <v>0.10089974293059126</v>
      </c>
      <c r="BD76" s="7">
        <f t="shared" si="515"/>
        <v>0.12853470437017994</v>
      </c>
      <c r="BG76" s="10" t="s">
        <v>92</v>
      </c>
      <c r="BH76" s="10">
        <f>SUMIFS(Nord!$C:$C,Nord!$AP:$AP,Evolution!BG76,Nord!$AQ:$AQ,$E$2,GLOBAL!AR:AR,Evolution!AB76)</f>
        <v>425</v>
      </c>
      <c r="BI76" s="10">
        <f>SUMIFS(Nord!$D:$D,Nord!$AP:$AP,Evolution!BG76,Nord!$AQ:$AQ,$E$2,GLOBAL!AR:AR,Evolution!AB76)</f>
        <v>85</v>
      </c>
      <c r="BJ76" s="10">
        <f>SUMIFS(Nord!$E:$E,Nord!$AP:$AP,Evolution!BG76,Nord!$AQ:$AQ,$E$2,GLOBAL!AR:AR,Evolution!AB76)</f>
        <v>75</v>
      </c>
      <c r="BK76" s="10">
        <f>SUMIFS(Nord!$F:$F,Nord!$AP:$AP,Evolution!BG76,Nord!$AQ:$AQ,$E$2,GLOBAL!AR:AR,Evolution!AB76)</f>
        <v>29</v>
      </c>
      <c r="BL76" s="11">
        <f t="shared" si="516"/>
        <v>614</v>
      </c>
      <c r="BM76" s="7">
        <f t="shared" si="517"/>
        <v>0.69218241042345274</v>
      </c>
      <c r="BN76" s="7">
        <f t="shared" si="518"/>
        <v>0.13843648208469056</v>
      </c>
      <c r="BO76" s="7">
        <f t="shared" si="519"/>
        <v>0.12214983713355049</v>
      </c>
      <c r="BP76" s="7">
        <f t="shared" si="520"/>
        <v>4.7231270358306189E-2</v>
      </c>
      <c r="BR76" s="10">
        <f>SUMIFS(Nord!$Q:$Q,Nord!$AP:$AP,Evolution!BG76,Nord!$AQ:$AQ,$F$2,GLOBAL!AR:AR,Evolution!AB76)</f>
        <v>0</v>
      </c>
      <c r="BS76" s="10">
        <f>SUMIFS(Nord!$R:$R,Nord!$AP:$AP,Evolution!BG76,Nord!$AQ:$AQ,$F$2,GLOBAL!AR:AR,Evolution!AB76)</f>
        <v>1</v>
      </c>
      <c r="BT76" s="10">
        <f>SUMIFS(Nord!$S:$S,Nord!$AP:$AP,Evolution!BG76,Nord!$AQ:$AQ,$F$2,GLOBAL!AR:AR,Evolution!AB76)</f>
        <v>2</v>
      </c>
      <c r="BU76" s="11">
        <f t="shared" si="521"/>
        <v>3</v>
      </c>
      <c r="BV76" s="7">
        <f t="shared" si="522"/>
        <v>0</v>
      </c>
      <c r="BW76" s="7">
        <f t="shared" si="523"/>
        <v>0.33333333333333331</v>
      </c>
      <c r="BX76" s="7">
        <f t="shared" si="524"/>
        <v>0.66666666666666663</v>
      </c>
      <c r="BZ76" s="10">
        <f>SUMIFS(Nord!$AC:$AC,Nord!$AP:$AP,Evolution!BG76,Nord!$AQ:$AQ,$G$2,GLOBAL!AR:AR,Evolution!AB76)</f>
        <v>331</v>
      </c>
      <c r="CA76" s="10">
        <f>SUMIFS(Nord!$AD:$AD,Nord!$AP:$AP,Evolution!BG76,Nord!$AQ:$AQ,$G$2,GLOBAL!AR:AR,Evolution!AB76)</f>
        <v>60</v>
      </c>
      <c r="CB76" s="10">
        <f>SUMIFS(Nord!$AE:$AE,Nord!$AP:$AP,Evolution!BG76,Nord!$AQ:$AQ,$G$2,GLOBAL!AR:AR,Evolution!AB76)</f>
        <v>67</v>
      </c>
      <c r="CC76" s="10">
        <f>SUMIFS(Nord!$AF:$AF,Nord!$AP:$AP,Evolution!BG76,Nord!$AQ:$AQ,$G$2,GLOBAL!AR:AR,Evolution!AB76)</f>
        <v>21</v>
      </c>
      <c r="CD76" s="11">
        <f t="shared" si="525"/>
        <v>479</v>
      </c>
      <c r="CE76" s="7">
        <f t="shared" si="526"/>
        <v>0.6910229645093946</v>
      </c>
      <c r="CF76" s="7">
        <f t="shared" si="527"/>
        <v>0.12526096033402923</v>
      </c>
      <c r="CG76" s="7">
        <f t="shared" si="528"/>
        <v>0.13987473903966596</v>
      </c>
      <c r="CH76" s="7">
        <f t="shared" si="529"/>
        <v>4.3841336116910233E-2</v>
      </c>
      <c r="CK76" s="10" t="s">
        <v>92</v>
      </c>
      <c r="CL76" s="10">
        <f>SUMIFS(Sud!$C:$C,Sud!$AP:$AP,Evolution!CK76,Sud!$AQ:$AQ,$E$2,GLOBAL!AR:AR,Evolution!AB76)</f>
        <v>368</v>
      </c>
      <c r="CM76" s="10">
        <f>SUMIFS(Sud!$D:$D,Sud!$AP:$AP,Evolution!CK76,Sud!$AQ:$AQ,$E$2,GLOBAL!AR:AR,Evolution!AB76)</f>
        <v>83</v>
      </c>
      <c r="CN76" s="10">
        <f>SUMIFS(Sud!$E:$E,Sud!$AP:$AP,Evolution!CK76,Sud!$AQ:$AQ,$E$2,GLOBAL!AR:AR,Evolution!AB76)</f>
        <v>96</v>
      </c>
      <c r="CO76" s="10">
        <f>SUMIFS(Sud!$F:$F,Sud!$AP:$AP,Evolution!CK76,Sud!$AQ:$AQ,$E$2,GLOBAL!AR:AR,Evolution!AB76)</f>
        <v>6</v>
      </c>
      <c r="CP76" s="11">
        <f t="shared" si="530"/>
        <v>553</v>
      </c>
      <c r="CQ76" s="7">
        <f t="shared" si="531"/>
        <v>0.6654611211573237</v>
      </c>
      <c r="CR76" s="7">
        <f t="shared" si="532"/>
        <v>0.15009041591320071</v>
      </c>
      <c r="CS76" s="7">
        <f t="shared" si="533"/>
        <v>0.17359855334538879</v>
      </c>
      <c r="CT76" s="7">
        <f t="shared" si="534"/>
        <v>1.0849909584086799E-2</v>
      </c>
      <c r="CV76" s="10">
        <f>SUMIFS(Sud!$Q:$Q,Sud!$AP:$AP,Evolution!CK76,Sud!$AQ:$AQ,$F$2,GLOBAL!AR:AR,Evolution!AB76)</f>
        <v>1</v>
      </c>
      <c r="CW76" s="10">
        <f>SUMIFS(Sud!$R:$R,Sud!$AP:$AP,Evolution!CK76,Sud!$AQ:$AQ,$F$2,GLOBAL!AR:AR,Evolution!AB76)</f>
        <v>2</v>
      </c>
      <c r="CX76" s="10">
        <f>SUMIFS(Sud!$S:$S,Sud!$AP:$AP,Evolution!CK76,Sud!$AQ:$AQ,$F$2,GLOBAL!AR:AR,Evolution!AB76)</f>
        <v>12</v>
      </c>
      <c r="CY76" s="11">
        <f t="shared" si="535"/>
        <v>15</v>
      </c>
      <c r="CZ76" s="7">
        <f t="shared" si="536"/>
        <v>6.6666666666666666E-2</v>
      </c>
      <c r="DA76" s="7">
        <f t="shared" si="537"/>
        <v>0.13333333333333333</v>
      </c>
      <c r="DB76" s="7">
        <f t="shared" si="538"/>
        <v>0.8</v>
      </c>
      <c r="DD76" s="10">
        <f>SUMIFS(Sud!$AC:$AC,Sud!$AP:$AP,Evolution!CK76,Sud!$AQ:$AQ,$G$2,GLOBAL!AR:AR,Evolution!AB76)</f>
        <v>519</v>
      </c>
      <c r="DE76" s="10">
        <f>SUMIFS(Sud!$AD:$AD,Sud!$AP:$AP,Evolution!CK76,Sud!$AQ:$AQ,$G$2,GLOBAL!AR:AR,Evolution!AB76)</f>
        <v>289</v>
      </c>
      <c r="DF76" s="10">
        <f>SUMIFS(Sud!$AE:$AE,Sud!$AP:$AP,Evolution!CK76,Sud!$AQ:$AQ,$G$2,GLOBAL!AR:AR,Evolution!AB76)</f>
        <v>90</v>
      </c>
      <c r="DG76" s="10">
        <f>SUMIFS(Sud!$AF:$AF,Sud!$AP:$AP,Evolution!CK76,Sud!$AQ:$AQ,$G$2,GLOBAL!AR:AR,Evolution!AB76)</f>
        <v>179</v>
      </c>
      <c r="DH76" s="11">
        <f t="shared" si="539"/>
        <v>1077</v>
      </c>
      <c r="DI76" s="7">
        <f t="shared" si="540"/>
        <v>0.48189415041782729</v>
      </c>
      <c r="DJ76" s="7">
        <f t="shared" si="541"/>
        <v>0.26833797585886721</v>
      </c>
      <c r="DK76" s="7">
        <f t="shared" si="542"/>
        <v>8.3565459610027856E-2</v>
      </c>
      <c r="DL76" s="7">
        <f t="shared" si="543"/>
        <v>0.16620241411327763</v>
      </c>
    </row>
    <row r="77" spans="2:116" x14ac:dyDescent="0.25">
      <c r="AB77" s="10">
        <v>2017</v>
      </c>
      <c r="AC77" s="10" t="s">
        <v>93</v>
      </c>
      <c r="AD77" s="10">
        <f>SUMIFS(GLOBAL!$C:$C,GLOBAL!$AP:$AP,Evolution!AC77,GLOBAL!$AQ:$AQ,$E$2,GLOBAL!$AR:$AR,Evolution!AB77)</f>
        <v>842</v>
      </c>
      <c r="AE77" s="10">
        <f>SUMIFS(GLOBAL!$D:$D,GLOBAL!$AP:$AP,Evolution!AC77,GLOBAL!$AQ:$AQ,$E$2,GLOBAL!$AR:$AR,Evolution!AB77)</f>
        <v>172</v>
      </c>
      <c r="AF77" s="10">
        <f>SUMIFS(GLOBAL!$E:$E,GLOBAL!$AP:$AP,Evolution!AC77,GLOBAL!$AQ:$AQ,$E$2,GLOBAL!$AR:$AR,Evolution!AB77)</f>
        <v>125</v>
      </c>
      <c r="AG77" s="10">
        <f>SUMIFS(GLOBAL!$F:$F,GLOBAL!$AP:$AP,Evolution!AC77,GLOBAL!$AQ:$AQ,$E$2,GLOBAL!$AR:$AR,Evolution!AB77)</f>
        <v>25</v>
      </c>
      <c r="AH77" s="11">
        <f t="shared" si="461"/>
        <v>1164</v>
      </c>
      <c r="AI77" s="7">
        <f t="shared" si="503"/>
        <v>0.7233676975945017</v>
      </c>
      <c r="AJ77" s="7">
        <f t="shared" si="504"/>
        <v>0.14776632302405499</v>
      </c>
      <c r="AK77" s="7">
        <f t="shared" si="505"/>
        <v>0.10738831615120274</v>
      </c>
      <c r="AL77" s="7">
        <f t="shared" si="506"/>
        <v>2.147766323024055E-2</v>
      </c>
      <c r="AN77" s="10">
        <f>SUMIFS(GLOBAL!$Q:$Q,GLOBAL!$AP:$AP,Evolution!AC77,GLOBAL!$AQ:$AQ,$F$2,GLOBAL!$AR:$AR,Evolution!AB77)</f>
        <v>11</v>
      </c>
      <c r="AO77" s="10">
        <f>SUMIFS(GLOBAL!$R:$R,GLOBAL!$AP:$AP,Evolution!AC77,GLOBAL!$AQ:$AQ,$F$2,GLOBAL!$AR:$AR,Evolution!AB77)</f>
        <v>17</v>
      </c>
      <c r="AP77" s="10">
        <f>SUMIFS(GLOBAL!$S:$S,GLOBAL!$AP:$AP,Evolution!AC77,GLOBAL!$AQ:$AQ,$F$2,GLOBAL!$AR:$AR,Evolution!AB77)</f>
        <v>20</v>
      </c>
      <c r="AQ77" s="11">
        <f t="shared" si="507"/>
        <v>48</v>
      </c>
      <c r="AR77" s="7">
        <f t="shared" si="508"/>
        <v>0.22916666666666666</v>
      </c>
      <c r="AS77" s="7">
        <f t="shared" si="509"/>
        <v>0.35416666666666669</v>
      </c>
      <c r="AT77" s="7">
        <f t="shared" si="510"/>
        <v>0.41666666666666669</v>
      </c>
      <c r="AV77" s="10">
        <f>SUMIFS(GLOBAL!$AC:$AC,GLOBAL!$AP:$AP,Evolution!AC77,GLOBAL!$AQ:$AQ,$G$2,GLOBAL!$AR:$AR,Evolution!AB77)</f>
        <v>1021</v>
      </c>
      <c r="AW77" s="10">
        <f>SUMIFS(GLOBAL!$AD:$AD,GLOBAL!$AP:$AP,Evolution!AC77,GLOBAL!$AQ:$AQ,$G$2,GLOBAL!$AR:$AR,Evolution!AB77)</f>
        <v>379</v>
      </c>
      <c r="AX77" s="10">
        <f>SUMIFS(GLOBAL!$AE:$AE,GLOBAL!$AP:$AP,Evolution!AC77,GLOBAL!$AQ:$AQ,$G$2,GLOBAL!$AR:$AR,Evolution!AB77)</f>
        <v>161</v>
      </c>
      <c r="AY77" s="10">
        <f>SUMIFS(GLOBAL!$AF:$AF,GLOBAL!$AP:$AP,Evolution!AC77,GLOBAL!$AQ:$AQ,$G$2,GLOBAL!$AR:$AR,Evolution!AB77)</f>
        <v>200</v>
      </c>
      <c r="AZ77" s="11">
        <f t="shared" si="511"/>
        <v>1761</v>
      </c>
      <c r="BA77" s="7">
        <f t="shared" si="512"/>
        <v>0.57978421351504827</v>
      </c>
      <c r="BB77" s="7">
        <f t="shared" si="513"/>
        <v>0.21521862578080636</v>
      </c>
      <c r="BC77" s="7">
        <f t="shared" si="514"/>
        <v>9.1425326519023284E-2</v>
      </c>
      <c r="BD77" s="7">
        <f t="shared" si="515"/>
        <v>0.11357183418512209</v>
      </c>
      <c r="BG77" s="10" t="s">
        <v>93</v>
      </c>
      <c r="BH77" s="10">
        <f>SUMIFS(Nord!$C:$C,Nord!$AP:$AP,Evolution!BG77,Nord!$AQ:$AQ,$E$2,GLOBAL!AR:AR,Evolution!AB77)</f>
        <v>489</v>
      </c>
      <c r="BI77" s="10">
        <f>SUMIFS(Nord!$D:$D,Nord!$AP:$AP,Evolution!BG77,Nord!$AQ:$AQ,$E$2,GLOBAL!AR:AR,Evolution!AB77)</f>
        <v>98</v>
      </c>
      <c r="BJ77" s="10">
        <f>SUMIFS(Nord!$E:$E,Nord!$AP:$AP,Evolution!BG77,Nord!$AQ:$AQ,$E$2,GLOBAL!AR:AR,Evolution!AB77)</f>
        <v>49</v>
      </c>
      <c r="BK77" s="10">
        <f>SUMIFS(Nord!$F:$F,Nord!$AP:$AP,Evolution!BG77,Nord!$AQ:$AQ,$E$2,GLOBAL!AR:AR,Evolution!AB77)</f>
        <v>15</v>
      </c>
      <c r="BL77" s="11">
        <f t="shared" si="516"/>
        <v>651</v>
      </c>
      <c r="BM77" s="7">
        <f t="shared" si="517"/>
        <v>0.75115207373271886</v>
      </c>
      <c r="BN77" s="7">
        <f t="shared" si="518"/>
        <v>0.15053763440860216</v>
      </c>
      <c r="BO77" s="7">
        <f t="shared" si="519"/>
        <v>7.5268817204301078E-2</v>
      </c>
      <c r="BP77" s="7">
        <f t="shared" si="520"/>
        <v>2.3041474654377881E-2</v>
      </c>
      <c r="BR77" s="10">
        <f>SUMIFS(Nord!$Q:$Q,Nord!$AP:$AP,Evolution!BG77,Nord!$AQ:$AQ,$F$2,GLOBAL!AR:AR,Evolution!AB77)</f>
        <v>3</v>
      </c>
      <c r="BS77" s="10">
        <f>SUMIFS(Nord!$R:$R,Nord!$AP:$AP,Evolution!BG77,Nord!$AQ:$AQ,$F$2,GLOBAL!AR:AR,Evolution!AB77)</f>
        <v>13</v>
      </c>
      <c r="BT77" s="10">
        <f>SUMIFS(Nord!$S:$S,Nord!$AP:$AP,Evolution!BG77,Nord!$AQ:$AQ,$F$2,GLOBAL!AR:AR,Evolution!AB77)</f>
        <v>7</v>
      </c>
      <c r="BU77" s="11">
        <f t="shared" si="521"/>
        <v>23</v>
      </c>
      <c r="BV77" s="7">
        <f t="shared" si="522"/>
        <v>0.13043478260869565</v>
      </c>
      <c r="BW77" s="7">
        <f t="shared" si="523"/>
        <v>0.56521739130434778</v>
      </c>
      <c r="BX77" s="7">
        <f t="shared" si="524"/>
        <v>0.30434782608695654</v>
      </c>
      <c r="BZ77" s="10">
        <f>SUMIFS(Nord!$AC:$AC,Nord!$AP:$AP,Evolution!BG77,Nord!$AQ:$AQ,$G$2,GLOBAL!AR:AR,Evolution!AB77)</f>
        <v>407</v>
      </c>
      <c r="CA77" s="10">
        <f>SUMIFS(Nord!$AD:$AD,Nord!$AP:$AP,Evolution!BG77,Nord!$AQ:$AQ,$G$2,GLOBAL!AR:AR,Evolution!AB77)</f>
        <v>64</v>
      </c>
      <c r="CB77" s="10">
        <f>SUMIFS(Nord!$AE:$AE,Nord!$AP:$AP,Evolution!BG77,Nord!$AQ:$AQ,$G$2,GLOBAL!AR:AR,Evolution!AB77)</f>
        <v>66</v>
      </c>
      <c r="CC77" s="10">
        <f>SUMIFS(Nord!$AF:$AF,Nord!$AP:$AP,Evolution!BG77,Nord!$AQ:$AQ,$G$2,GLOBAL!AR:AR,Evolution!AB77)</f>
        <v>21</v>
      </c>
      <c r="CD77" s="11">
        <f t="shared" si="525"/>
        <v>558</v>
      </c>
      <c r="CE77" s="7">
        <f t="shared" si="526"/>
        <v>0.72939068100358428</v>
      </c>
      <c r="CF77" s="7">
        <f t="shared" si="527"/>
        <v>0.11469534050179211</v>
      </c>
      <c r="CG77" s="7">
        <f t="shared" si="528"/>
        <v>0.11827956989247312</v>
      </c>
      <c r="CH77" s="7">
        <f t="shared" si="529"/>
        <v>3.7634408602150539E-2</v>
      </c>
      <c r="CK77" s="10" t="s">
        <v>93</v>
      </c>
      <c r="CL77" s="10">
        <f>SUMIFS(Sud!$C:$C,Sud!$AP:$AP,Evolution!CK77,Sud!$AQ:$AQ,$E$2,GLOBAL!AR:AR,Evolution!AB77)</f>
        <v>353</v>
      </c>
      <c r="CM77" s="10">
        <f>SUMIFS(Sud!$D:$D,Sud!$AP:$AP,Evolution!CK77,Sud!$AQ:$AQ,$E$2,GLOBAL!AR:AR,Evolution!AB77)</f>
        <v>74</v>
      </c>
      <c r="CN77" s="10">
        <f>SUMIFS(Sud!$E:$E,Sud!$AP:$AP,Evolution!CK77,Sud!$AQ:$AQ,$E$2,GLOBAL!AR:AR,Evolution!AB77)</f>
        <v>76</v>
      </c>
      <c r="CO77" s="10">
        <f>SUMIFS(Sud!$F:$F,Sud!$AP:$AP,Evolution!CK77,Sud!$AQ:$AQ,$E$2,GLOBAL!AR:AR,Evolution!AB77)</f>
        <v>10</v>
      </c>
      <c r="CP77" s="11">
        <f t="shared" si="530"/>
        <v>513</v>
      </c>
      <c r="CQ77" s="7">
        <f t="shared" si="531"/>
        <v>0.68810916179337234</v>
      </c>
      <c r="CR77" s="7">
        <f t="shared" si="532"/>
        <v>0.14424951267056529</v>
      </c>
      <c r="CS77" s="7">
        <f t="shared" si="533"/>
        <v>0.14814814814814814</v>
      </c>
      <c r="CT77" s="7">
        <f t="shared" si="534"/>
        <v>1.9493177387914229E-2</v>
      </c>
      <c r="CV77" s="10">
        <f>SUMIFS(Sud!$Q:$Q,Sud!$AP:$AP,Evolution!CK77,Sud!$AQ:$AQ,$F$2,GLOBAL!AR:AR,Evolution!AB77)</f>
        <v>8</v>
      </c>
      <c r="CW77" s="10">
        <f>SUMIFS(Sud!$R:$R,Sud!$AP:$AP,Evolution!CK77,Sud!$AQ:$AQ,$F$2,GLOBAL!AR:AR,Evolution!AB77)</f>
        <v>4</v>
      </c>
      <c r="CX77" s="10">
        <f>SUMIFS(Sud!$S:$S,Sud!$AP:$AP,Evolution!CK77,Sud!$AQ:$AQ,$F$2,GLOBAL!AR:AR,Evolution!AB77)</f>
        <v>13</v>
      </c>
      <c r="CY77" s="11">
        <f t="shared" si="535"/>
        <v>25</v>
      </c>
      <c r="CZ77" s="7">
        <f t="shared" si="536"/>
        <v>0.32</v>
      </c>
      <c r="DA77" s="7">
        <f t="shared" si="537"/>
        <v>0.16</v>
      </c>
      <c r="DB77" s="7">
        <f t="shared" si="538"/>
        <v>0.52</v>
      </c>
      <c r="DD77" s="10">
        <f>SUMIFS(Sud!$AC:$AC,Sud!$AP:$AP,Evolution!CK77,Sud!$AQ:$AQ,$G$2,GLOBAL!AR:AR,Evolution!AB77)</f>
        <v>614</v>
      </c>
      <c r="DE77" s="10">
        <f>SUMIFS(Sud!$AD:$AD,Sud!$AP:$AP,Evolution!CK77,Sud!$AQ:$AQ,$G$2,GLOBAL!AR:AR,Evolution!AB77)</f>
        <v>315</v>
      </c>
      <c r="DF77" s="10">
        <f>SUMIFS(Sud!$AE:$AE,Sud!$AP:$AP,Evolution!CK77,Sud!$AQ:$AQ,$G$2,GLOBAL!AR:AR,Evolution!AB77)</f>
        <v>95</v>
      </c>
      <c r="DG77" s="10">
        <f>SUMIFS(Sud!$AF:$AF,Sud!$AP:$AP,Evolution!CK77,Sud!$AQ:$AQ,$G$2,GLOBAL!AR:AR,Evolution!AB77)</f>
        <v>179</v>
      </c>
      <c r="DH77" s="11">
        <f t="shared" si="539"/>
        <v>1203</v>
      </c>
      <c r="DI77" s="7">
        <f t="shared" si="540"/>
        <v>0.51039068994181214</v>
      </c>
      <c r="DJ77" s="7">
        <f t="shared" si="541"/>
        <v>0.26184538653366585</v>
      </c>
      <c r="DK77" s="7">
        <f t="shared" si="542"/>
        <v>7.896924355777224E-2</v>
      </c>
      <c r="DL77" s="7">
        <f t="shared" si="543"/>
        <v>0.1487946799667498</v>
      </c>
    </row>
    <row r="78" spans="2:116" x14ac:dyDescent="0.25">
      <c r="AB78" s="10">
        <v>2017</v>
      </c>
      <c r="AC78" s="10" t="s">
        <v>94</v>
      </c>
      <c r="AD78" s="10">
        <f>SUMIFS(GLOBAL!$C:$C,GLOBAL!$AP:$AP,Evolution!AC78,GLOBAL!$AQ:$AQ,$E$2,GLOBAL!$AR:$AR,Evolution!AB78)</f>
        <v>181</v>
      </c>
      <c r="AE78" s="10">
        <f>SUMIFS(GLOBAL!$D:$D,GLOBAL!$AP:$AP,Evolution!AC78,GLOBAL!$AQ:$AQ,$E$2,GLOBAL!$AR:$AR,Evolution!AB78)</f>
        <v>0</v>
      </c>
      <c r="AF78" s="10">
        <f>SUMIFS(GLOBAL!$E:$E,GLOBAL!$AP:$AP,Evolution!AC78,GLOBAL!$AQ:$AQ,$E$2,GLOBAL!$AR:$AR,Evolution!AB78)</f>
        <v>0</v>
      </c>
      <c r="AG78" s="10">
        <f>SUMIFS(GLOBAL!$F:$F,GLOBAL!$AP:$AP,Evolution!AC78,GLOBAL!$AQ:$AQ,$E$2,GLOBAL!$AR:$AR,Evolution!AB78)</f>
        <v>0</v>
      </c>
      <c r="AH78" s="11">
        <f t="shared" si="461"/>
        <v>181</v>
      </c>
      <c r="AI78" s="7">
        <f t="shared" si="503"/>
        <v>1</v>
      </c>
      <c r="AJ78" s="7">
        <f t="shared" si="504"/>
        <v>0</v>
      </c>
      <c r="AK78" s="7">
        <f t="shared" si="505"/>
        <v>0</v>
      </c>
      <c r="AL78" s="7">
        <f t="shared" si="506"/>
        <v>0</v>
      </c>
      <c r="AN78" s="10">
        <f>SUMIFS(GLOBAL!$Q:$Q,GLOBAL!$AP:$AP,Evolution!AC78,GLOBAL!$AQ:$AQ,$F$2,GLOBAL!$AR:$AR,Evolution!AB78)</f>
        <v>1</v>
      </c>
      <c r="AO78" s="10">
        <f>SUMIFS(GLOBAL!$R:$R,GLOBAL!$AP:$AP,Evolution!AC78,GLOBAL!$AQ:$AQ,$F$2,GLOBAL!$AR:$AR,Evolution!AB78)</f>
        <v>0</v>
      </c>
      <c r="AP78" s="10">
        <f>SUMIFS(GLOBAL!$S:$S,GLOBAL!$AP:$AP,Evolution!AC78,GLOBAL!$AQ:$AQ,$F$2,GLOBAL!$AR:$AR,Evolution!AB78)</f>
        <v>0</v>
      </c>
      <c r="AQ78" s="11">
        <f t="shared" si="507"/>
        <v>1</v>
      </c>
      <c r="AR78" s="7">
        <f t="shared" si="508"/>
        <v>1</v>
      </c>
      <c r="AS78" s="7">
        <f t="shared" si="509"/>
        <v>0</v>
      </c>
      <c r="AT78" s="7">
        <f t="shared" si="510"/>
        <v>0</v>
      </c>
      <c r="AV78" s="10">
        <f>SUMIFS(GLOBAL!$AC:$AC,GLOBAL!$AP:$AP,Evolution!AC78,GLOBAL!$AQ:$AQ,$G$2,GLOBAL!$AR:$AR,Evolution!AB78)</f>
        <v>28</v>
      </c>
      <c r="AW78" s="10">
        <f>SUMIFS(GLOBAL!$AD:$AD,GLOBAL!$AP:$AP,Evolution!AC78,GLOBAL!$AQ:$AQ,$G$2,GLOBAL!$AR:$AR,Evolution!AB78)</f>
        <v>0</v>
      </c>
      <c r="AX78" s="10">
        <f>SUMIFS(GLOBAL!$AE:$AE,GLOBAL!$AP:$AP,Evolution!AC78,GLOBAL!$AQ:$AQ,$G$2,GLOBAL!$AR:$AR,Evolution!AB78)</f>
        <v>0</v>
      </c>
      <c r="AY78" s="10">
        <f>SUMIFS(GLOBAL!$AF:$AF,GLOBAL!$AP:$AP,Evolution!AC78,GLOBAL!$AQ:$AQ,$G$2,GLOBAL!$AR:$AR,Evolution!AB78)</f>
        <v>0</v>
      </c>
      <c r="AZ78" s="11">
        <f t="shared" si="511"/>
        <v>28</v>
      </c>
      <c r="BA78" s="7">
        <f t="shared" si="512"/>
        <v>1</v>
      </c>
      <c r="BB78" s="7">
        <f t="shared" si="513"/>
        <v>0</v>
      </c>
      <c r="BC78" s="7">
        <f t="shared" si="514"/>
        <v>0</v>
      </c>
      <c r="BD78" s="7">
        <f t="shared" si="515"/>
        <v>0</v>
      </c>
      <c r="BG78" s="10" t="s">
        <v>94</v>
      </c>
      <c r="BH78" s="10">
        <f>SUMIFS(Nord!$C:$C,Nord!$AP:$AP,Evolution!BG78,Nord!$AQ:$AQ,$E$2,GLOBAL!AR:AR,Evolution!AB78)</f>
        <v>98</v>
      </c>
      <c r="BI78" s="10">
        <f>SUMIFS(Nord!$D:$D,Nord!$AP:$AP,Evolution!BG78,Nord!$AQ:$AQ,$E$2,GLOBAL!AR:AR,Evolution!AB78)</f>
        <v>0</v>
      </c>
      <c r="BJ78" s="10">
        <f>SUMIFS(Nord!$E:$E,Nord!$AP:$AP,Evolution!BG78,Nord!$AQ:$AQ,$E$2,GLOBAL!AR:AR,Evolution!AB78)</f>
        <v>0</v>
      </c>
      <c r="BK78" s="10">
        <f>SUMIFS(Nord!$F:$F,Nord!$AP:$AP,Evolution!BG78,Nord!$AQ:$AQ,$E$2,GLOBAL!AR:AR,Evolution!AB78)</f>
        <v>0</v>
      </c>
      <c r="BL78" s="11">
        <f t="shared" si="516"/>
        <v>98</v>
      </c>
      <c r="BM78" s="7">
        <f t="shared" si="517"/>
        <v>1</v>
      </c>
      <c r="BN78" s="7">
        <f t="shared" si="518"/>
        <v>0</v>
      </c>
      <c r="BO78" s="7">
        <f t="shared" si="519"/>
        <v>0</v>
      </c>
      <c r="BP78" s="7">
        <f t="shared" si="520"/>
        <v>0</v>
      </c>
      <c r="BR78" s="10">
        <f>SUMIFS(Nord!$Q:$Q,Nord!$AP:$AP,Evolution!BG78,Nord!$AQ:$AQ,$F$2,GLOBAL!AR:AR,Evolution!AB78)</f>
        <v>0</v>
      </c>
      <c r="BS78" s="10">
        <f>SUMIFS(Nord!$R:$R,Nord!$AP:$AP,Evolution!BG78,Nord!$AQ:$AQ,$F$2,GLOBAL!AR:AR,Evolution!AB78)</f>
        <v>0</v>
      </c>
      <c r="BT78" s="10">
        <f>SUMIFS(Nord!$S:$S,Nord!$AP:$AP,Evolution!BG78,Nord!$AQ:$AQ,$F$2,GLOBAL!AR:AR,Evolution!AB78)</f>
        <v>0</v>
      </c>
      <c r="BU78" s="11">
        <f t="shared" si="521"/>
        <v>0</v>
      </c>
      <c r="BV78" s="7" t="str">
        <f t="shared" si="522"/>
        <v xml:space="preserve"> -</v>
      </c>
      <c r="BW78" s="7" t="str">
        <f t="shared" si="523"/>
        <v xml:space="preserve"> -</v>
      </c>
      <c r="BX78" s="7" t="str">
        <f t="shared" si="524"/>
        <v xml:space="preserve"> -</v>
      </c>
      <c r="BZ78" s="10">
        <f>SUMIFS(Nord!$AC:$AC,Nord!$AP:$AP,Evolution!BG78,Nord!$AQ:$AQ,$G$2,GLOBAL!AR:AR,Evolution!AB78)</f>
        <v>5</v>
      </c>
      <c r="CA78" s="10">
        <f>SUMIFS(Nord!$AD:$AD,Nord!$AP:$AP,Evolution!BG78,Nord!$AQ:$AQ,$G$2,GLOBAL!AR:AR,Evolution!AB78)</f>
        <v>0</v>
      </c>
      <c r="CB78" s="10">
        <f>SUMIFS(Nord!$AE:$AE,Nord!$AP:$AP,Evolution!BG78,Nord!$AQ:$AQ,$G$2,GLOBAL!AR:AR,Evolution!AB78)</f>
        <v>0</v>
      </c>
      <c r="CC78" s="10">
        <f>SUMIFS(Nord!$AF:$AF,Nord!$AP:$AP,Evolution!BG78,Nord!$AQ:$AQ,$G$2,GLOBAL!AR:AR,Evolution!AB78)</f>
        <v>0</v>
      </c>
      <c r="CD78" s="11">
        <f t="shared" si="525"/>
        <v>5</v>
      </c>
      <c r="CE78" s="7">
        <f t="shared" si="526"/>
        <v>1</v>
      </c>
      <c r="CF78" s="7">
        <f t="shared" si="527"/>
        <v>0</v>
      </c>
      <c r="CG78" s="7">
        <f t="shared" si="528"/>
        <v>0</v>
      </c>
      <c r="CH78" s="7">
        <f t="shared" si="529"/>
        <v>0</v>
      </c>
      <c r="CK78" s="10" t="s">
        <v>94</v>
      </c>
      <c r="CL78" s="10">
        <f>SUMIFS(Sud!$C:$C,Sud!$AP:$AP,Evolution!CK78,Sud!$AQ:$AQ,$E$2,GLOBAL!AR:AR,Evolution!AB78)</f>
        <v>83</v>
      </c>
      <c r="CM78" s="10">
        <f>SUMIFS(Sud!$D:$D,Sud!$AP:$AP,Evolution!CK78,Sud!$AQ:$AQ,$E$2,GLOBAL!AR:AR,Evolution!AB78)</f>
        <v>0</v>
      </c>
      <c r="CN78" s="10">
        <f>SUMIFS(Sud!$E:$E,Sud!$AP:$AP,Evolution!CK78,Sud!$AQ:$AQ,$E$2,GLOBAL!AR:AR,Evolution!AB78)</f>
        <v>0</v>
      </c>
      <c r="CO78" s="10">
        <f>SUMIFS(Sud!$F:$F,Sud!$AP:$AP,Evolution!CK78,Sud!$AQ:$AQ,$E$2,GLOBAL!AR:AR,Evolution!AB78)</f>
        <v>0</v>
      </c>
      <c r="CP78" s="11">
        <f t="shared" si="530"/>
        <v>83</v>
      </c>
      <c r="CQ78" s="7">
        <f t="shared" si="531"/>
        <v>1</v>
      </c>
      <c r="CR78" s="7">
        <f t="shared" si="532"/>
        <v>0</v>
      </c>
      <c r="CS78" s="7">
        <f t="shared" si="533"/>
        <v>0</v>
      </c>
      <c r="CT78" s="7">
        <f t="shared" si="534"/>
        <v>0</v>
      </c>
      <c r="CV78" s="10">
        <f>SUMIFS(Sud!$Q:$Q,Sud!$AP:$AP,Evolution!CK78,Sud!$AQ:$AQ,$F$2,GLOBAL!AR:AR,Evolution!AB78)</f>
        <v>1</v>
      </c>
      <c r="CW78" s="10">
        <f>SUMIFS(Sud!$R:$R,Sud!$AP:$AP,Evolution!CK78,Sud!$AQ:$AQ,$F$2,GLOBAL!AR:AR,Evolution!AB78)</f>
        <v>0</v>
      </c>
      <c r="CX78" s="10">
        <f>SUMIFS(Sud!$S:$S,Sud!$AP:$AP,Evolution!CK78,Sud!$AQ:$AQ,$F$2,GLOBAL!AR:AR,Evolution!AB78)</f>
        <v>0</v>
      </c>
      <c r="CY78" s="11">
        <f t="shared" si="535"/>
        <v>1</v>
      </c>
      <c r="CZ78" s="7">
        <f t="shared" si="536"/>
        <v>1</v>
      </c>
      <c r="DA78" s="7">
        <f t="shared" si="537"/>
        <v>0</v>
      </c>
      <c r="DB78" s="7">
        <f t="shared" si="538"/>
        <v>0</v>
      </c>
      <c r="DD78" s="10">
        <f>SUMIFS(Sud!$AC:$AC,Sud!$AP:$AP,Evolution!CK78,Sud!$AQ:$AQ,$G$2,GLOBAL!AR:AR,Evolution!AB78)</f>
        <v>23</v>
      </c>
      <c r="DE78" s="10">
        <f>SUMIFS(Sud!$AD:$AD,Sud!$AP:$AP,Evolution!CK78,Sud!$AQ:$AQ,$G$2,GLOBAL!AR:AR,Evolution!AB78)</f>
        <v>0</v>
      </c>
      <c r="DF78" s="10">
        <f>SUMIFS(Sud!$AE:$AE,Sud!$AP:$AP,Evolution!CK78,Sud!$AQ:$AQ,$G$2,GLOBAL!AR:AR,Evolution!AB78)</f>
        <v>0</v>
      </c>
      <c r="DG78" s="10">
        <f>SUMIFS(Sud!$AF:$AF,Sud!$AP:$AP,Evolution!CK78,Sud!$AQ:$AQ,$G$2,GLOBAL!AR:AR,Evolution!AB78)</f>
        <v>0</v>
      </c>
      <c r="DH78" s="11">
        <f t="shared" si="539"/>
        <v>23</v>
      </c>
      <c r="DI78" s="7">
        <f t="shared" si="540"/>
        <v>1</v>
      </c>
      <c r="DJ78" s="7">
        <f t="shared" si="541"/>
        <v>0</v>
      </c>
      <c r="DK78" s="7">
        <f t="shared" si="542"/>
        <v>0</v>
      </c>
      <c r="DL78" s="7">
        <f t="shared" si="543"/>
        <v>0</v>
      </c>
    </row>
    <row r="79" spans="2:116" x14ac:dyDescent="0.25">
      <c r="AB79" s="10">
        <v>2017</v>
      </c>
      <c r="AC79" s="10" t="s">
        <v>95</v>
      </c>
      <c r="AD79" s="10">
        <f>SUMIFS(GLOBAL!$C:$C,GLOBAL!$AP:$AP,Evolution!AC79,GLOBAL!$AQ:$AQ,$E$2,GLOBAL!$AR:$AR,Evolution!AB79)</f>
        <v>1147</v>
      </c>
      <c r="AE79" s="10">
        <f>SUMIFS(GLOBAL!$D:$D,GLOBAL!$AP:$AP,Evolution!AC79,GLOBAL!$AQ:$AQ,$E$2,GLOBAL!$AR:$AR,Evolution!AB79)</f>
        <v>443</v>
      </c>
      <c r="AF79" s="10">
        <f>SUMIFS(GLOBAL!$E:$E,GLOBAL!$AP:$AP,Evolution!AC79,GLOBAL!$AQ:$AQ,$E$2,GLOBAL!$AR:$AR,Evolution!AB79)</f>
        <v>136</v>
      </c>
      <c r="AG79" s="10">
        <f>SUMIFS(GLOBAL!$F:$F,GLOBAL!$AP:$AP,Evolution!AC79,GLOBAL!$AQ:$AQ,$E$2,GLOBAL!$AR:$AR,Evolution!AB79)</f>
        <v>42</v>
      </c>
      <c r="AH79" s="11">
        <f t="shared" si="461"/>
        <v>1768</v>
      </c>
      <c r="AI79" s="7">
        <f t="shared" si="503"/>
        <v>0.64875565610859731</v>
      </c>
      <c r="AJ79" s="7">
        <f t="shared" si="504"/>
        <v>0.2505656108597285</v>
      </c>
      <c r="AK79" s="7">
        <f t="shared" si="505"/>
        <v>7.6923076923076927E-2</v>
      </c>
      <c r="AL79" s="7">
        <f t="shared" si="506"/>
        <v>2.3755656108597284E-2</v>
      </c>
      <c r="AN79" s="10">
        <f>SUMIFS(GLOBAL!$Q:$Q,GLOBAL!$AP:$AP,Evolution!AC79,GLOBAL!$AQ:$AQ,$F$2,GLOBAL!$AR:$AR,Evolution!AB79)</f>
        <v>30</v>
      </c>
      <c r="AO79" s="10">
        <f>SUMIFS(GLOBAL!$R:$R,GLOBAL!$AP:$AP,Evolution!AC79,GLOBAL!$AQ:$AQ,$F$2,GLOBAL!$AR:$AR,Evolution!AB79)</f>
        <v>21</v>
      </c>
      <c r="AP79" s="10">
        <f>SUMIFS(GLOBAL!$S:$S,GLOBAL!$AP:$AP,Evolution!AC79,GLOBAL!$AQ:$AQ,$F$2,GLOBAL!$AR:$AR,Evolution!AB79)</f>
        <v>19</v>
      </c>
      <c r="AQ79" s="11">
        <f t="shared" si="507"/>
        <v>70</v>
      </c>
      <c r="AR79" s="7">
        <f t="shared" si="508"/>
        <v>0.42857142857142855</v>
      </c>
      <c r="AS79" s="7">
        <f t="shared" si="509"/>
        <v>0.3</v>
      </c>
      <c r="AT79" s="7">
        <f t="shared" si="510"/>
        <v>0.27142857142857141</v>
      </c>
      <c r="AV79" s="10">
        <f>SUMIFS(GLOBAL!$AC:$AC,GLOBAL!$AP:$AP,Evolution!AC79,GLOBAL!$AQ:$AQ,$G$2,GLOBAL!$AR:$AR,Evolution!AB79)</f>
        <v>1468</v>
      </c>
      <c r="AW79" s="10">
        <f>SUMIFS(GLOBAL!$AD:$AD,GLOBAL!$AP:$AP,Evolution!AC79,GLOBAL!$AQ:$AQ,$G$2,GLOBAL!$AR:$AR,Evolution!AB79)</f>
        <v>385</v>
      </c>
      <c r="AX79" s="10">
        <f>SUMIFS(GLOBAL!$AE:$AE,GLOBAL!$AP:$AP,Evolution!AC79,GLOBAL!$AQ:$AQ,$G$2,GLOBAL!$AR:$AR,Evolution!AB79)</f>
        <v>181</v>
      </c>
      <c r="AY79" s="10">
        <f>SUMIFS(GLOBAL!$AF:$AF,GLOBAL!$AP:$AP,Evolution!AC79,GLOBAL!$AQ:$AQ,$G$2,GLOBAL!$AR:$AR,Evolution!AB79)</f>
        <v>202</v>
      </c>
      <c r="AZ79" s="11">
        <f t="shared" si="511"/>
        <v>2236</v>
      </c>
      <c r="BA79" s="7">
        <f t="shared" si="512"/>
        <v>0.65652951699463324</v>
      </c>
      <c r="BB79" s="7">
        <f t="shared" si="513"/>
        <v>0.17218246869409659</v>
      </c>
      <c r="BC79" s="7">
        <f t="shared" si="514"/>
        <v>8.0948121645796067E-2</v>
      </c>
      <c r="BD79" s="7">
        <f t="shared" si="515"/>
        <v>9.0339892665474056E-2</v>
      </c>
      <c r="BG79" s="10" t="s">
        <v>95</v>
      </c>
      <c r="BH79" s="10">
        <f>SUMIFS(Nord!$C:$C,Nord!$AP:$AP,Evolution!BG79,Nord!$AQ:$AQ,$E$2,GLOBAL!AR:AR,Evolution!AB79)</f>
        <v>745</v>
      </c>
      <c r="BI79" s="10">
        <f>SUMIFS(Nord!$D:$D,Nord!$AP:$AP,Evolution!BG79,Nord!$AQ:$AQ,$E$2,GLOBAL!AR:AR,Evolution!AB79)</f>
        <v>274</v>
      </c>
      <c r="BJ79" s="10">
        <f>SUMIFS(Nord!$E:$E,Nord!$AP:$AP,Evolution!BG79,Nord!$AQ:$AQ,$E$2,GLOBAL!AR:AR,Evolution!AB79)</f>
        <v>85</v>
      </c>
      <c r="BK79" s="10">
        <f>SUMIFS(Nord!$F:$F,Nord!$AP:$AP,Evolution!BG79,Nord!$AQ:$AQ,$E$2,GLOBAL!AR:AR,Evolution!AB79)</f>
        <v>28</v>
      </c>
      <c r="BL79" s="11">
        <f t="shared" si="516"/>
        <v>1132</v>
      </c>
      <c r="BM79" s="7">
        <f t="shared" si="517"/>
        <v>0.65812720848056538</v>
      </c>
      <c r="BN79" s="7">
        <f t="shared" si="518"/>
        <v>0.24204946996466431</v>
      </c>
      <c r="BO79" s="7">
        <f t="shared" si="519"/>
        <v>7.5088339222614847E-2</v>
      </c>
      <c r="BP79" s="7">
        <f t="shared" si="520"/>
        <v>2.4734982332155476E-2</v>
      </c>
      <c r="BR79" s="10">
        <f>SUMIFS(Nord!$Q:$Q,Nord!$AP:$AP,Evolution!BG79,Nord!$AQ:$AQ,$F$2,GLOBAL!AR:AR,Evolution!AB79)</f>
        <v>24</v>
      </c>
      <c r="BS79" s="10">
        <f>SUMIFS(Nord!$R:$R,Nord!$AP:$AP,Evolution!BG79,Nord!$AQ:$AQ,$F$2,GLOBAL!AR:AR,Evolution!AB79)</f>
        <v>11</v>
      </c>
      <c r="BT79" s="10">
        <f>SUMIFS(Nord!$S:$S,Nord!$AP:$AP,Evolution!BG79,Nord!$AQ:$AQ,$F$2,GLOBAL!AR:AR,Evolution!AB79)</f>
        <v>6</v>
      </c>
      <c r="BU79" s="11">
        <f t="shared" si="521"/>
        <v>41</v>
      </c>
      <c r="BV79" s="7">
        <f t="shared" si="522"/>
        <v>0.58536585365853655</v>
      </c>
      <c r="BW79" s="7">
        <f t="shared" si="523"/>
        <v>0.26829268292682928</v>
      </c>
      <c r="BX79" s="7">
        <f t="shared" si="524"/>
        <v>0.14634146341463414</v>
      </c>
      <c r="BZ79" s="10">
        <f>SUMIFS(Nord!$AC:$AC,Nord!$AP:$AP,Evolution!BG79,Nord!$AQ:$AQ,$G$2,GLOBAL!AR:AR,Evolution!AB79)</f>
        <v>562</v>
      </c>
      <c r="CA79" s="10">
        <f>SUMIFS(Nord!$AD:$AD,Nord!$AP:$AP,Evolution!BG79,Nord!$AQ:$AQ,$G$2,GLOBAL!AR:AR,Evolution!AB79)</f>
        <v>56</v>
      </c>
      <c r="CB79" s="10">
        <f>SUMIFS(Nord!$AE:$AE,Nord!$AP:$AP,Evolution!BG79,Nord!$AQ:$AQ,$G$2,GLOBAL!AR:AR,Evolution!AB79)</f>
        <v>71</v>
      </c>
      <c r="CC79" s="10">
        <f>SUMIFS(Nord!$AF:$AF,Nord!$AP:$AP,Evolution!BG79,Nord!$AQ:$AQ,$G$2,GLOBAL!AR:AR,Evolution!AB79)</f>
        <v>20</v>
      </c>
      <c r="CD79" s="11">
        <f t="shared" si="525"/>
        <v>709</v>
      </c>
      <c r="CE79" s="7">
        <f t="shared" si="526"/>
        <v>0.79266572637517629</v>
      </c>
      <c r="CF79" s="7">
        <f t="shared" si="527"/>
        <v>7.8984485190409029E-2</v>
      </c>
      <c r="CG79" s="7">
        <f t="shared" si="528"/>
        <v>0.1001410437235543</v>
      </c>
      <c r="CH79" s="7">
        <f t="shared" si="529"/>
        <v>2.8208744710860368E-2</v>
      </c>
      <c r="CK79" s="10" t="s">
        <v>95</v>
      </c>
      <c r="CL79" s="10">
        <f>SUMIFS(Sud!$C:$C,Sud!$AP:$AP,Evolution!CK79,Sud!$AQ:$AQ,$E$2,GLOBAL!AR:AR,Evolution!AB79)</f>
        <v>402</v>
      </c>
      <c r="CM79" s="10">
        <f>SUMIFS(Sud!$D:$D,Sud!$AP:$AP,Evolution!CK79,Sud!$AQ:$AQ,$E$2,GLOBAL!AR:AR,Evolution!AB79)</f>
        <v>169</v>
      </c>
      <c r="CN79" s="10">
        <f>SUMIFS(Sud!$E:$E,Sud!$AP:$AP,Evolution!CK79,Sud!$AQ:$AQ,$E$2,GLOBAL!AR:AR,Evolution!AB79)</f>
        <v>51</v>
      </c>
      <c r="CO79" s="10">
        <f>SUMIFS(Sud!$F:$F,Sud!$AP:$AP,Evolution!CK79,Sud!$AQ:$AQ,$E$2,GLOBAL!AR:AR,Evolution!AB79)</f>
        <v>14</v>
      </c>
      <c r="CP79" s="11">
        <f t="shared" si="530"/>
        <v>636</v>
      </c>
      <c r="CQ79" s="7">
        <f t="shared" si="531"/>
        <v>0.63207547169811318</v>
      </c>
      <c r="CR79" s="7">
        <f t="shared" si="532"/>
        <v>0.26572327044025157</v>
      </c>
      <c r="CS79" s="7">
        <f t="shared" si="533"/>
        <v>8.0188679245283015E-2</v>
      </c>
      <c r="CT79" s="7">
        <f t="shared" si="534"/>
        <v>2.20125786163522E-2</v>
      </c>
      <c r="CV79" s="10">
        <f>SUMIFS(Sud!$Q:$Q,Sud!$AP:$AP,Evolution!CK79,Sud!$AQ:$AQ,$F$2,GLOBAL!AR:AR,Evolution!AB79)</f>
        <v>6</v>
      </c>
      <c r="CW79" s="10">
        <f>SUMIFS(Sud!$R:$R,Sud!$AP:$AP,Evolution!CK79,Sud!$AQ:$AQ,$F$2,GLOBAL!AR:AR,Evolution!AB79)</f>
        <v>10</v>
      </c>
      <c r="CX79" s="10">
        <f>SUMIFS(Sud!$S:$S,Sud!$AP:$AP,Evolution!CK79,Sud!$AQ:$AQ,$F$2,GLOBAL!AR:AR,Evolution!AB79)</f>
        <v>13</v>
      </c>
      <c r="CY79" s="11">
        <f t="shared" si="535"/>
        <v>29</v>
      </c>
      <c r="CZ79" s="7">
        <f t="shared" si="536"/>
        <v>0.20689655172413793</v>
      </c>
      <c r="DA79" s="7">
        <f t="shared" si="537"/>
        <v>0.34482758620689657</v>
      </c>
      <c r="DB79" s="7">
        <f t="shared" si="538"/>
        <v>0.44827586206896552</v>
      </c>
      <c r="DD79" s="10">
        <f>SUMIFS(Sud!$AC:$AC,Sud!$AP:$AP,Evolution!CK79,Sud!$AQ:$AQ,$G$2,GLOBAL!AR:AR,Evolution!AB79)</f>
        <v>906</v>
      </c>
      <c r="DE79" s="10">
        <f>SUMIFS(Sud!$AD:$AD,Sud!$AP:$AP,Evolution!CK79,Sud!$AQ:$AQ,$G$2,GLOBAL!AR:AR,Evolution!AB79)</f>
        <v>329</v>
      </c>
      <c r="DF79" s="10">
        <f>SUMIFS(Sud!$AE:$AE,Sud!$AP:$AP,Evolution!CK79,Sud!$AQ:$AQ,$G$2,GLOBAL!AR:AR,Evolution!AB79)</f>
        <v>110</v>
      </c>
      <c r="DG79" s="10">
        <f>SUMIFS(Sud!$AF:$AF,Sud!$AP:$AP,Evolution!CK79,Sud!$AQ:$AQ,$G$2,GLOBAL!AR:AR,Evolution!AB79)</f>
        <v>182</v>
      </c>
      <c r="DH79" s="11">
        <f t="shared" si="539"/>
        <v>1527</v>
      </c>
      <c r="DI79" s="7">
        <f t="shared" si="540"/>
        <v>0.59332023575638504</v>
      </c>
      <c r="DJ79" s="7">
        <f t="shared" si="541"/>
        <v>0.2154551407989522</v>
      </c>
      <c r="DK79" s="7">
        <f t="shared" si="542"/>
        <v>7.2036673215455135E-2</v>
      </c>
      <c r="DL79" s="7">
        <f t="shared" si="543"/>
        <v>0.1191879502292076</v>
      </c>
    </row>
    <row r="80" spans="2:116" x14ac:dyDescent="0.25">
      <c r="AB80" s="10">
        <v>2017</v>
      </c>
      <c r="AC80" s="10" t="s">
        <v>96</v>
      </c>
      <c r="AD80" s="10">
        <f>SUMIFS(GLOBAL!$C:$C,GLOBAL!$AP:$AP,Evolution!AC80,GLOBAL!$AQ:$AQ,$E$2,GLOBAL!$AR:$AR,Evolution!AB80)</f>
        <v>1165</v>
      </c>
      <c r="AE80" s="10">
        <f>SUMIFS(GLOBAL!$D:$D,GLOBAL!$AP:$AP,Evolution!AC80,GLOBAL!$AQ:$AQ,$E$2,GLOBAL!$AR:$AR,Evolution!AB80)</f>
        <v>245</v>
      </c>
      <c r="AF80" s="10">
        <f>SUMIFS(GLOBAL!$E:$E,GLOBAL!$AP:$AP,Evolution!AC80,GLOBAL!$AQ:$AQ,$E$2,GLOBAL!$AR:$AR,Evolution!AB80)</f>
        <v>232</v>
      </c>
      <c r="AG80" s="10">
        <f>SUMIFS(GLOBAL!$F:$F,GLOBAL!$AP:$AP,Evolution!AC80,GLOBAL!$AQ:$AQ,$E$2,GLOBAL!$AR:$AR,Evolution!AB80)</f>
        <v>19</v>
      </c>
      <c r="AH80" s="11">
        <f t="shared" si="461"/>
        <v>1661</v>
      </c>
      <c r="AI80" s="7">
        <f t="shared" si="503"/>
        <v>0.70138470800722452</v>
      </c>
      <c r="AJ80" s="7">
        <f t="shared" si="504"/>
        <v>0.14750150511739915</v>
      </c>
      <c r="AK80" s="7">
        <f t="shared" si="505"/>
        <v>0.13967489464178207</v>
      </c>
      <c r="AL80" s="7">
        <f t="shared" si="506"/>
        <v>1.1438892233594221E-2</v>
      </c>
      <c r="AN80" s="10">
        <f>SUMIFS(GLOBAL!$Q:$Q,GLOBAL!$AP:$AP,Evolution!AC80,GLOBAL!$AQ:$AQ,$F$2,GLOBAL!$AR:$AR,Evolution!AB80)</f>
        <v>64</v>
      </c>
      <c r="AO80" s="10">
        <f>SUMIFS(GLOBAL!$R:$R,GLOBAL!$AP:$AP,Evolution!AC80,GLOBAL!$AQ:$AQ,$F$2,GLOBAL!$AR:$AR,Evolution!AB80)</f>
        <v>18</v>
      </c>
      <c r="AP80" s="10">
        <f>SUMIFS(GLOBAL!$S:$S,GLOBAL!$AP:$AP,Evolution!AC80,GLOBAL!$AQ:$AQ,$F$2,GLOBAL!$AR:$AR,Evolution!AB80)</f>
        <v>26</v>
      </c>
      <c r="AQ80" s="11">
        <f t="shared" si="507"/>
        <v>108</v>
      </c>
      <c r="AR80" s="7">
        <f t="shared" si="508"/>
        <v>0.59259259259259256</v>
      </c>
      <c r="AS80" s="7">
        <f t="shared" si="509"/>
        <v>0.16666666666666666</v>
      </c>
      <c r="AT80" s="7">
        <f t="shared" si="510"/>
        <v>0.24074074074074073</v>
      </c>
      <c r="AV80" s="10">
        <f>SUMIFS(GLOBAL!$AC:$AC,GLOBAL!$AP:$AP,Evolution!AC80,GLOBAL!$AQ:$AQ,$G$2,GLOBAL!$AR:$AR,Evolution!AB80)</f>
        <v>1520</v>
      </c>
      <c r="AW80" s="10">
        <f>SUMIFS(GLOBAL!$AD:$AD,GLOBAL!$AP:$AP,Evolution!AC80,GLOBAL!$AQ:$AQ,$G$2,GLOBAL!$AR:$AR,Evolution!AB80)</f>
        <v>404</v>
      </c>
      <c r="AX80" s="10">
        <f>SUMIFS(GLOBAL!$AE:$AE,GLOBAL!$AP:$AP,Evolution!AC80,GLOBAL!$AQ:$AQ,$G$2,GLOBAL!$AR:$AR,Evolution!AB80)</f>
        <v>181</v>
      </c>
      <c r="AY80" s="10">
        <f>SUMIFS(GLOBAL!$AF:$AF,GLOBAL!$AP:$AP,Evolution!AC80,GLOBAL!$AQ:$AQ,$G$2,GLOBAL!$AR:$AR,Evolution!AB80)</f>
        <v>201</v>
      </c>
      <c r="AZ80" s="11">
        <f t="shared" si="511"/>
        <v>2306</v>
      </c>
      <c r="BA80" s="7">
        <f t="shared" si="512"/>
        <v>0.65915004336513439</v>
      </c>
      <c r="BB80" s="7">
        <f t="shared" si="513"/>
        <v>0.17519514310494363</v>
      </c>
      <c r="BC80" s="7">
        <f t="shared" si="514"/>
        <v>7.8490893321769298E-2</v>
      </c>
      <c r="BD80" s="7">
        <f t="shared" si="515"/>
        <v>8.716392020815264E-2</v>
      </c>
      <c r="BG80" s="10" t="s">
        <v>96</v>
      </c>
      <c r="BH80" s="10">
        <f>SUMIFS(Nord!$C:$C,Nord!$AP:$AP,Evolution!BG80,Nord!$AQ:$AQ,$E$2,GLOBAL!AR:AR,Evolution!AB80)</f>
        <v>814</v>
      </c>
      <c r="BI80" s="10">
        <f>SUMIFS(Nord!$D:$D,Nord!$AP:$AP,Evolution!BG80,Nord!$AQ:$AQ,$E$2,GLOBAL!AR:AR,Evolution!AB80)</f>
        <v>143</v>
      </c>
      <c r="BJ80" s="10">
        <f>SUMIFS(Nord!$E:$E,Nord!$AP:$AP,Evolution!BG80,Nord!$AQ:$AQ,$E$2,GLOBAL!AR:AR,Evolution!AB80)</f>
        <v>148</v>
      </c>
      <c r="BK80" s="10">
        <f>SUMIFS(Nord!$F:$F,Nord!$AP:$AP,Evolution!BG80,Nord!$AQ:$AQ,$E$2,GLOBAL!AR:AR,Evolution!AB80)</f>
        <v>13</v>
      </c>
      <c r="BL80" s="11">
        <f t="shared" si="516"/>
        <v>1118</v>
      </c>
      <c r="BM80" s="7">
        <f t="shared" si="517"/>
        <v>0.72808586762075134</v>
      </c>
      <c r="BN80" s="7">
        <f t="shared" si="518"/>
        <v>0.12790697674418605</v>
      </c>
      <c r="BO80" s="7">
        <f t="shared" si="519"/>
        <v>0.13237924865831843</v>
      </c>
      <c r="BP80" s="7">
        <f t="shared" si="520"/>
        <v>1.1627906976744186E-2</v>
      </c>
      <c r="BR80" s="10">
        <f>SUMIFS(Nord!$Q:$Q,Nord!$AP:$AP,Evolution!BG80,Nord!$AQ:$AQ,$F$2,GLOBAL!AR:AR,Evolution!AB80)</f>
        <v>17</v>
      </c>
      <c r="BS80" s="10">
        <f>SUMIFS(Nord!$R:$R,Nord!$AP:$AP,Evolution!BG80,Nord!$AQ:$AQ,$F$2,GLOBAL!AR:AR,Evolution!AB80)</f>
        <v>5</v>
      </c>
      <c r="BT80" s="10">
        <f>SUMIFS(Nord!$S:$S,Nord!$AP:$AP,Evolution!BG80,Nord!$AQ:$AQ,$F$2,GLOBAL!AR:AR,Evolution!AB80)</f>
        <v>12</v>
      </c>
      <c r="BU80" s="11">
        <f t="shared" si="521"/>
        <v>34</v>
      </c>
      <c r="BV80" s="7">
        <f t="shared" si="522"/>
        <v>0.5</v>
      </c>
      <c r="BW80" s="7">
        <f t="shared" si="523"/>
        <v>0.14705882352941177</v>
      </c>
      <c r="BX80" s="7">
        <f t="shared" si="524"/>
        <v>0.35294117647058826</v>
      </c>
      <c r="BZ80" s="10">
        <f>SUMIFS(Nord!$AC:$AC,Nord!$AP:$AP,Evolution!BG80,Nord!$AQ:$AQ,$G$2,GLOBAL!AR:AR,Evolution!AB80)</f>
        <v>566</v>
      </c>
      <c r="CA80" s="10">
        <f>SUMIFS(Nord!$AD:$AD,Nord!$AP:$AP,Evolution!BG80,Nord!$AQ:$AQ,$G$2,GLOBAL!AR:AR,Evolution!AB80)</f>
        <v>64</v>
      </c>
      <c r="CB80" s="10">
        <f>SUMIFS(Nord!$AE:$AE,Nord!$AP:$AP,Evolution!BG80,Nord!$AQ:$AQ,$G$2,GLOBAL!AR:AR,Evolution!AB80)</f>
        <v>68</v>
      </c>
      <c r="CC80" s="10">
        <f>SUMIFS(Nord!$AF:$AF,Nord!$AP:$AP,Evolution!BG80,Nord!$AQ:$AQ,$G$2,GLOBAL!AR:AR,Evolution!AB80)</f>
        <v>22</v>
      </c>
      <c r="CD80" s="11">
        <f t="shared" si="525"/>
        <v>720</v>
      </c>
      <c r="CE80" s="7">
        <f t="shared" si="526"/>
        <v>0.78611111111111109</v>
      </c>
      <c r="CF80" s="7">
        <f t="shared" si="527"/>
        <v>8.8888888888888892E-2</v>
      </c>
      <c r="CG80" s="7">
        <f t="shared" si="528"/>
        <v>9.4444444444444442E-2</v>
      </c>
      <c r="CH80" s="7">
        <f t="shared" si="529"/>
        <v>3.0555555555555555E-2</v>
      </c>
      <c r="CK80" s="10" t="s">
        <v>96</v>
      </c>
      <c r="CL80" s="10">
        <f>SUMIFS(Sud!$C:$C,Sud!$AP:$AP,Evolution!CK80,Sud!$AQ:$AQ,$E$2,GLOBAL!AR:AR,Evolution!AB80)</f>
        <v>351</v>
      </c>
      <c r="CM80" s="10">
        <f>SUMIFS(Sud!$D:$D,Sud!$AP:$AP,Evolution!CK80,Sud!$AQ:$AQ,$E$2,GLOBAL!AR:AR,Evolution!AB80)</f>
        <v>102</v>
      </c>
      <c r="CN80" s="10">
        <f>SUMIFS(Sud!$E:$E,Sud!$AP:$AP,Evolution!CK80,Sud!$AQ:$AQ,$E$2,GLOBAL!AR:AR,Evolution!AB80)</f>
        <v>84</v>
      </c>
      <c r="CO80" s="10">
        <f>SUMIFS(Sud!$F:$F,Sud!$AP:$AP,Evolution!CK80,Sud!$AQ:$AQ,$E$2,GLOBAL!AR:AR,Evolution!AB80)</f>
        <v>6</v>
      </c>
      <c r="CP80" s="11">
        <f t="shared" si="530"/>
        <v>543</v>
      </c>
      <c r="CQ80" s="7">
        <f t="shared" si="531"/>
        <v>0.64640883977900554</v>
      </c>
      <c r="CR80" s="7">
        <f t="shared" si="532"/>
        <v>0.18784530386740331</v>
      </c>
      <c r="CS80" s="7">
        <f t="shared" si="533"/>
        <v>0.15469613259668508</v>
      </c>
      <c r="CT80" s="7">
        <f t="shared" si="534"/>
        <v>1.1049723756906077E-2</v>
      </c>
      <c r="CV80" s="10">
        <f>SUMIFS(Sud!$Q:$Q,Sud!$AP:$AP,Evolution!CK80,Sud!$AQ:$AQ,$F$2,GLOBAL!AR:AR,Evolution!AB80)</f>
        <v>47</v>
      </c>
      <c r="CW80" s="10">
        <f>SUMIFS(Sud!$R:$R,Sud!$AP:$AP,Evolution!CK80,Sud!$AQ:$AQ,$F$2,GLOBAL!AR:AR,Evolution!AB80)</f>
        <v>13</v>
      </c>
      <c r="CX80" s="10">
        <f>SUMIFS(Sud!$S:$S,Sud!$AP:$AP,Evolution!CK80,Sud!$AQ:$AQ,$F$2,GLOBAL!AR:AR,Evolution!AB80)</f>
        <v>14</v>
      </c>
      <c r="CY80" s="11">
        <f t="shared" si="535"/>
        <v>74</v>
      </c>
      <c r="CZ80" s="7">
        <f t="shared" si="536"/>
        <v>0.63513513513513509</v>
      </c>
      <c r="DA80" s="7">
        <f t="shared" si="537"/>
        <v>0.17567567567567569</v>
      </c>
      <c r="DB80" s="7">
        <f t="shared" si="538"/>
        <v>0.1891891891891892</v>
      </c>
      <c r="DD80" s="10">
        <f>SUMIFS(Sud!$AC:$AC,Sud!$AP:$AP,Evolution!CK80,Sud!$AQ:$AQ,$G$2,GLOBAL!AR:AR,Evolution!AB80)</f>
        <v>954</v>
      </c>
      <c r="DE80" s="10">
        <f>SUMIFS(Sud!$AD:$AD,Sud!$AP:$AP,Evolution!CK80,Sud!$AQ:$AQ,$G$2,GLOBAL!AR:AR,Evolution!AB80)</f>
        <v>340</v>
      </c>
      <c r="DF80" s="10">
        <f>SUMIFS(Sud!$AE:$AE,Sud!$AP:$AP,Evolution!CK80,Sud!$AQ:$AQ,$G$2,GLOBAL!AR:AR,Evolution!AB80)</f>
        <v>113</v>
      </c>
      <c r="DG80" s="10">
        <f>SUMIFS(Sud!$AF:$AF,Sud!$AP:$AP,Evolution!CK80,Sud!$AQ:$AQ,$G$2,GLOBAL!AR:AR,Evolution!AB80)</f>
        <v>179</v>
      </c>
      <c r="DH80" s="11">
        <f t="shared" si="539"/>
        <v>1586</v>
      </c>
      <c r="DI80" s="7">
        <f t="shared" si="540"/>
        <v>0.60151324085750313</v>
      </c>
      <c r="DJ80" s="7">
        <f t="shared" si="541"/>
        <v>0.21437578814627994</v>
      </c>
      <c r="DK80" s="7">
        <f t="shared" si="542"/>
        <v>7.1248423707440098E-2</v>
      </c>
      <c r="DL80" s="7">
        <f t="shared" si="543"/>
        <v>0.1128625472887768</v>
      </c>
    </row>
    <row r="81" spans="28:116" x14ac:dyDescent="0.25">
      <c r="AB81" s="10">
        <v>2017</v>
      </c>
      <c r="AC81" s="10" t="s">
        <v>97</v>
      </c>
      <c r="AD81" s="10">
        <f>SUMIFS(GLOBAL!$C:$C,GLOBAL!$AP:$AP,Evolution!AC81,GLOBAL!$AQ:$AQ,$E$2,GLOBAL!$AR:$AR,Evolution!AB81)</f>
        <v>1406</v>
      </c>
      <c r="AE81" s="10">
        <f>SUMIFS(GLOBAL!$D:$D,GLOBAL!$AP:$AP,Evolution!AC81,GLOBAL!$AQ:$AQ,$E$2,GLOBAL!$AR:$AR,Evolution!AB81)</f>
        <v>262</v>
      </c>
      <c r="AF81" s="10">
        <f>SUMIFS(GLOBAL!$E:$E,GLOBAL!$AP:$AP,Evolution!AC81,GLOBAL!$AQ:$AQ,$E$2,GLOBAL!$AR:$AR,Evolution!AB81)</f>
        <v>185</v>
      </c>
      <c r="AG81" s="10">
        <f>SUMIFS(GLOBAL!$F:$F,GLOBAL!$AP:$AP,Evolution!AC81,GLOBAL!$AQ:$AQ,$E$2,GLOBAL!$AR:$AR,Evolution!AB81)</f>
        <v>28</v>
      </c>
      <c r="AH81" s="11">
        <f t="shared" si="461"/>
        <v>1881</v>
      </c>
      <c r="AI81" s="7">
        <f t="shared" si="503"/>
        <v>0.74747474747474751</v>
      </c>
      <c r="AJ81" s="7">
        <f t="shared" si="504"/>
        <v>0.13928761297182349</v>
      </c>
      <c r="AK81" s="7">
        <f t="shared" si="505"/>
        <v>9.8351940457203621E-2</v>
      </c>
      <c r="AL81" s="7">
        <f t="shared" si="506"/>
        <v>1.4885699096225412E-2</v>
      </c>
      <c r="AN81" s="10">
        <f>SUMIFS(GLOBAL!$Q:$Q,GLOBAL!$AP:$AP,Evolution!AC81,GLOBAL!$AQ:$AQ,$F$2,GLOBAL!$AR:$AR,Evolution!AB81)</f>
        <v>15</v>
      </c>
      <c r="AO81" s="10">
        <f>SUMIFS(GLOBAL!$R:$R,GLOBAL!$AP:$AP,Evolution!AC81,GLOBAL!$AQ:$AQ,$F$2,GLOBAL!$AR:$AR,Evolution!AB81)</f>
        <v>9</v>
      </c>
      <c r="AP81" s="10">
        <f>SUMIFS(GLOBAL!$S:$S,GLOBAL!$AP:$AP,Evolution!AC81,GLOBAL!$AQ:$AQ,$F$2,GLOBAL!$AR:$AR,Evolution!AB81)</f>
        <v>24</v>
      </c>
      <c r="AQ81" s="11">
        <f t="shared" si="507"/>
        <v>48</v>
      </c>
      <c r="AR81" s="7">
        <f t="shared" si="508"/>
        <v>0.3125</v>
      </c>
      <c r="AS81" s="7">
        <f t="shared" si="509"/>
        <v>0.1875</v>
      </c>
      <c r="AT81" s="7">
        <f t="shared" si="510"/>
        <v>0.5</v>
      </c>
      <c r="AV81" s="10">
        <f>SUMIFS(GLOBAL!$AC:$AC,GLOBAL!$AP:$AP,Evolution!AC81,GLOBAL!$AQ:$AQ,$G$2,GLOBAL!$AR:$AR,Evolution!AB81)</f>
        <v>1429</v>
      </c>
      <c r="AW81" s="10">
        <f>SUMIFS(GLOBAL!$AD:$AD,GLOBAL!$AP:$AP,Evolution!AC81,GLOBAL!$AQ:$AQ,$G$2,GLOBAL!$AR:$AR,Evolution!AB81)</f>
        <v>391</v>
      </c>
      <c r="AX81" s="10">
        <f>SUMIFS(GLOBAL!$AE:$AE,GLOBAL!$AP:$AP,Evolution!AC81,GLOBAL!$AQ:$AQ,$G$2,GLOBAL!$AR:$AR,Evolution!AB81)</f>
        <v>190</v>
      </c>
      <c r="AY81" s="10">
        <f>SUMIFS(GLOBAL!$AF:$AF,GLOBAL!$AP:$AP,Evolution!AC81,GLOBAL!$AQ:$AQ,$G$2,GLOBAL!$AR:$AR,Evolution!AB81)</f>
        <v>201</v>
      </c>
      <c r="AZ81" s="11">
        <f t="shared" si="511"/>
        <v>2211</v>
      </c>
      <c r="BA81" s="7">
        <f t="shared" si="512"/>
        <v>0.64631388511985521</v>
      </c>
      <c r="BB81" s="7">
        <f t="shared" si="513"/>
        <v>0.17684305744007237</v>
      </c>
      <c r="BC81" s="7">
        <f t="shared" si="514"/>
        <v>8.5933966530981454E-2</v>
      </c>
      <c r="BD81" s="7">
        <f t="shared" si="515"/>
        <v>9.0909090909090912E-2</v>
      </c>
      <c r="BG81" s="10" t="s">
        <v>97</v>
      </c>
      <c r="BH81" s="10">
        <f>SUMIFS(Nord!$C:$C,Nord!$AP:$AP,Evolution!BG81,Nord!$AQ:$AQ,$E$2,GLOBAL!AR:AR,Evolution!AB81)</f>
        <v>756</v>
      </c>
      <c r="BI81" s="10">
        <f>SUMIFS(Nord!$D:$D,Nord!$AP:$AP,Evolution!BG81,Nord!$AQ:$AQ,$E$2,GLOBAL!AR:AR,Evolution!AB81)</f>
        <v>184</v>
      </c>
      <c r="BJ81" s="10">
        <f>SUMIFS(Nord!$E:$E,Nord!$AP:$AP,Evolution!BG81,Nord!$AQ:$AQ,$E$2,GLOBAL!AR:AR,Evolution!AB81)</f>
        <v>146</v>
      </c>
      <c r="BK81" s="10">
        <f>SUMIFS(Nord!$F:$F,Nord!$AP:$AP,Evolution!BG81,Nord!$AQ:$AQ,$E$2,GLOBAL!AR:AR,Evolution!AB81)</f>
        <v>25</v>
      </c>
      <c r="BL81" s="11">
        <f t="shared" si="516"/>
        <v>1111</v>
      </c>
      <c r="BM81" s="7">
        <f t="shared" si="517"/>
        <v>0.68046804680468043</v>
      </c>
      <c r="BN81" s="7">
        <f t="shared" si="518"/>
        <v>0.16561656165616562</v>
      </c>
      <c r="BO81" s="7">
        <f t="shared" si="519"/>
        <v>0.13141314131413143</v>
      </c>
      <c r="BP81" s="7">
        <f t="shared" si="520"/>
        <v>2.2502250225022502E-2</v>
      </c>
      <c r="BR81" s="10">
        <f>SUMIFS(Nord!$Q:$Q,Nord!$AP:$AP,Evolution!BG81,Nord!$AQ:$AQ,$F$2,GLOBAL!AR:AR,Evolution!AB81)</f>
        <v>14</v>
      </c>
      <c r="BS81" s="10">
        <f>SUMIFS(Nord!$R:$R,Nord!$AP:$AP,Evolution!BG81,Nord!$AQ:$AQ,$F$2,GLOBAL!AR:AR,Evolution!AB81)</f>
        <v>0</v>
      </c>
      <c r="BT81" s="10">
        <f>SUMIFS(Nord!$S:$S,Nord!$AP:$AP,Evolution!BG81,Nord!$AQ:$AQ,$F$2,GLOBAL!AR:AR,Evolution!AB81)</f>
        <v>10</v>
      </c>
      <c r="BU81" s="11">
        <f t="shared" si="521"/>
        <v>24</v>
      </c>
      <c r="BV81" s="7">
        <f t="shared" si="522"/>
        <v>0.58333333333333337</v>
      </c>
      <c r="BW81" s="7">
        <f t="shared" si="523"/>
        <v>0</v>
      </c>
      <c r="BX81" s="7">
        <f t="shared" si="524"/>
        <v>0.41666666666666669</v>
      </c>
      <c r="BZ81" s="10">
        <f>SUMIFS(Nord!$AC:$AC,Nord!$AP:$AP,Evolution!BG81,Nord!$AQ:$AQ,$G$2,GLOBAL!AR:AR,Evolution!AB81)</f>
        <v>511</v>
      </c>
      <c r="CA81" s="10">
        <f>SUMIFS(Nord!$AD:$AD,Nord!$AP:$AP,Evolution!BG81,Nord!$AQ:$AQ,$G$2,GLOBAL!AR:AR,Evolution!AB81)</f>
        <v>59</v>
      </c>
      <c r="CB81" s="10">
        <f>SUMIFS(Nord!$AE:$AE,Nord!$AP:$AP,Evolution!BG81,Nord!$AQ:$AQ,$G$2,GLOBAL!AR:AR,Evolution!AB81)</f>
        <v>67</v>
      </c>
      <c r="CC81" s="10">
        <f>SUMIFS(Nord!$AF:$AF,Nord!$AP:$AP,Evolution!BG81,Nord!$AQ:$AQ,$G$2,GLOBAL!AR:AR,Evolution!AB81)</f>
        <v>23</v>
      </c>
      <c r="CD81" s="11">
        <f t="shared" si="525"/>
        <v>660</v>
      </c>
      <c r="CE81" s="7">
        <f t="shared" si="526"/>
        <v>0.77424242424242429</v>
      </c>
      <c r="CF81" s="7">
        <f t="shared" si="527"/>
        <v>8.9393939393939401E-2</v>
      </c>
      <c r="CG81" s="7">
        <f t="shared" si="528"/>
        <v>0.10151515151515152</v>
      </c>
      <c r="CH81" s="7">
        <f t="shared" si="529"/>
        <v>3.4848484848484851E-2</v>
      </c>
      <c r="CK81" s="10" t="s">
        <v>97</v>
      </c>
      <c r="CL81" s="10">
        <f>SUMIFS(Sud!$C:$C,Sud!$AP:$AP,Evolution!CK81,Sud!$AQ:$AQ,$E$2,GLOBAL!AR:AR,Evolution!AB81)</f>
        <v>650</v>
      </c>
      <c r="CM81" s="10">
        <f>SUMIFS(Sud!$D:$D,Sud!$AP:$AP,Evolution!CK81,Sud!$AQ:$AQ,$E$2,GLOBAL!AR:AR,Evolution!AB81)</f>
        <v>78</v>
      </c>
      <c r="CN81" s="10">
        <f>SUMIFS(Sud!$E:$E,Sud!$AP:$AP,Evolution!CK81,Sud!$AQ:$AQ,$E$2,GLOBAL!AR:AR,Evolution!AB81)</f>
        <v>39</v>
      </c>
      <c r="CO81" s="10">
        <f>SUMIFS(Sud!$F:$F,Sud!$AP:$AP,Evolution!CK81,Sud!$AQ:$AQ,$E$2,GLOBAL!AR:AR,Evolution!AB81)</f>
        <v>3</v>
      </c>
      <c r="CP81" s="11">
        <f t="shared" si="530"/>
        <v>770</v>
      </c>
      <c r="CQ81" s="7">
        <f t="shared" si="531"/>
        <v>0.8441558441558441</v>
      </c>
      <c r="CR81" s="7">
        <f t="shared" si="532"/>
        <v>0.1012987012987013</v>
      </c>
      <c r="CS81" s="7">
        <f t="shared" si="533"/>
        <v>5.0649350649350652E-2</v>
      </c>
      <c r="CT81" s="7">
        <f t="shared" si="534"/>
        <v>3.8961038961038961E-3</v>
      </c>
      <c r="CV81" s="10">
        <f>SUMIFS(Sud!$Q:$Q,Sud!$AP:$AP,Evolution!CK81,Sud!$AQ:$AQ,$F$2,GLOBAL!AR:AR,Evolution!AB81)</f>
        <v>1</v>
      </c>
      <c r="CW81" s="10">
        <f>SUMIFS(Sud!$R:$R,Sud!$AP:$AP,Evolution!CK81,Sud!$AQ:$AQ,$F$2,GLOBAL!AR:AR,Evolution!AB81)</f>
        <v>9</v>
      </c>
      <c r="CX81" s="10">
        <f>SUMIFS(Sud!$S:$S,Sud!$AP:$AP,Evolution!CK81,Sud!$AQ:$AQ,$F$2,GLOBAL!AR:AR,Evolution!AB81)</f>
        <v>14</v>
      </c>
      <c r="CY81" s="11">
        <f t="shared" si="535"/>
        <v>24</v>
      </c>
      <c r="CZ81" s="7">
        <f t="shared" si="536"/>
        <v>4.1666666666666664E-2</v>
      </c>
      <c r="DA81" s="7">
        <f t="shared" si="537"/>
        <v>0.375</v>
      </c>
      <c r="DB81" s="7">
        <f t="shared" si="538"/>
        <v>0.58333333333333337</v>
      </c>
      <c r="DD81" s="10">
        <f>SUMIFS(Sud!$AC:$AC,Sud!$AP:$AP,Evolution!CK81,Sud!$AQ:$AQ,$G$2,GLOBAL!AR:AR,Evolution!AB81)</f>
        <v>918</v>
      </c>
      <c r="DE81" s="10">
        <f>SUMIFS(Sud!$AD:$AD,Sud!$AP:$AP,Evolution!CK81,Sud!$AQ:$AQ,$G$2,GLOBAL!AR:AR,Evolution!AB81)</f>
        <v>332</v>
      </c>
      <c r="DF81" s="10">
        <f>SUMIFS(Sud!$AE:$AE,Sud!$AP:$AP,Evolution!CK81,Sud!$AQ:$AQ,$G$2,GLOBAL!AR:AR,Evolution!AB81)</f>
        <v>123</v>
      </c>
      <c r="DG81" s="10">
        <f>SUMIFS(Sud!$AF:$AF,Sud!$AP:$AP,Evolution!CK81,Sud!$AQ:$AQ,$G$2,GLOBAL!AR:AR,Evolution!AB81)</f>
        <v>178</v>
      </c>
      <c r="DH81" s="11">
        <f t="shared" si="539"/>
        <v>1551</v>
      </c>
      <c r="DI81" s="7">
        <f t="shared" si="540"/>
        <v>0.59187620889748549</v>
      </c>
      <c r="DJ81" s="7">
        <f t="shared" si="541"/>
        <v>0.21405544809800128</v>
      </c>
      <c r="DK81" s="7">
        <f t="shared" si="542"/>
        <v>7.9303675048355893E-2</v>
      </c>
      <c r="DL81" s="7">
        <f t="shared" si="543"/>
        <v>0.11476466795615732</v>
      </c>
    </row>
    <row r="82" spans="28:116" x14ac:dyDescent="0.25">
      <c r="AB82" s="10">
        <v>2017</v>
      </c>
      <c r="AC82" s="10" t="s">
        <v>98</v>
      </c>
      <c r="AD82" s="10">
        <f>SUMIFS(GLOBAL!$C:$C,GLOBAL!$AP:$AP,Evolution!AC82,GLOBAL!$AQ:$AQ,$E$2,GLOBAL!$AR:$AR,Evolution!AB82)</f>
        <v>1267</v>
      </c>
      <c r="AE82" s="10">
        <f>SUMIFS(GLOBAL!$D:$D,GLOBAL!$AP:$AP,Evolution!AC82,GLOBAL!$AQ:$AQ,$E$2,GLOBAL!$AR:$AR,Evolution!AB82)</f>
        <v>382</v>
      </c>
      <c r="AF82" s="10">
        <f>SUMIFS(GLOBAL!$E:$E,GLOBAL!$AP:$AP,Evolution!AC82,GLOBAL!$AQ:$AQ,$E$2,GLOBAL!$AR:$AR,Evolution!AB82)</f>
        <v>155</v>
      </c>
      <c r="AG82" s="10">
        <f>SUMIFS(GLOBAL!$F:$F,GLOBAL!$AP:$AP,Evolution!AC82,GLOBAL!$AQ:$AQ,$E$2,GLOBAL!$AR:$AR,Evolution!AB82)</f>
        <v>78</v>
      </c>
      <c r="AH82" s="11">
        <f t="shared" si="461"/>
        <v>1882</v>
      </c>
      <c r="AI82" s="7">
        <f t="shared" si="503"/>
        <v>0.67321997874601491</v>
      </c>
      <c r="AJ82" s="7">
        <f t="shared" si="504"/>
        <v>0.20297555791710944</v>
      </c>
      <c r="AK82" s="7">
        <f t="shared" si="505"/>
        <v>8.2359192348565355E-2</v>
      </c>
      <c r="AL82" s="7">
        <f t="shared" si="506"/>
        <v>4.1445270988310308E-2</v>
      </c>
      <c r="AN82" s="10">
        <f>SUMIFS(GLOBAL!$Q:$Q,GLOBAL!$AP:$AP,Evolution!AC82,GLOBAL!$AQ:$AQ,$F$2,GLOBAL!$AR:$AR,Evolution!AB82)</f>
        <v>17</v>
      </c>
      <c r="AO82" s="10">
        <f>SUMIFS(GLOBAL!$R:$R,GLOBAL!$AP:$AP,Evolution!AC82,GLOBAL!$AQ:$AQ,$F$2,GLOBAL!$AR:$AR,Evolution!AB82)</f>
        <v>5</v>
      </c>
      <c r="AP82" s="10">
        <f>SUMIFS(GLOBAL!$S:$S,GLOBAL!$AP:$AP,Evolution!AC82,GLOBAL!$AQ:$AQ,$F$2,GLOBAL!$AR:$AR,Evolution!AB82)</f>
        <v>26</v>
      </c>
      <c r="AQ82" s="11">
        <f t="shared" si="507"/>
        <v>48</v>
      </c>
      <c r="AR82" s="7">
        <f t="shared" si="508"/>
        <v>0.35416666666666669</v>
      </c>
      <c r="AS82" s="7">
        <f t="shared" si="509"/>
        <v>0.10416666666666667</v>
      </c>
      <c r="AT82" s="7">
        <f t="shared" si="510"/>
        <v>0.54166666666666663</v>
      </c>
      <c r="AV82" s="10">
        <f>SUMIFS(GLOBAL!$AC:$AC,GLOBAL!$AP:$AP,Evolution!AC82,GLOBAL!$AQ:$AQ,$G$2,GLOBAL!$AR:$AR,Evolution!AB82)</f>
        <v>1348</v>
      </c>
      <c r="AW82" s="10">
        <f>SUMIFS(GLOBAL!$AD:$AD,GLOBAL!$AP:$AP,Evolution!AC82,GLOBAL!$AQ:$AQ,$G$2,GLOBAL!$AR:$AR,Evolution!AB82)</f>
        <v>377</v>
      </c>
      <c r="AX82" s="10">
        <f>SUMIFS(GLOBAL!$AE:$AE,GLOBAL!$AP:$AP,Evolution!AC82,GLOBAL!$AQ:$AQ,$G$2,GLOBAL!$AR:$AR,Evolution!AB82)</f>
        <v>185</v>
      </c>
      <c r="AY82" s="10">
        <f>SUMIFS(GLOBAL!$AF:$AF,GLOBAL!$AP:$AP,Evolution!AC82,GLOBAL!$AQ:$AQ,$G$2,GLOBAL!$AR:$AR,Evolution!AB82)</f>
        <v>198</v>
      </c>
      <c r="AZ82" s="11">
        <f t="shared" si="511"/>
        <v>2108</v>
      </c>
      <c r="BA82" s="7">
        <f t="shared" si="512"/>
        <v>0.63946869070208734</v>
      </c>
      <c r="BB82" s="7">
        <f t="shared" si="513"/>
        <v>0.17884250474383301</v>
      </c>
      <c r="BC82" s="7">
        <f t="shared" si="514"/>
        <v>8.7760910815939272E-2</v>
      </c>
      <c r="BD82" s="7">
        <f t="shared" si="515"/>
        <v>9.3927893738140422E-2</v>
      </c>
      <c r="BG82" s="10" t="s">
        <v>98</v>
      </c>
      <c r="BH82" s="10">
        <f>SUMIFS(Nord!$C:$C,Nord!$AP:$AP,Evolution!BG82,Nord!$AQ:$AQ,$E$2,GLOBAL!AR:AR,Evolution!AB82)</f>
        <v>792</v>
      </c>
      <c r="BI82" s="10">
        <f>SUMIFS(Nord!$D:$D,Nord!$AP:$AP,Evolution!BG82,Nord!$AQ:$AQ,$E$2,GLOBAL!AR:AR,Evolution!AB82)</f>
        <v>240</v>
      </c>
      <c r="BJ82" s="10">
        <f>SUMIFS(Nord!$E:$E,Nord!$AP:$AP,Evolution!BG82,Nord!$AQ:$AQ,$E$2,GLOBAL!AR:AR,Evolution!AB82)</f>
        <v>118</v>
      </c>
      <c r="BK82" s="10">
        <f>SUMIFS(Nord!$F:$F,Nord!$AP:$AP,Evolution!BG82,Nord!$AQ:$AQ,$E$2,GLOBAL!AR:AR,Evolution!AB82)</f>
        <v>73</v>
      </c>
      <c r="BL82" s="11">
        <f t="shared" si="516"/>
        <v>1223</v>
      </c>
      <c r="BM82" s="7">
        <f t="shared" si="517"/>
        <v>0.64758789860997545</v>
      </c>
      <c r="BN82" s="7">
        <f t="shared" si="518"/>
        <v>0.19623875715453803</v>
      </c>
      <c r="BO82" s="7">
        <f t="shared" si="519"/>
        <v>9.6484055600981194E-2</v>
      </c>
      <c r="BP82" s="7">
        <f t="shared" si="520"/>
        <v>5.9689288634505316E-2</v>
      </c>
      <c r="BR82" s="10">
        <f>SUMIFS(Nord!$Q:$Q,Nord!$AP:$AP,Evolution!BG82,Nord!$AQ:$AQ,$F$2,GLOBAL!AR:AR,Evolution!AB82)</f>
        <v>8</v>
      </c>
      <c r="BS82" s="10">
        <f>SUMIFS(Nord!$R:$R,Nord!$AP:$AP,Evolution!BG82,Nord!$AQ:$AQ,$F$2,GLOBAL!AR:AR,Evolution!AB82)</f>
        <v>2</v>
      </c>
      <c r="BT82" s="10">
        <f>SUMIFS(Nord!$S:$S,Nord!$AP:$AP,Evolution!BG82,Nord!$AQ:$AQ,$F$2,GLOBAL!AR:AR,Evolution!AB82)</f>
        <v>12</v>
      </c>
      <c r="BU82" s="11">
        <f t="shared" si="521"/>
        <v>22</v>
      </c>
      <c r="BV82" s="7">
        <f t="shared" si="522"/>
        <v>0.36363636363636365</v>
      </c>
      <c r="BW82" s="7">
        <f t="shared" si="523"/>
        <v>9.0909090909090912E-2</v>
      </c>
      <c r="BX82" s="7">
        <f t="shared" si="524"/>
        <v>0.54545454545454541</v>
      </c>
      <c r="BZ82" s="10">
        <f>SUMIFS(Nord!$AC:$AC,Nord!$AP:$AP,Evolution!BG82,Nord!$AQ:$AQ,$G$2,GLOBAL!AR:AR,Evolution!AB82)</f>
        <v>494</v>
      </c>
      <c r="CA82" s="10">
        <f>SUMIFS(Nord!$AD:$AD,Nord!$AP:$AP,Evolution!BG82,Nord!$AQ:$AQ,$G$2,GLOBAL!AR:AR,Evolution!AB82)</f>
        <v>56</v>
      </c>
      <c r="CB82" s="10">
        <f>SUMIFS(Nord!$AE:$AE,Nord!$AP:$AP,Evolution!BG82,Nord!$AQ:$AQ,$G$2,GLOBAL!AR:AR,Evolution!AB82)</f>
        <v>65</v>
      </c>
      <c r="CC82" s="10">
        <f>SUMIFS(Nord!$AF:$AF,Nord!$AP:$AP,Evolution!BG82,Nord!$AQ:$AQ,$G$2,GLOBAL!AR:AR,Evolution!AB82)</f>
        <v>22</v>
      </c>
      <c r="CD82" s="11">
        <f t="shared" si="525"/>
        <v>637</v>
      </c>
      <c r="CE82" s="7">
        <f t="shared" si="526"/>
        <v>0.77551020408163263</v>
      </c>
      <c r="CF82" s="7">
        <f t="shared" si="527"/>
        <v>8.7912087912087919E-2</v>
      </c>
      <c r="CG82" s="7">
        <f t="shared" si="528"/>
        <v>0.10204081632653061</v>
      </c>
      <c r="CH82" s="7">
        <f t="shared" si="529"/>
        <v>3.453689167974882E-2</v>
      </c>
      <c r="CK82" s="10" t="s">
        <v>98</v>
      </c>
      <c r="CL82" s="10">
        <f>SUMIFS(Sud!$C:$C,Sud!$AP:$AP,Evolution!CK82,Sud!$AQ:$AQ,$E$2,GLOBAL!AR:AR,Evolution!AB82)</f>
        <v>475</v>
      </c>
      <c r="CM82" s="10">
        <f>SUMIFS(Sud!$D:$D,Sud!$AP:$AP,Evolution!CK82,Sud!$AQ:$AQ,$E$2,GLOBAL!AR:AR,Evolution!AB82)</f>
        <v>142</v>
      </c>
      <c r="CN82" s="10">
        <f>SUMIFS(Sud!$E:$E,Sud!$AP:$AP,Evolution!CK82,Sud!$AQ:$AQ,$E$2,GLOBAL!AR:AR,Evolution!AB82)</f>
        <v>37</v>
      </c>
      <c r="CO82" s="10">
        <f>SUMIFS(Sud!$F:$F,Sud!$AP:$AP,Evolution!CK82,Sud!$AQ:$AQ,$E$2,GLOBAL!AR:AR,Evolution!AB82)</f>
        <v>5</v>
      </c>
      <c r="CP82" s="11">
        <f t="shared" si="530"/>
        <v>659</v>
      </c>
      <c r="CQ82" s="7">
        <f t="shared" si="531"/>
        <v>0.72078907435508344</v>
      </c>
      <c r="CR82" s="7">
        <f t="shared" si="532"/>
        <v>0.21547799696509864</v>
      </c>
      <c r="CS82" s="7">
        <f t="shared" si="533"/>
        <v>5.614567526555387E-2</v>
      </c>
      <c r="CT82" s="7">
        <f t="shared" si="534"/>
        <v>7.5872534142640367E-3</v>
      </c>
      <c r="CV82" s="10">
        <f>SUMIFS(Sud!$Q:$Q,Sud!$AP:$AP,Evolution!CK82,Sud!$AQ:$AQ,$F$2,GLOBAL!AR:AR,Evolution!AB82)</f>
        <v>9</v>
      </c>
      <c r="CW82" s="10">
        <f>SUMIFS(Sud!$R:$R,Sud!$AP:$AP,Evolution!CK82,Sud!$AQ:$AQ,$F$2,GLOBAL!AR:AR,Evolution!AB82)</f>
        <v>3</v>
      </c>
      <c r="CX82" s="10">
        <f>SUMIFS(Sud!$S:$S,Sud!$AP:$AP,Evolution!CK82,Sud!$AQ:$AQ,$F$2,GLOBAL!AR:AR,Evolution!AB82)</f>
        <v>14</v>
      </c>
      <c r="CY82" s="11">
        <f t="shared" si="535"/>
        <v>26</v>
      </c>
      <c r="CZ82" s="7">
        <f t="shared" si="536"/>
        <v>0.34615384615384615</v>
      </c>
      <c r="DA82" s="7">
        <f t="shared" si="537"/>
        <v>0.11538461538461539</v>
      </c>
      <c r="DB82" s="7">
        <f t="shared" si="538"/>
        <v>0.53846153846153844</v>
      </c>
      <c r="DD82" s="10">
        <f>SUMIFS(Sud!$AC:$AC,Sud!$AP:$AP,Evolution!CK82,Sud!$AQ:$AQ,$G$2,GLOBAL!AR:AR,Evolution!AB82)</f>
        <v>854</v>
      </c>
      <c r="DE82" s="10">
        <f>SUMIFS(Sud!$AD:$AD,Sud!$AP:$AP,Evolution!CK82,Sud!$AQ:$AQ,$G$2,GLOBAL!AR:AR,Evolution!AB82)</f>
        <v>321</v>
      </c>
      <c r="DF82" s="10">
        <f>SUMIFS(Sud!$AE:$AE,Sud!$AP:$AP,Evolution!CK82,Sud!$AQ:$AQ,$G$2,GLOBAL!AR:AR,Evolution!AB82)</f>
        <v>120</v>
      </c>
      <c r="DG82" s="10">
        <f>SUMIFS(Sud!$AF:$AF,Sud!$AP:$AP,Evolution!CK82,Sud!$AQ:$AQ,$G$2,GLOBAL!AR:AR,Evolution!AB82)</f>
        <v>176</v>
      </c>
      <c r="DH82" s="11">
        <f t="shared" si="539"/>
        <v>1471</v>
      </c>
      <c r="DI82" s="7">
        <f t="shared" si="540"/>
        <v>0.58055744391570363</v>
      </c>
      <c r="DJ82" s="7">
        <f t="shared" si="541"/>
        <v>0.21821889870836167</v>
      </c>
      <c r="DK82" s="7">
        <f t="shared" si="542"/>
        <v>8.1577158395649219E-2</v>
      </c>
      <c r="DL82" s="7">
        <f t="shared" si="543"/>
        <v>0.11964649898028552</v>
      </c>
    </row>
    <row r="83" spans="28:116" x14ac:dyDescent="0.25">
      <c r="AB83" s="10">
        <v>2017</v>
      </c>
      <c r="AC83" s="10" t="s">
        <v>99</v>
      </c>
      <c r="AD83" s="10">
        <f>SUMIFS(GLOBAL!$C:$C,GLOBAL!$AP:$AP,Evolution!AC83,GLOBAL!$AQ:$AQ,$E$2,GLOBAL!$AR:$AR,Evolution!AB83)</f>
        <v>1332</v>
      </c>
      <c r="AE83" s="10">
        <f>SUMIFS(GLOBAL!$D:$D,GLOBAL!$AP:$AP,Evolution!AC83,GLOBAL!$AQ:$AQ,$E$2,GLOBAL!$AR:$AR,Evolution!AB83)</f>
        <v>467</v>
      </c>
      <c r="AF83" s="10">
        <f>SUMIFS(GLOBAL!$E:$E,GLOBAL!$AP:$AP,Evolution!AC83,GLOBAL!$AQ:$AQ,$E$2,GLOBAL!$AR:$AR,Evolution!AB83)</f>
        <v>186</v>
      </c>
      <c r="AG83" s="10">
        <f>SUMIFS(GLOBAL!$F:$F,GLOBAL!$AP:$AP,Evolution!AC83,GLOBAL!$AQ:$AQ,$E$2,GLOBAL!$AR:$AR,Evolution!AB83)</f>
        <v>89</v>
      </c>
      <c r="AH83" s="11">
        <f t="shared" si="461"/>
        <v>2074</v>
      </c>
      <c r="AI83" s="7">
        <f t="shared" si="503"/>
        <v>0.64223722275795569</v>
      </c>
      <c r="AJ83" s="7">
        <f t="shared" si="504"/>
        <v>0.22516875602700095</v>
      </c>
      <c r="AK83" s="7">
        <f t="shared" si="505"/>
        <v>8.9681774349083893E-2</v>
      </c>
      <c r="AL83" s="7">
        <f t="shared" si="506"/>
        <v>4.29122468659595E-2</v>
      </c>
      <c r="AN83" s="10">
        <f>SUMIFS(GLOBAL!$Q:$Q,GLOBAL!$AP:$AP,Evolution!AC83,GLOBAL!$AQ:$AQ,$F$2,GLOBAL!$AR:$AR,Evolution!AB83)</f>
        <v>16</v>
      </c>
      <c r="AO83" s="10">
        <f>SUMIFS(GLOBAL!$R:$R,GLOBAL!$AP:$AP,Evolution!AC83,GLOBAL!$AQ:$AQ,$F$2,GLOBAL!$AR:$AR,Evolution!AB83)</f>
        <v>4</v>
      </c>
      <c r="AP83" s="10">
        <f>SUMIFS(GLOBAL!$S:$S,GLOBAL!$AP:$AP,Evolution!AC83,GLOBAL!$AQ:$AQ,$F$2,GLOBAL!$AR:$AR,Evolution!AB83)</f>
        <v>27</v>
      </c>
      <c r="AQ83" s="11">
        <f t="shared" si="507"/>
        <v>47</v>
      </c>
      <c r="AR83" s="7">
        <f t="shared" si="508"/>
        <v>0.34042553191489361</v>
      </c>
      <c r="AS83" s="7">
        <f t="shared" si="509"/>
        <v>8.5106382978723402E-2</v>
      </c>
      <c r="AT83" s="7">
        <f t="shared" si="510"/>
        <v>0.57446808510638303</v>
      </c>
      <c r="AV83" s="10">
        <f>SUMIFS(GLOBAL!$AC:$AC,GLOBAL!$AP:$AP,Evolution!AC83,GLOBAL!$AQ:$AQ,$G$2,GLOBAL!$AR:$AR,Evolution!AB83)</f>
        <v>1168</v>
      </c>
      <c r="AW83" s="10">
        <f>SUMIFS(GLOBAL!$AD:$AD,GLOBAL!$AP:$AP,Evolution!AC83,GLOBAL!$AQ:$AQ,$G$2,GLOBAL!$AR:$AR,Evolution!AB83)</f>
        <v>360</v>
      </c>
      <c r="AX83" s="10">
        <f>SUMIFS(GLOBAL!$AE:$AE,GLOBAL!$AP:$AP,Evolution!AC83,GLOBAL!$AQ:$AQ,$G$2,GLOBAL!$AR:$AR,Evolution!AB83)</f>
        <v>185</v>
      </c>
      <c r="AY83" s="10">
        <f>SUMIFS(GLOBAL!$AF:$AF,GLOBAL!$AP:$AP,Evolution!AC83,GLOBAL!$AQ:$AQ,$G$2,GLOBAL!$AR:$AR,Evolution!AB83)</f>
        <v>196</v>
      </c>
      <c r="AZ83" s="11">
        <f t="shared" si="511"/>
        <v>1909</v>
      </c>
      <c r="BA83" s="7">
        <f t="shared" si="512"/>
        <v>0.61183865898376111</v>
      </c>
      <c r="BB83" s="7">
        <f t="shared" si="513"/>
        <v>0.18858040859088529</v>
      </c>
      <c r="BC83" s="7">
        <f t="shared" si="514"/>
        <v>9.6909376636982708E-2</v>
      </c>
      <c r="BD83" s="7">
        <f t="shared" si="515"/>
        <v>0.10267155578837088</v>
      </c>
      <c r="BG83" s="10" t="s">
        <v>99</v>
      </c>
      <c r="BH83" s="10">
        <f>SUMIFS(Nord!$C:$C,Nord!$AP:$AP,Evolution!BG83,Nord!$AQ:$AQ,$E$2,GLOBAL!AR:AR,Evolution!AB83)</f>
        <v>852</v>
      </c>
      <c r="BI83" s="10">
        <f>SUMIFS(Nord!$D:$D,Nord!$AP:$AP,Evolution!BG83,Nord!$AQ:$AQ,$E$2,GLOBAL!AR:AR,Evolution!AB83)</f>
        <v>319</v>
      </c>
      <c r="BJ83" s="10">
        <f>SUMIFS(Nord!$E:$E,Nord!$AP:$AP,Evolution!BG83,Nord!$AQ:$AQ,$E$2,GLOBAL!AR:AR,Evolution!AB83)</f>
        <v>121</v>
      </c>
      <c r="BK83" s="10">
        <f>SUMIFS(Nord!$F:$F,Nord!$AP:$AP,Evolution!BG83,Nord!$AQ:$AQ,$E$2,GLOBAL!AR:AR,Evolution!AB83)</f>
        <v>79</v>
      </c>
      <c r="BL83" s="11">
        <f t="shared" si="516"/>
        <v>1371</v>
      </c>
      <c r="BM83" s="7">
        <f t="shared" si="517"/>
        <v>0.62144420131291034</v>
      </c>
      <c r="BN83" s="7">
        <f t="shared" si="518"/>
        <v>0.23267687819110139</v>
      </c>
      <c r="BO83" s="7">
        <f t="shared" si="519"/>
        <v>8.8256746900072944E-2</v>
      </c>
      <c r="BP83" s="7">
        <f t="shared" si="520"/>
        <v>5.7622173595915392E-2</v>
      </c>
      <c r="BR83" s="10">
        <f>SUMIFS(Nord!$Q:$Q,Nord!$AP:$AP,Evolution!BG83,Nord!$AQ:$AQ,$F$2,GLOBAL!AR:AR,Evolution!AB83)</f>
        <v>1</v>
      </c>
      <c r="BS83" s="10">
        <f>SUMIFS(Nord!$R:$R,Nord!$AP:$AP,Evolution!BG83,Nord!$AQ:$AQ,$F$2,GLOBAL!AR:AR,Evolution!AB83)</f>
        <v>2</v>
      </c>
      <c r="BT83" s="10">
        <f>SUMIFS(Nord!$S:$S,Nord!$AP:$AP,Evolution!BG83,Nord!$AQ:$AQ,$F$2,GLOBAL!AR:AR,Evolution!AB83)</f>
        <v>12</v>
      </c>
      <c r="BU83" s="11">
        <f t="shared" si="521"/>
        <v>15</v>
      </c>
      <c r="BV83" s="7">
        <f t="shared" si="522"/>
        <v>6.6666666666666666E-2</v>
      </c>
      <c r="BW83" s="7">
        <f t="shared" si="523"/>
        <v>0.13333333333333333</v>
      </c>
      <c r="BX83" s="7">
        <f t="shared" si="524"/>
        <v>0.8</v>
      </c>
      <c r="BZ83" s="10">
        <f>SUMIFS(Nord!$AC:$AC,Nord!$AP:$AP,Evolution!BG83,Nord!$AQ:$AQ,$G$2,GLOBAL!AR:AR,Evolution!AB83)</f>
        <v>420</v>
      </c>
      <c r="CA83" s="10">
        <f>SUMIFS(Nord!$AD:$AD,Nord!$AP:$AP,Evolution!BG83,Nord!$AQ:$AQ,$G$2,GLOBAL!AR:AR,Evolution!AB83)</f>
        <v>57</v>
      </c>
      <c r="CB83" s="10">
        <f>SUMIFS(Nord!$AE:$AE,Nord!$AP:$AP,Evolution!BG83,Nord!$AQ:$AQ,$G$2,GLOBAL!AR:AR,Evolution!AB83)</f>
        <v>61</v>
      </c>
      <c r="CC83" s="10">
        <f>SUMIFS(Nord!$AF:$AF,Nord!$AP:$AP,Evolution!BG83,Nord!$AQ:$AQ,$G$2,GLOBAL!AR:AR,Evolution!AB83)</f>
        <v>22</v>
      </c>
      <c r="CD83" s="11">
        <f t="shared" si="525"/>
        <v>560</v>
      </c>
      <c r="CE83" s="7">
        <f t="shared" si="526"/>
        <v>0.75</v>
      </c>
      <c r="CF83" s="7">
        <f t="shared" si="527"/>
        <v>0.10178571428571428</v>
      </c>
      <c r="CG83" s="7">
        <f t="shared" si="528"/>
        <v>0.10892857142857143</v>
      </c>
      <c r="CH83" s="7">
        <f t="shared" si="529"/>
        <v>3.9285714285714285E-2</v>
      </c>
      <c r="CK83" s="10" t="s">
        <v>99</v>
      </c>
      <c r="CL83" s="10">
        <f>SUMIFS(Sud!$C:$C,Sud!$AP:$AP,Evolution!CK83,Sud!$AQ:$AQ,$E$2,GLOBAL!AR:AR,Evolution!AB83)</f>
        <v>480</v>
      </c>
      <c r="CM83" s="10">
        <f>SUMIFS(Sud!$D:$D,Sud!$AP:$AP,Evolution!CK83,Sud!$AQ:$AQ,$E$2,GLOBAL!AR:AR,Evolution!AB83)</f>
        <v>148</v>
      </c>
      <c r="CN83" s="10">
        <f>SUMIFS(Sud!$E:$E,Sud!$AP:$AP,Evolution!CK83,Sud!$AQ:$AQ,$E$2,GLOBAL!AR:AR,Evolution!AB83)</f>
        <v>65</v>
      </c>
      <c r="CO83" s="10">
        <f>SUMIFS(Sud!$F:$F,Sud!$AP:$AP,Evolution!CK83,Sud!$AQ:$AQ,$E$2,GLOBAL!AR:AR,Evolution!AB83)</f>
        <v>10</v>
      </c>
      <c r="CP83" s="11">
        <f t="shared" si="530"/>
        <v>703</v>
      </c>
      <c r="CQ83" s="7">
        <f t="shared" si="531"/>
        <v>0.6827880512091038</v>
      </c>
      <c r="CR83" s="7">
        <f t="shared" si="532"/>
        <v>0.21052631578947367</v>
      </c>
      <c r="CS83" s="7">
        <f t="shared" si="533"/>
        <v>9.2460881934566141E-2</v>
      </c>
      <c r="CT83" s="7">
        <f t="shared" si="534"/>
        <v>1.422475106685633E-2</v>
      </c>
      <c r="CV83" s="10">
        <f>SUMIFS(Sud!$Q:$Q,Sud!$AP:$AP,Evolution!CK83,Sud!$AQ:$AQ,$F$2,GLOBAL!AR:AR,Evolution!AB83)</f>
        <v>15</v>
      </c>
      <c r="CW83" s="10">
        <f>SUMIFS(Sud!$R:$R,Sud!$AP:$AP,Evolution!CK83,Sud!$AQ:$AQ,$F$2,GLOBAL!AR:AR,Evolution!AB83)</f>
        <v>2</v>
      </c>
      <c r="CX83" s="10">
        <f>SUMIFS(Sud!$S:$S,Sud!$AP:$AP,Evolution!CK83,Sud!$AQ:$AQ,$F$2,GLOBAL!AR:AR,Evolution!AB83)</f>
        <v>15</v>
      </c>
      <c r="CY83" s="11">
        <f t="shared" si="535"/>
        <v>32</v>
      </c>
      <c r="CZ83" s="7">
        <f t="shared" si="536"/>
        <v>0.46875</v>
      </c>
      <c r="DA83" s="7">
        <f t="shared" si="537"/>
        <v>6.25E-2</v>
      </c>
      <c r="DB83" s="7">
        <f t="shared" si="538"/>
        <v>0.46875</v>
      </c>
      <c r="DD83" s="10">
        <f>SUMIFS(Sud!$AC:$AC,Sud!$AP:$AP,Evolution!CK83,Sud!$AQ:$AQ,$G$2,GLOBAL!AR:AR,Evolution!AB83)</f>
        <v>748</v>
      </c>
      <c r="DE83" s="10">
        <f>SUMIFS(Sud!$AD:$AD,Sud!$AP:$AP,Evolution!CK83,Sud!$AQ:$AQ,$G$2,GLOBAL!AR:AR,Evolution!AB83)</f>
        <v>303</v>
      </c>
      <c r="DF83" s="10">
        <f>SUMIFS(Sud!$AE:$AE,Sud!$AP:$AP,Evolution!CK83,Sud!$AQ:$AQ,$G$2,GLOBAL!AR:AR,Evolution!AB83)</f>
        <v>124</v>
      </c>
      <c r="DG83" s="10">
        <f>SUMIFS(Sud!$AF:$AF,Sud!$AP:$AP,Evolution!CK83,Sud!$AQ:$AQ,$G$2,GLOBAL!AR:AR,Evolution!AB83)</f>
        <v>174</v>
      </c>
      <c r="DH83" s="11">
        <f t="shared" si="539"/>
        <v>1349</v>
      </c>
      <c r="DI83" s="7">
        <f t="shared" si="540"/>
        <v>0.5544848035581913</v>
      </c>
      <c r="DJ83" s="7">
        <f t="shared" si="541"/>
        <v>0.2246108228317272</v>
      </c>
      <c r="DK83" s="7">
        <f t="shared" si="542"/>
        <v>9.191994069681246E-2</v>
      </c>
      <c r="DL83" s="7">
        <f t="shared" si="543"/>
        <v>0.12898443291326908</v>
      </c>
    </row>
    <row r="84" spans="28:116" x14ac:dyDescent="0.25">
      <c r="AB84" s="10">
        <v>2017</v>
      </c>
      <c r="AC84" s="10" t="s">
        <v>100</v>
      </c>
      <c r="AD84" s="10">
        <f>SUMIFS(GLOBAL!$C:$C,GLOBAL!$AP:$AP,Evolution!AC84,GLOBAL!$AQ:$AQ,$E$2,GLOBAL!$AR:$AR,Evolution!AB84)</f>
        <v>1027</v>
      </c>
      <c r="AE84" s="10">
        <f>SUMIFS(GLOBAL!$D:$D,GLOBAL!$AP:$AP,Evolution!AC84,GLOBAL!$AQ:$AQ,$E$2,GLOBAL!$AR:$AR,Evolution!AB84)</f>
        <v>296</v>
      </c>
      <c r="AF84" s="10">
        <f>SUMIFS(GLOBAL!$E:$E,GLOBAL!$AP:$AP,Evolution!AC84,GLOBAL!$AQ:$AQ,$E$2,GLOBAL!$AR:$AR,Evolution!AB84)</f>
        <v>278</v>
      </c>
      <c r="AG84" s="10">
        <f>SUMIFS(GLOBAL!$F:$F,GLOBAL!$AP:$AP,Evolution!AC84,GLOBAL!$AQ:$AQ,$E$2,GLOBAL!$AR:$AR,Evolution!AB84)</f>
        <v>103</v>
      </c>
      <c r="AH84" s="11">
        <f t="shared" si="461"/>
        <v>1704</v>
      </c>
      <c r="AI84" s="7">
        <f t="shared" si="503"/>
        <v>0.60269953051643188</v>
      </c>
      <c r="AJ84" s="7">
        <f t="shared" si="504"/>
        <v>0.17370892018779344</v>
      </c>
      <c r="AK84" s="7">
        <f t="shared" si="505"/>
        <v>0.16314553990610328</v>
      </c>
      <c r="AL84" s="7">
        <f t="shared" si="506"/>
        <v>6.044600938967136E-2</v>
      </c>
      <c r="AN84" s="10">
        <f>SUMIFS(GLOBAL!$Q:$Q,GLOBAL!$AP:$AP,Evolution!AC84,GLOBAL!$AQ:$AQ,$F$2,GLOBAL!$AR:$AR,Evolution!AB84)</f>
        <v>13</v>
      </c>
      <c r="AO84" s="10">
        <f>SUMIFS(GLOBAL!$R:$R,GLOBAL!$AP:$AP,Evolution!AC84,GLOBAL!$AQ:$AQ,$F$2,GLOBAL!$AR:$AR,Evolution!AB84)</f>
        <v>10</v>
      </c>
      <c r="AP84" s="10">
        <f>SUMIFS(GLOBAL!$S:$S,GLOBAL!$AP:$AP,Evolution!AC84,GLOBAL!$AQ:$AQ,$F$2,GLOBAL!$AR:$AR,Evolution!AB84)</f>
        <v>29</v>
      </c>
      <c r="AQ84" s="11">
        <f t="shared" si="507"/>
        <v>52</v>
      </c>
      <c r="AR84" s="7">
        <f t="shared" si="508"/>
        <v>0.25</v>
      </c>
      <c r="AS84" s="7">
        <f t="shared" si="509"/>
        <v>0.19230769230769232</v>
      </c>
      <c r="AT84" s="7">
        <f t="shared" si="510"/>
        <v>0.55769230769230771</v>
      </c>
      <c r="AV84" s="10">
        <f>SUMIFS(GLOBAL!$AC:$AC,GLOBAL!$AP:$AP,Evolution!AC84,GLOBAL!$AQ:$AQ,$G$2,GLOBAL!$AR:$AR,Evolution!AB84)</f>
        <v>1152</v>
      </c>
      <c r="AW84" s="10">
        <f>SUMIFS(GLOBAL!$AD:$AD,GLOBAL!$AP:$AP,Evolution!AC84,GLOBAL!$AQ:$AQ,$G$2,GLOBAL!$AR:$AR,Evolution!AB84)</f>
        <v>361</v>
      </c>
      <c r="AX84" s="10">
        <f>SUMIFS(GLOBAL!$AE:$AE,GLOBAL!$AP:$AP,Evolution!AC84,GLOBAL!$AQ:$AQ,$G$2,GLOBAL!$AR:$AR,Evolution!AB84)</f>
        <v>180</v>
      </c>
      <c r="AY84" s="10">
        <f>SUMIFS(GLOBAL!$AF:$AF,GLOBAL!$AP:$AP,Evolution!AC84,GLOBAL!$AQ:$AQ,$G$2,GLOBAL!$AR:$AR,Evolution!AB84)</f>
        <v>194</v>
      </c>
      <c r="AZ84" s="11">
        <f t="shared" si="511"/>
        <v>1887</v>
      </c>
      <c r="BA84" s="7">
        <f t="shared" si="512"/>
        <v>0.61049284578696339</v>
      </c>
      <c r="BB84" s="7">
        <f t="shared" si="513"/>
        <v>0.19130895601483835</v>
      </c>
      <c r="BC84" s="7">
        <f t="shared" si="514"/>
        <v>9.5389507154213043E-2</v>
      </c>
      <c r="BD84" s="7">
        <f t="shared" si="515"/>
        <v>0.10280869104398516</v>
      </c>
      <c r="BG84" s="10" t="s">
        <v>100</v>
      </c>
      <c r="BH84" s="10">
        <f>SUMIFS(Nord!$C:$C,Nord!$AP:$AP,Evolution!BG84,Nord!$AQ:$AQ,$E$2,GLOBAL!AR:AR,Evolution!AB84)</f>
        <v>572</v>
      </c>
      <c r="BI84" s="10">
        <f>SUMIFS(Nord!$D:$D,Nord!$AP:$AP,Evolution!BG84,Nord!$AQ:$AQ,$E$2,GLOBAL!AR:AR,Evolution!AB84)</f>
        <v>161</v>
      </c>
      <c r="BJ84" s="10">
        <f>SUMIFS(Nord!$E:$E,Nord!$AP:$AP,Evolution!BG84,Nord!$AQ:$AQ,$E$2,GLOBAL!AR:AR,Evolution!AB84)</f>
        <v>200</v>
      </c>
      <c r="BK84" s="10">
        <f>SUMIFS(Nord!$F:$F,Nord!$AP:$AP,Evolution!BG84,Nord!$AQ:$AQ,$E$2,GLOBAL!AR:AR,Evolution!AB84)</f>
        <v>97</v>
      </c>
      <c r="BL84" s="11">
        <f t="shared" si="516"/>
        <v>1030</v>
      </c>
      <c r="BM84" s="7">
        <f t="shared" si="517"/>
        <v>0.55533980582524267</v>
      </c>
      <c r="BN84" s="7">
        <f t="shared" si="518"/>
        <v>0.15631067961165049</v>
      </c>
      <c r="BO84" s="7">
        <f t="shared" si="519"/>
        <v>0.1941747572815534</v>
      </c>
      <c r="BP84" s="7">
        <f t="shared" si="520"/>
        <v>9.4174757281553403E-2</v>
      </c>
      <c r="BR84" s="10">
        <f>SUMIFS(Nord!$Q:$Q,Nord!$AP:$AP,Evolution!BG84,Nord!$AQ:$AQ,$F$2,GLOBAL!AR:AR,Evolution!AB84)</f>
        <v>5</v>
      </c>
      <c r="BS84" s="10">
        <f>SUMIFS(Nord!$R:$R,Nord!$AP:$AP,Evolution!BG84,Nord!$AQ:$AQ,$F$2,GLOBAL!AR:AR,Evolution!AB84)</f>
        <v>2</v>
      </c>
      <c r="BT84" s="10">
        <f>SUMIFS(Nord!$S:$S,Nord!$AP:$AP,Evolution!BG84,Nord!$AQ:$AQ,$F$2,GLOBAL!AR:AR,Evolution!AB84)</f>
        <v>13</v>
      </c>
      <c r="BU84" s="11">
        <f t="shared" si="521"/>
        <v>20</v>
      </c>
      <c r="BV84" s="7">
        <f t="shared" si="522"/>
        <v>0.25</v>
      </c>
      <c r="BW84" s="7">
        <f t="shared" si="523"/>
        <v>0.1</v>
      </c>
      <c r="BX84" s="7">
        <f t="shared" si="524"/>
        <v>0.65</v>
      </c>
      <c r="BZ84" s="10">
        <f>SUMIFS(Nord!$AC:$AC,Nord!$AP:$AP,Evolution!BG84,Nord!$AQ:$AQ,$G$2,GLOBAL!AR:AR,Evolution!AB84)</f>
        <v>421</v>
      </c>
      <c r="CA84" s="10">
        <f>SUMIFS(Nord!$AD:$AD,Nord!$AP:$AP,Evolution!BG84,Nord!$AQ:$AQ,$G$2,GLOBAL!AR:AR,Evolution!AB84)</f>
        <v>58</v>
      </c>
      <c r="CB84" s="10">
        <f>SUMIFS(Nord!$AE:$AE,Nord!$AP:$AP,Evolution!BG84,Nord!$AQ:$AQ,$G$2,GLOBAL!AR:AR,Evolution!AB84)</f>
        <v>61</v>
      </c>
      <c r="CC84" s="10">
        <f>SUMIFS(Nord!$AF:$AF,Nord!$AP:$AP,Evolution!BG84,Nord!$AQ:$AQ,$G$2,GLOBAL!AR:AR,Evolution!AB84)</f>
        <v>19</v>
      </c>
      <c r="CD84" s="11">
        <f t="shared" si="525"/>
        <v>559</v>
      </c>
      <c r="CE84" s="7">
        <f t="shared" si="526"/>
        <v>0.75313059033989271</v>
      </c>
      <c r="CF84" s="7">
        <f t="shared" si="527"/>
        <v>0.1037567084078712</v>
      </c>
      <c r="CG84" s="7">
        <f t="shared" si="528"/>
        <v>0.10912343470483005</v>
      </c>
      <c r="CH84" s="7">
        <f t="shared" si="529"/>
        <v>3.3989266547406083E-2</v>
      </c>
      <c r="CK84" s="10" t="s">
        <v>100</v>
      </c>
      <c r="CL84" s="10">
        <f>SUMIFS(Sud!$C:$C,Sud!$AP:$AP,Evolution!CK84,Sud!$AQ:$AQ,$E$2,GLOBAL!AR:AR,Evolution!AB84)</f>
        <v>455</v>
      </c>
      <c r="CM84" s="10">
        <f>SUMIFS(Sud!$D:$D,Sud!$AP:$AP,Evolution!CK84,Sud!$AQ:$AQ,$E$2,GLOBAL!AR:AR,Evolution!AB84)</f>
        <v>135</v>
      </c>
      <c r="CN84" s="10">
        <f>SUMIFS(Sud!$E:$E,Sud!$AP:$AP,Evolution!CK84,Sud!$AQ:$AQ,$E$2,GLOBAL!AR:AR,Evolution!AB84)</f>
        <v>78</v>
      </c>
      <c r="CO84" s="10">
        <f>SUMIFS(Sud!$F:$F,Sud!$AP:$AP,Evolution!CK84,Sud!$AQ:$AQ,$E$2,GLOBAL!AR:AR,Evolution!AB84)</f>
        <v>6</v>
      </c>
      <c r="CP84" s="11">
        <f t="shared" si="530"/>
        <v>674</v>
      </c>
      <c r="CQ84" s="7">
        <f t="shared" si="531"/>
        <v>0.67507418397626118</v>
      </c>
      <c r="CR84" s="7">
        <f t="shared" si="532"/>
        <v>0.20029673590504452</v>
      </c>
      <c r="CS84" s="7">
        <f t="shared" si="533"/>
        <v>0.11572700296735905</v>
      </c>
      <c r="CT84" s="7">
        <f t="shared" si="534"/>
        <v>8.9020771513353119E-3</v>
      </c>
      <c r="CV84" s="10">
        <f>SUMIFS(Sud!$Q:$Q,Sud!$AP:$AP,Evolution!CK84,Sud!$AQ:$AQ,$F$2,GLOBAL!AR:AR,Evolution!AB84)</f>
        <v>8</v>
      </c>
      <c r="CW84" s="10">
        <f>SUMIFS(Sud!$R:$R,Sud!$AP:$AP,Evolution!CK84,Sud!$AQ:$AQ,$F$2,GLOBAL!AR:AR,Evolution!AB84)</f>
        <v>8</v>
      </c>
      <c r="CX84" s="10">
        <f>SUMIFS(Sud!$S:$S,Sud!$AP:$AP,Evolution!CK84,Sud!$AQ:$AQ,$F$2,GLOBAL!AR:AR,Evolution!AB84)</f>
        <v>16</v>
      </c>
      <c r="CY84" s="11">
        <f t="shared" si="535"/>
        <v>32</v>
      </c>
      <c r="CZ84" s="7">
        <f t="shared" si="536"/>
        <v>0.25</v>
      </c>
      <c r="DA84" s="7">
        <f t="shared" si="537"/>
        <v>0.25</v>
      </c>
      <c r="DB84" s="7">
        <f t="shared" si="538"/>
        <v>0.5</v>
      </c>
      <c r="DD84" s="10">
        <f>SUMIFS(Sud!$AC:$AC,Sud!$AP:$AP,Evolution!CK84,Sud!$AQ:$AQ,$G$2,GLOBAL!AR:AR,Evolution!AB84)</f>
        <v>731</v>
      </c>
      <c r="DE84" s="10">
        <f>SUMIFS(Sud!$AD:$AD,Sud!$AP:$AP,Evolution!CK84,Sud!$AQ:$AQ,$G$2,GLOBAL!AR:AR,Evolution!AB84)</f>
        <v>303</v>
      </c>
      <c r="DF84" s="10">
        <f>SUMIFS(Sud!$AE:$AE,Sud!$AP:$AP,Evolution!CK84,Sud!$AQ:$AQ,$G$2,GLOBAL!AR:AR,Evolution!AB84)</f>
        <v>119</v>
      </c>
      <c r="DG84" s="10">
        <f>SUMIFS(Sud!$AF:$AF,Sud!$AP:$AP,Evolution!CK84,Sud!$AQ:$AQ,$G$2,GLOBAL!AR:AR,Evolution!AB84)</f>
        <v>175</v>
      </c>
      <c r="DH84" s="11">
        <f t="shared" si="539"/>
        <v>1328</v>
      </c>
      <c r="DI84" s="7">
        <f t="shared" si="540"/>
        <v>0.55045180722891562</v>
      </c>
      <c r="DJ84" s="7">
        <f t="shared" si="541"/>
        <v>0.22816265060240964</v>
      </c>
      <c r="DK84" s="7">
        <f t="shared" si="542"/>
        <v>8.9608433734939763E-2</v>
      </c>
      <c r="DL84" s="7">
        <f t="shared" si="543"/>
        <v>0.13177710843373494</v>
      </c>
    </row>
    <row r="85" spans="28:116" x14ac:dyDescent="0.25">
      <c r="AB85" s="10">
        <v>2017</v>
      </c>
      <c r="AC85" s="10" t="s">
        <v>101</v>
      </c>
      <c r="AD85" s="10">
        <f>SUMIFS(GLOBAL!$C:$C,GLOBAL!$AP:$AP,Evolution!AC85,GLOBAL!$AQ:$AQ,$E$2,GLOBAL!$AR:$AR,Evolution!AB85)</f>
        <v>1395</v>
      </c>
      <c r="AE85" s="10">
        <f>SUMIFS(GLOBAL!$D:$D,GLOBAL!$AP:$AP,Evolution!AC85,GLOBAL!$AQ:$AQ,$E$2,GLOBAL!$AR:$AR,Evolution!AB85)</f>
        <v>299</v>
      </c>
      <c r="AF85" s="10">
        <f>SUMIFS(GLOBAL!$E:$E,GLOBAL!$AP:$AP,Evolution!AC85,GLOBAL!$AQ:$AQ,$E$2,GLOBAL!$AR:$AR,Evolution!AB85)</f>
        <v>212</v>
      </c>
      <c r="AG85" s="10">
        <f>SUMIFS(GLOBAL!$F:$F,GLOBAL!$AP:$AP,Evolution!AC85,GLOBAL!$AQ:$AQ,$E$2,GLOBAL!$AR:$AR,Evolution!AB85)</f>
        <v>122</v>
      </c>
      <c r="AH85" s="11">
        <f t="shared" si="461"/>
        <v>2028</v>
      </c>
      <c r="AI85" s="7">
        <f t="shared" si="503"/>
        <v>0.68786982248520712</v>
      </c>
      <c r="AJ85" s="7">
        <f t="shared" si="504"/>
        <v>0.14743589743589744</v>
      </c>
      <c r="AK85" s="7">
        <f t="shared" si="505"/>
        <v>0.10453648915187377</v>
      </c>
      <c r="AL85" s="7">
        <f t="shared" si="506"/>
        <v>6.0157790927021698E-2</v>
      </c>
      <c r="AN85" s="10">
        <f>SUMIFS(GLOBAL!$Q:$Q,GLOBAL!$AP:$AP,Evolution!AC85,GLOBAL!$AQ:$AQ,$F$2,GLOBAL!$AR:$AR,Evolution!AB85)</f>
        <v>10</v>
      </c>
      <c r="AO85" s="10">
        <f>SUMIFS(GLOBAL!$R:$R,GLOBAL!$AP:$AP,Evolution!AC85,GLOBAL!$AQ:$AQ,$F$2,GLOBAL!$AR:$AR,Evolution!AB85)</f>
        <v>9</v>
      </c>
      <c r="AP85" s="10">
        <f>SUMIFS(GLOBAL!$S:$S,GLOBAL!$AP:$AP,Evolution!AC85,GLOBAL!$AQ:$AQ,$F$2,GLOBAL!$AR:$AR,Evolution!AB85)</f>
        <v>30</v>
      </c>
      <c r="AQ85" s="11">
        <f t="shared" si="507"/>
        <v>49</v>
      </c>
      <c r="AR85" s="7">
        <f t="shared" si="508"/>
        <v>0.20408163265306123</v>
      </c>
      <c r="AS85" s="7">
        <f t="shared" si="509"/>
        <v>0.18367346938775511</v>
      </c>
      <c r="AT85" s="7">
        <f t="shared" si="510"/>
        <v>0.61224489795918369</v>
      </c>
      <c r="AV85" s="10">
        <f>SUMIFS(GLOBAL!$AC:$AC,GLOBAL!$AP:$AP,Evolution!AC85,GLOBAL!$AQ:$AQ,$G$2,GLOBAL!$AR:$AR,Evolution!AB85)</f>
        <v>1086</v>
      </c>
      <c r="AW85" s="10">
        <f>SUMIFS(GLOBAL!$AD:$AD,GLOBAL!$AP:$AP,Evolution!AC85,GLOBAL!$AQ:$AQ,$G$2,GLOBAL!$AR:$AR,Evolution!AB85)</f>
        <v>376</v>
      </c>
      <c r="AX85" s="10">
        <f>SUMIFS(GLOBAL!$AE:$AE,GLOBAL!$AP:$AP,Evolution!AC85,GLOBAL!$AQ:$AQ,$G$2,GLOBAL!$AR:$AR,Evolution!AB85)</f>
        <v>168</v>
      </c>
      <c r="AY85" s="10">
        <f>SUMIFS(GLOBAL!$AF:$AF,GLOBAL!$AP:$AP,Evolution!AC85,GLOBAL!$AQ:$AQ,$G$2,GLOBAL!$AR:$AR,Evolution!AB85)</f>
        <v>197</v>
      </c>
      <c r="AZ85" s="11">
        <f t="shared" si="511"/>
        <v>1827</v>
      </c>
      <c r="BA85" s="7">
        <f t="shared" si="512"/>
        <v>0.59441707717569792</v>
      </c>
      <c r="BB85" s="7">
        <f t="shared" si="513"/>
        <v>0.20580186097427478</v>
      </c>
      <c r="BC85" s="7">
        <f t="shared" si="514"/>
        <v>9.1954022988505746E-2</v>
      </c>
      <c r="BD85" s="7">
        <f t="shared" si="515"/>
        <v>0.10782703886152162</v>
      </c>
      <c r="BG85" s="10" t="s">
        <v>101</v>
      </c>
      <c r="BH85" s="10">
        <f>SUMIFS(Nord!$C:$C,Nord!$AP:$AP,Evolution!BG85,Nord!$AQ:$AQ,$E$2,GLOBAL!AR:AR,Evolution!AB85)</f>
        <v>763</v>
      </c>
      <c r="BI85" s="10">
        <f>SUMIFS(Nord!$D:$D,Nord!$AP:$AP,Evolution!BG85,Nord!$AQ:$AQ,$E$2,GLOBAL!AR:AR,Evolution!AB85)</f>
        <v>209</v>
      </c>
      <c r="BJ85" s="10">
        <f>SUMIFS(Nord!$E:$E,Nord!$AP:$AP,Evolution!BG85,Nord!$AQ:$AQ,$E$2,GLOBAL!AR:AR,Evolution!AB85)</f>
        <v>139</v>
      </c>
      <c r="BK85" s="10">
        <f>SUMIFS(Nord!$F:$F,Nord!$AP:$AP,Evolution!BG85,Nord!$AQ:$AQ,$E$2,GLOBAL!AR:AR,Evolution!AB85)</f>
        <v>108</v>
      </c>
      <c r="BL85" s="11">
        <f t="shared" si="516"/>
        <v>1219</v>
      </c>
      <c r="BM85" s="7">
        <f t="shared" si="517"/>
        <v>0.62592288761279735</v>
      </c>
      <c r="BN85" s="7">
        <f t="shared" si="518"/>
        <v>0.17145200984413453</v>
      </c>
      <c r="BO85" s="7">
        <f t="shared" si="519"/>
        <v>0.1140278917145201</v>
      </c>
      <c r="BP85" s="7">
        <f t="shared" si="520"/>
        <v>8.859721082854799E-2</v>
      </c>
      <c r="BR85" s="10">
        <f>SUMIFS(Nord!$Q:$Q,Nord!$AP:$AP,Evolution!BG85,Nord!$AQ:$AQ,$F$2,GLOBAL!AR:AR,Evolution!AB85)</f>
        <v>2</v>
      </c>
      <c r="BS85" s="10">
        <f>SUMIFS(Nord!$R:$R,Nord!$AP:$AP,Evolution!BG85,Nord!$AQ:$AQ,$F$2,GLOBAL!AR:AR,Evolution!AB85)</f>
        <v>1</v>
      </c>
      <c r="BT85" s="10">
        <f>SUMIFS(Nord!$S:$S,Nord!$AP:$AP,Evolution!BG85,Nord!$AQ:$AQ,$F$2,GLOBAL!AR:AR,Evolution!AB85)</f>
        <v>13</v>
      </c>
      <c r="BU85" s="11">
        <f t="shared" si="521"/>
        <v>16</v>
      </c>
      <c r="BV85" s="7">
        <f t="shared" si="522"/>
        <v>0.125</v>
      </c>
      <c r="BW85" s="7">
        <f t="shared" si="523"/>
        <v>6.25E-2</v>
      </c>
      <c r="BX85" s="7">
        <f t="shared" si="524"/>
        <v>0.8125</v>
      </c>
      <c r="BZ85" s="10">
        <f>SUMIFS(Nord!$AC:$AC,Nord!$AP:$AP,Evolution!BG85,Nord!$AQ:$AQ,$G$2,GLOBAL!AR:AR,Evolution!AB85)</f>
        <v>420</v>
      </c>
      <c r="CA85" s="10">
        <f>SUMIFS(Nord!$AD:$AD,Nord!$AP:$AP,Evolution!BG85,Nord!$AQ:$AQ,$G$2,GLOBAL!AR:AR,Evolution!AB85)</f>
        <v>60</v>
      </c>
      <c r="CB85" s="10">
        <f>SUMIFS(Nord!$AE:$AE,Nord!$AP:$AP,Evolution!BG85,Nord!$AQ:$AQ,$G$2,GLOBAL!AR:AR,Evolution!AB85)</f>
        <v>56</v>
      </c>
      <c r="CC85" s="10">
        <f>SUMIFS(Nord!$AF:$AF,Nord!$AP:$AP,Evolution!BG85,Nord!$AQ:$AQ,$G$2,GLOBAL!AR:AR,Evolution!AB85)</f>
        <v>22</v>
      </c>
      <c r="CD85" s="11">
        <f t="shared" si="525"/>
        <v>558</v>
      </c>
      <c r="CE85" s="7">
        <f t="shared" si="526"/>
        <v>0.75268817204301075</v>
      </c>
      <c r="CF85" s="7">
        <f t="shared" si="527"/>
        <v>0.10752688172043011</v>
      </c>
      <c r="CG85" s="7">
        <f t="shared" si="528"/>
        <v>0.1003584229390681</v>
      </c>
      <c r="CH85" s="7">
        <f t="shared" si="529"/>
        <v>3.9426523297491037E-2</v>
      </c>
      <c r="CK85" s="10" t="s">
        <v>101</v>
      </c>
      <c r="CL85" s="10">
        <f>SUMIFS(Sud!$C:$C,Sud!$AP:$AP,Evolution!CK85,Sud!$AQ:$AQ,$E$2,GLOBAL!AR:AR,Evolution!AB85)</f>
        <v>632</v>
      </c>
      <c r="CM85" s="10">
        <f>SUMIFS(Sud!$D:$D,Sud!$AP:$AP,Evolution!CK85,Sud!$AQ:$AQ,$E$2,GLOBAL!AR:AR,Evolution!AB85)</f>
        <v>90</v>
      </c>
      <c r="CN85" s="10">
        <f>SUMIFS(Sud!$E:$E,Sud!$AP:$AP,Evolution!CK85,Sud!$AQ:$AQ,$E$2,GLOBAL!AR:AR,Evolution!AB85)</f>
        <v>73</v>
      </c>
      <c r="CO85" s="10">
        <f>SUMIFS(Sud!$F:$F,Sud!$AP:$AP,Evolution!CK85,Sud!$AQ:$AQ,$E$2,GLOBAL!AR:AR,Evolution!AB85)</f>
        <v>14</v>
      </c>
      <c r="CP85" s="11">
        <f t="shared" si="530"/>
        <v>809</v>
      </c>
      <c r="CQ85" s="7">
        <f t="shared" si="531"/>
        <v>0.78121137206427693</v>
      </c>
      <c r="CR85" s="7">
        <f t="shared" si="532"/>
        <v>0.11124845488257108</v>
      </c>
      <c r="CS85" s="7">
        <f t="shared" si="533"/>
        <v>9.0234857849196534E-2</v>
      </c>
      <c r="CT85" s="7">
        <f t="shared" si="534"/>
        <v>1.73053152039555E-2</v>
      </c>
      <c r="CV85" s="10">
        <f>SUMIFS(Sud!$Q:$Q,Sud!$AP:$AP,Evolution!CK85,Sud!$AQ:$AQ,$F$2,GLOBAL!AR:AR,Evolution!AB85)</f>
        <v>8</v>
      </c>
      <c r="CW85" s="10">
        <f>SUMIFS(Sud!$R:$R,Sud!$AP:$AP,Evolution!CK85,Sud!$AQ:$AQ,$F$2,GLOBAL!AR:AR,Evolution!AB85)</f>
        <v>8</v>
      </c>
      <c r="CX85" s="10">
        <f>SUMIFS(Sud!$S:$S,Sud!$AP:$AP,Evolution!CK85,Sud!$AQ:$AQ,$F$2,GLOBAL!AR:AR,Evolution!AB85)</f>
        <v>17</v>
      </c>
      <c r="CY85" s="11">
        <f t="shared" si="535"/>
        <v>33</v>
      </c>
      <c r="CZ85" s="7">
        <f t="shared" si="536"/>
        <v>0.24242424242424243</v>
      </c>
      <c r="DA85" s="7">
        <f t="shared" si="537"/>
        <v>0.24242424242424243</v>
      </c>
      <c r="DB85" s="7">
        <f t="shared" si="538"/>
        <v>0.51515151515151514</v>
      </c>
      <c r="DD85" s="10">
        <f>SUMIFS(Sud!$AC:$AC,Sud!$AP:$AP,Evolution!CK85,Sud!$AQ:$AQ,$G$2,GLOBAL!AR:AR,Evolution!AB85)</f>
        <v>666</v>
      </c>
      <c r="DE85" s="10">
        <f>SUMIFS(Sud!$AD:$AD,Sud!$AP:$AP,Evolution!CK85,Sud!$AQ:$AQ,$G$2,GLOBAL!AR:AR,Evolution!AB85)</f>
        <v>316</v>
      </c>
      <c r="DF85" s="10">
        <f>SUMIFS(Sud!$AE:$AE,Sud!$AP:$AP,Evolution!CK85,Sud!$AQ:$AQ,$G$2,GLOBAL!AR:AR,Evolution!AB85)</f>
        <v>112</v>
      </c>
      <c r="DG85" s="10">
        <f>SUMIFS(Sud!$AF:$AF,Sud!$AP:$AP,Evolution!CK85,Sud!$AQ:$AQ,$G$2,GLOBAL!AR:AR,Evolution!AB85)</f>
        <v>175</v>
      </c>
      <c r="DH85" s="11">
        <f t="shared" si="539"/>
        <v>1269</v>
      </c>
      <c r="DI85" s="7">
        <f t="shared" si="540"/>
        <v>0.52482269503546097</v>
      </c>
      <c r="DJ85" s="7">
        <f t="shared" si="541"/>
        <v>0.24901497241922774</v>
      </c>
      <c r="DK85" s="7">
        <f t="shared" si="542"/>
        <v>8.8258471237194644E-2</v>
      </c>
      <c r="DL85" s="7">
        <f t="shared" si="543"/>
        <v>0.13790386130811663</v>
      </c>
    </row>
    <row r="86" spans="28:116" x14ac:dyDescent="0.25">
      <c r="AB86" s="10">
        <v>2017</v>
      </c>
      <c r="AC86" s="10" t="s">
        <v>102</v>
      </c>
      <c r="AD86" s="10">
        <f>SUMIFS(GLOBAL!$C:$C,GLOBAL!$AP:$AP,Evolution!AC86,GLOBAL!$AQ:$AQ,$E$2,GLOBAL!$AR:$AR,Evolution!AB86)</f>
        <v>1123</v>
      </c>
      <c r="AE86" s="10">
        <f>SUMIFS(GLOBAL!$D:$D,GLOBAL!$AP:$AP,Evolution!AC86,GLOBAL!$AQ:$AQ,$E$2,GLOBAL!$AR:$AR,Evolution!AB86)</f>
        <v>491</v>
      </c>
      <c r="AF86" s="10">
        <f>SUMIFS(GLOBAL!$E:$E,GLOBAL!$AP:$AP,Evolution!AC86,GLOBAL!$AQ:$AQ,$E$2,GLOBAL!$AR:$AR,Evolution!AB86)</f>
        <v>260</v>
      </c>
      <c r="AG86" s="10">
        <f>SUMIFS(GLOBAL!$F:$F,GLOBAL!$AP:$AP,Evolution!AC86,GLOBAL!$AQ:$AQ,$E$2,GLOBAL!$AR:$AR,Evolution!AB86)</f>
        <v>151</v>
      </c>
      <c r="AH86" s="11">
        <f t="shared" si="461"/>
        <v>2025</v>
      </c>
      <c r="AI86" s="7">
        <f t="shared" si="503"/>
        <v>0.55456790123456789</v>
      </c>
      <c r="AJ86" s="7">
        <f t="shared" si="504"/>
        <v>0.24246913580246915</v>
      </c>
      <c r="AK86" s="7">
        <f t="shared" si="505"/>
        <v>0.12839506172839507</v>
      </c>
      <c r="AL86" s="7">
        <f t="shared" si="506"/>
        <v>7.4567901234567899E-2</v>
      </c>
      <c r="AN86" s="10">
        <f>SUMIFS(GLOBAL!$Q:$Q,GLOBAL!$AP:$AP,Evolution!AC86,GLOBAL!$AQ:$AQ,$F$2,GLOBAL!$AR:$AR,Evolution!AB86)</f>
        <v>15</v>
      </c>
      <c r="AO86" s="10">
        <f>SUMIFS(GLOBAL!$R:$R,GLOBAL!$AP:$AP,Evolution!AC86,GLOBAL!$AQ:$AQ,$F$2,GLOBAL!$AR:$AR,Evolution!AB86)</f>
        <v>10</v>
      </c>
      <c r="AP86" s="10">
        <f>SUMIFS(GLOBAL!$S:$S,GLOBAL!$AP:$AP,Evolution!AC86,GLOBAL!$AQ:$AQ,$F$2,GLOBAL!$AR:$AR,Evolution!AB86)</f>
        <v>28</v>
      </c>
      <c r="AQ86" s="11">
        <f t="shared" si="507"/>
        <v>53</v>
      </c>
      <c r="AR86" s="7">
        <f t="shared" si="508"/>
        <v>0.28301886792452829</v>
      </c>
      <c r="AS86" s="7">
        <f t="shared" si="509"/>
        <v>0.18867924528301888</v>
      </c>
      <c r="AT86" s="7">
        <f t="shared" si="510"/>
        <v>0.52830188679245282</v>
      </c>
      <c r="AV86" s="10">
        <f>SUMIFS(GLOBAL!$AC:$AC,GLOBAL!$AP:$AP,Evolution!AC86,GLOBAL!$AQ:$AQ,$G$2,GLOBAL!$AR:$AR,Evolution!AB86)</f>
        <v>1067</v>
      </c>
      <c r="AW86" s="10">
        <f>SUMIFS(GLOBAL!$AD:$AD,GLOBAL!$AP:$AP,Evolution!AC86,GLOBAL!$AQ:$AQ,$G$2,GLOBAL!$AR:$AR,Evolution!AB86)</f>
        <v>384</v>
      </c>
      <c r="AX86" s="10">
        <f>SUMIFS(GLOBAL!$AE:$AE,GLOBAL!$AP:$AP,Evolution!AC86,GLOBAL!$AQ:$AQ,$G$2,GLOBAL!$AR:$AR,Evolution!AB86)</f>
        <v>170</v>
      </c>
      <c r="AY86" s="10">
        <f>SUMIFS(GLOBAL!$AF:$AF,GLOBAL!$AP:$AP,Evolution!AC86,GLOBAL!$AQ:$AQ,$G$2,GLOBAL!$AR:$AR,Evolution!AB86)</f>
        <v>195</v>
      </c>
      <c r="AZ86" s="11">
        <f t="shared" si="511"/>
        <v>1816</v>
      </c>
      <c r="BA86" s="7">
        <f t="shared" si="512"/>
        <v>0.5875550660792952</v>
      </c>
      <c r="BB86" s="7">
        <f t="shared" si="513"/>
        <v>0.21145374449339208</v>
      </c>
      <c r="BC86" s="7">
        <f t="shared" si="514"/>
        <v>9.361233480176212E-2</v>
      </c>
      <c r="BD86" s="7">
        <f t="shared" si="515"/>
        <v>0.10737885462555066</v>
      </c>
      <c r="BG86" s="10" t="s">
        <v>102</v>
      </c>
      <c r="BH86" s="10">
        <f>SUMIFS(Nord!$C:$C,Nord!$AP:$AP,Evolution!BG86,Nord!$AQ:$AQ,$E$2,GLOBAL!AR:AR,Evolution!AB86)</f>
        <v>725</v>
      </c>
      <c r="BI86" s="10">
        <f>SUMIFS(Nord!$D:$D,Nord!$AP:$AP,Evolution!BG86,Nord!$AQ:$AQ,$E$2,GLOBAL!AR:AR,Evolution!AB86)</f>
        <v>320</v>
      </c>
      <c r="BJ86" s="10">
        <f>SUMIFS(Nord!$E:$E,Nord!$AP:$AP,Evolution!BG86,Nord!$AQ:$AQ,$E$2,GLOBAL!AR:AR,Evolution!AB86)</f>
        <v>153</v>
      </c>
      <c r="BK86" s="10">
        <f>SUMIFS(Nord!$F:$F,Nord!$AP:$AP,Evolution!BG86,Nord!$AQ:$AQ,$E$2,GLOBAL!AR:AR,Evolution!AB86)</f>
        <v>116</v>
      </c>
      <c r="BL86" s="11">
        <f t="shared" si="516"/>
        <v>1314</v>
      </c>
      <c r="BM86" s="7">
        <f t="shared" si="517"/>
        <v>0.5517503805175038</v>
      </c>
      <c r="BN86" s="7">
        <f t="shared" si="518"/>
        <v>0.24353120243531201</v>
      </c>
      <c r="BO86" s="7">
        <f t="shared" si="519"/>
        <v>0.11643835616438356</v>
      </c>
      <c r="BP86" s="7">
        <f t="shared" si="520"/>
        <v>8.8280060882800604E-2</v>
      </c>
      <c r="BR86" s="10">
        <f>SUMIFS(Nord!$Q:$Q,Nord!$AP:$AP,Evolution!BG86,Nord!$AQ:$AQ,$F$2,GLOBAL!AR:AR,Evolution!AB86)</f>
        <v>6</v>
      </c>
      <c r="BS86" s="10">
        <f>SUMIFS(Nord!$R:$R,Nord!$AP:$AP,Evolution!BG86,Nord!$AQ:$AQ,$F$2,GLOBAL!AR:AR,Evolution!AB86)</f>
        <v>4</v>
      </c>
      <c r="BT86" s="10">
        <f>SUMIFS(Nord!$S:$S,Nord!$AP:$AP,Evolution!BG86,Nord!$AQ:$AQ,$F$2,GLOBAL!AR:AR,Evolution!AB86)</f>
        <v>14</v>
      </c>
      <c r="BU86" s="11">
        <f t="shared" si="521"/>
        <v>24</v>
      </c>
      <c r="BV86" s="7">
        <f t="shared" si="522"/>
        <v>0.25</v>
      </c>
      <c r="BW86" s="7">
        <f t="shared" si="523"/>
        <v>0.16666666666666666</v>
      </c>
      <c r="BX86" s="7">
        <f t="shared" si="524"/>
        <v>0.58333333333333337</v>
      </c>
      <c r="BZ86" s="10">
        <f>SUMIFS(Nord!$AC:$AC,Nord!$AP:$AP,Evolution!BG86,Nord!$AQ:$AQ,$G$2,GLOBAL!AR:AR,Evolution!AB86)</f>
        <v>441</v>
      </c>
      <c r="CA86" s="10">
        <f>SUMIFS(Nord!$AD:$AD,Nord!$AP:$AP,Evolution!BG86,Nord!$AQ:$AQ,$G$2,GLOBAL!AR:AR,Evolution!AB86)</f>
        <v>54</v>
      </c>
      <c r="CB86" s="10">
        <f>SUMIFS(Nord!$AE:$AE,Nord!$AP:$AP,Evolution!BG86,Nord!$AQ:$AQ,$G$2,GLOBAL!AR:AR,Evolution!AB86)</f>
        <v>60</v>
      </c>
      <c r="CC86" s="10">
        <f>SUMIFS(Nord!$AF:$AF,Nord!$AP:$AP,Evolution!BG86,Nord!$AQ:$AQ,$G$2,GLOBAL!AR:AR,Evolution!AB86)</f>
        <v>22</v>
      </c>
      <c r="CD86" s="11">
        <f t="shared" si="525"/>
        <v>577</v>
      </c>
      <c r="CE86" s="7">
        <f t="shared" si="526"/>
        <v>0.76429809358752165</v>
      </c>
      <c r="CF86" s="7">
        <f t="shared" si="527"/>
        <v>9.3587521663778164E-2</v>
      </c>
      <c r="CG86" s="7">
        <f t="shared" si="528"/>
        <v>0.10398613518197573</v>
      </c>
      <c r="CH86" s="7">
        <f t="shared" si="529"/>
        <v>3.8128249566724434E-2</v>
      </c>
      <c r="CK86" s="10" t="s">
        <v>102</v>
      </c>
      <c r="CL86" s="10">
        <f>SUMIFS(Sud!$C:$C,Sud!$AP:$AP,Evolution!CK86,Sud!$AQ:$AQ,$E$2,GLOBAL!AR:AR,Evolution!AB86)</f>
        <v>398</v>
      </c>
      <c r="CM86" s="10">
        <f>SUMIFS(Sud!$D:$D,Sud!$AP:$AP,Evolution!CK86,Sud!$AQ:$AQ,$E$2,GLOBAL!AR:AR,Evolution!AB86)</f>
        <v>171</v>
      </c>
      <c r="CN86" s="10">
        <f>SUMIFS(Sud!$E:$E,Sud!$AP:$AP,Evolution!CK86,Sud!$AQ:$AQ,$E$2,GLOBAL!AR:AR,Evolution!AB86)</f>
        <v>107</v>
      </c>
      <c r="CO86" s="10">
        <f>SUMIFS(Sud!$F:$F,Sud!$AP:$AP,Evolution!CK86,Sud!$AQ:$AQ,$E$2,GLOBAL!AR:AR,Evolution!AB86)</f>
        <v>35</v>
      </c>
      <c r="CP86" s="11">
        <f t="shared" si="530"/>
        <v>711</v>
      </c>
      <c r="CQ86" s="7">
        <f t="shared" si="531"/>
        <v>0.55977496483825595</v>
      </c>
      <c r="CR86" s="7">
        <f t="shared" si="532"/>
        <v>0.24050632911392406</v>
      </c>
      <c r="CS86" s="7">
        <f t="shared" si="533"/>
        <v>0.15049226441631505</v>
      </c>
      <c r="CT86" s="7">
        <f t="shared" si="534"/>
        <v>4.9226441631504921E-2</v>
      </c>
      <c r="CV86" s="10">
        <f>SUMIFS(Sud!$Q:$Q,Sud!$AP:$AP,Evolution!CK86,Sud!$AQ:$AQ,$F$2,GLOBAL!AR:AR,Evolution!AB86)</f>
        <v>9</v>
      </c>
      <c r="CW86" s="10">
        <f>SUMIFS(Sud!$R:$R,Sud!$AP:$AP,Evolution!CK86,Sud!$AQ:$AQ,$F$2,GLOBAL!AR:AR,Evolution!AB86)</f>
        <v>6</v>
      </c>
      <c r="CX86" s="10">
        <f>SUMIFS(Sud!$S:$S,Sud!$AP:$AP,Evolution!CK86,Sud!$AQ:$AQ,$F$2,GLOBAL!AR:AR,Evolution!AB86)</f>
        <v>14</v>
      </c>
      <c r="CY86" s="11">
        <f t="shared" si="535"/>
        <v>29</v>
      </c>
      <c r="CZ86" s="7">
        <f t="shared" si="536"/>
        <v>0.31034482758620691</v>
      </c>
      <c r="DA86" s="7">
        <f t="shared" si="537"/>
        <v>0.20689655172413793</v>
      </c>
      <c r="DB86" s="7">
        <f t="shared" si="538"/>
        <v>0.48275862068965519</v>
      </c>
      <c r="DD86" s="10">
        <f>SUMIFS(Sud!$AC:$AC,Sud!$AP:$AP,Evolution!CK86,Sud!$AQ:$AQ,$G$2,GLOBAL!AR:AR,Evolution!AB86)</f>
        <v>626</v>
      </c>
      <c r="DE86" s="10">
        <f>SUMIFS(Sud!$AD:$AD,Sud!$AP:$AP,Evolution!CK86,Sud!$AQ:$AQ,$G$2,GLOBAL!AR:AR,Evolution!AB86)</f>
        <v>330</v>
      </c>
      <c r="DF86" s="10">
        <f>SUMIFS(Sud!$AE:$AE,Sud!$AP:$AP,Evolution!CK86,Sud!$AQ:$AQ,$G$2,GLOBAL!AR:AR,Evolution!AB86)</f>
        <v>110</v>
      </c>
      <c r="DG86" s="10">
        <f>SUMIFS(Sud!$AF:$AF,Sud!$AP:$AP,Evolution!CK86,Sud!$AQ:$AQ,$G$2,GLOBAL!AR:AR,Evolution!AB86)</f>
        <v>173</v>
      </c>
      <c r="DH86" s="11">
        <f t="shared" si="539"/>
        <v>1239</v>
      </c>
      <c r="DI86" s="7">
        <f t="shared" si="540"/>
        <v>0.50524616626311547</v>
      </c>
      <c r="DJ86" s="7">
        <f t="shared" si="541"/>
        <v>0.26634382566585957</v>
      </c>
      <c r="DK86" s="7">
        <f t="shared" si="542"/>
        <v>8.8781275221953185E-2</v>
      </c>
      <c r="DL86" s="7">
        <f t="shared" si="543"/>
        <v>0.13962873284907182</v>
      </c>
    </row>
    <row r="87" spans="28:116" x14ac:dyDescent="0.25">
      <c r="AB87" s="10">
        <v>2017</v>
      </c>
      <c r="AC87" s="10" t="s">
        <v>103</v>
      </c>
      <c r="AD87" s="10">
        <f>SUMIFS(GLOBAL!$C:$C,GLOBAL!$AP:$AP,Evolution!AC87,GLOBAL!$AQ:$AQ,$E$2,GLOBAL!$AR:$AR,Evolution!AB87)</f>
        <v>1130</v>
      </c>
      <c r="AE87" s="10">
        <f>SUMIFS(GLOBAL!$D:$D,GLOBAL!$AP:$AP,Evolution!AC87,GLOBAL!$AQ:$AQ,$E$2,GLOBAL!$AR:$AR,Evolution!AB87)</f>
        <v>321</v>
      </c>
      <c r="AF87" s="10">
        <f>SUMIFS(GLOBAL!$E:$E,GLOBAL!$AP:$AP,Evolution!AC87,GLOBAL!$AQ:$AQ,$E$2,GLOBAL!$AR:$AR,Evolution!AB87)</f>
        <v>433</v>
      </c>
      <c r="AG87" s="10">
        <f>SUMIFS(GLOBAL!$F:$F,GLOBAL!$AP:$AP,Evolution!AC87,GLOBAL!$AQ:$AQ,$E$2,GLOBAL!$AR:$AR,Evolution!AB87)</f>
        <v>183</v>
      </c>
      <c r="AH87" s="11">
        <f t="shared" si="461"/>
        <v>2067</v>
      </c>
      <c r="AI87" s="7">
        <f t="shared" si="503"/>
        <v>0.54668601838413156</v>
      </c>
      <c r="AJ87" s="7">
        <f t="shared" si="504"/>
        <v>0.15529753265602322</v>
      </c>
      <c r="AK87" s="7">
        <f t="shared" si="505"/>
        <v>0.20948234155781326</v>
      </c>
      <c r="AL87" s="7">
        <f t="shared" si="506"/>
        <v>8.8534107402031936E-2</v>
      </c>
      <c r="AN87" s="10">
        <f>SUMIFS(GLOBAL!$Q:$Q,GLOBAL!$AP:$AP,Evolution!AC87,GLOBAL!$AQ:$AQ,$F$2,GLOBAL!$AR:$AR,Evolution!AB87)</f>
        <v>8</v>
      </c>
      <c r="AO87" s="10">
        <f>SUMIFS(GLOBAL!$R:$R,GLOBAL!$AP:$AP,Evolution!AC87,GLOBAL!$AQ:$AQ,$F$2,GLOBAL!$AR:$AR,Evolution!AB87)</f>
        <v>7</v>
      </c>
      <c r="AP87" s="10">
        <f>SUMIFS(GLOBAL!$S:$S,GLOBAL!$AP:$AP,Evolution!AC87,GLOBAL!$AQ:$AQ,$F$2,GLOBAL!$AR:$AR,Evolution!AB87)</f>
        <v>16</v>
      </c>
      <c r="AQ87" s="11">
        <f t="shared" si="507"/>
        <v>31</v>
      </c>
      <c r="AR87" s="7">
        <f t="shared" si="508"/>
        <v>0.25806451612903225</v>
      </c>
      <c r="AS87" s="7">
        <f t="shared" si="509"/>
        <v>0.22580645161290322</v>
      </c>
      <c r="AT87" s="7">
        <f t="shared" si="510"/>
        <v>0.5161290322580645</v>
      </c>
      <c r="AV87" s="10">
        <f>SUMIFS(GLOBAL!$AC:$AC,GLOBAL!$AP:$AP,Evolution!AC87,GLOBAL!$AQ:$AQ,$G$2,GLOBAL!$AR:$AR,Evolution!AB87)</f>
        <v>956</v>
      </c>
      <c r="AW87" s="10">
        <f>SUMIFS(GLOBAL!$AD:$AD,GLOBAL!$AP:$AP,Evolution!AC87,GLOBAL!$AQ:$AQ,$G$2,GLOBAL!$AR:$AR,Evolution!AB87)</f>
        <v>392</v>
      </c>
      <c r="AX87" s="10">
        <f>SUMIFS(GLOBAL!$AE:$AE,GLOBAL!$AP:$AP,Evolution!AC87,GLOBAL!$AQ:$AQ,$G$2,GLOBAL!$AR:$AR,Evolution!AB87)</f>
        <v>175</v>
      </c>
      <c r="AY87" s="10">
        <f>SUMIFS(GLOBAL!$AF:$AF,GLOBAL!$AP:$AP,Evolution!AC87,GLOBAL!$AQ:$AQ,$G$2,GLOBAL!$AR:$AR,Evolution!AB87)</f>
        <v>190</v>
      </c>
      <c r="AZ87" s="11">
        <f t="shared" si="511"/>
        <v>1713</v>
      </c>
      <c r="BA87" s="7">
        <f t="shared" si="512"/>
        <v>0.5580852305896089</v>
      </c>
      <c r="BB87" s="7">
        <f t="shared" si="513"/>
        <v>0.22883829538820782</v>
      </c>
      <c r="BC87" s="7">
        <f t="shared" si="514"/>
        <v>0.10215995329830706</v>
      </c>
      <c r="BD87" s="7">
        <f t="shared" si="515"/>
        <v>0.11091652072387624</v>
      </c>
      <c r="BG87" s="10" t="s">
        <v>103</v>
      </c>
      <c r="BH87" s="10">
        <f>SUMIFS(Nord!$C:$C,Nord!$AP:$AP,Evolution!BG87,Nord!$AQ:$AQ,$E$2,GLOBAL!AR:AR,Evolution!AB87)</f>
        <v>686</v>
      </c>
      <c r="BI87" s="10">
        <f>SUMIFS(Nord!$D:$D,Nord!$AP:$AP,Evolution!BG87,Nord!$AQ:$AQ,$E$2,GLOBAL!AR:AR,Evolution!AB87)</f>
        <v>178</v>
      </c>
      <c r="BJ87" s="10">
        <f>SUMIFS(Nord!$E:$E,Nord!$AP:$AP,Evolution!BG87,Nord!$AQ:$AQ,$E$2,GLOBAL!AR:AR,Evolution!AB87)</f>
        <v>257</v>
      </c>
      <c r="BK87" s="10">
        <f>SUMIFS(Nord!$F:$F,Nord!$AP:$AP,Evolution!BG87,Nord!$AQ:$AQ,$E$2,GLOBAL!AR:AR,Evolution!AB87)</f>
        <v>124</v>
      </c>
      <c r="BL87" s="11">
        <f t="shared" si="516"/>
        <v>1245</v>
      </c>
      <c r="BM87" s="7">
        <f t="shared" si="517"/>
        <v>0.55100401606425697</v>
      </c>
      <c r="BN87" s="7">
        <f t="shared" si="518"/>
        <v>0.14297188755020079</v>
      </c>
      <c r="BO87" s="7">
        <f t="shared" si="519"/>
        <v>0.20642570281124498</v>
      </c>
      <c r="BP87" s="7">
        <f t="shared" si="520"/>
        <v>9.9598393574297187E-2</v>
      </c>
      <c r="BR87" s="10">
        <f>SUMIFS(Nord!$Q:$Q,Nord!$AP:$AP,Evolution!BG87,Nord!$AQ:$AQ,$F$2,GLOBAL!AR:AR,Evolution!AB87)</f>
        <v>0</v>
      </c>
      <c r="BS87" s="10">
        <f>SUMIFS(Nord!$R:$R,Nord!$AP:$AP,Evolution!BG87,Nord!$AQ:$AQ,$F$2,GLOBAL!AR:AR,Evolution!AB87)</f>
        <v>1</v>
      </c>
      <c r="BT87" s="10">
        <f>SUMIFS(Nord!$S:$S,Nord!$AP:$AP,Evolution!BG87,Nord!$AQ:$AQ,$F$2,GLOBAL!AR:AR,Evolution!AB87)</f>
        <v>11</v>
      </c>
      <c r="BU87" s="11">
        <f t="shared" si="521"/>
        <v>12</v>
      </c>
      <c r="BV87" s="7">
        <f t="shared" si="522"/>
        <v>0</v>
      </c>
      <c r="BW87" s="7">
        <f t="shared" si="523"/>
        <v>8.3333333333333329E-2</v>
      </c>
      <c r="BX87" s="7">
        <f t="shared" si="524"/>
        <v>0.91666666666666663</v>
      </c>
      <c r="BZ87" s="10">
        <f>SUMIFS(Nord!$AC:$AC,Nord!$AP:$AP,Evolution!BG87,Nord!$AQ:$AQ,$G$2,GLOBAL!AR:AR,Evolution!AB87)</f>
        <v>423</v>
      </c>
      <c r="CA87" s="10">
        <f>SUMIFS(Nord!$AD:$AD,Nord!$AP:$AP,Evolution!BG87,Nord!$AQ:$AQ,$G$2,GLOBAL!AR:AR,Evolution!AB87)</f>
        <v>60</v>
      </c>
      <c r="CB87" s="10">
        <f>SUMIFS(Nord!$AE:$AE,Nord!$AP:$AP,Evolution!BG87,Nord!$AQ:$AQ,$G$2,GLOBAL!AR:AR,Evolution!AB87)</f>
        <v>58</v>
      </c>
      <c r="CC87" s="10">
        <f>SUMIFS(Nord!$AF:$AF,Nord!$AP:$AP,Evolution!BG87,Nord!$AQ:$AQ,$G$2,GLOBAL!AR:AR,Evolution!AB87)</f>
        <v>18</v>
      </c>
      <c r="CD87" s="11">
        <f t="shared" si="525"/>
        <v>559</v>
      </c>
      <c r="CE87" s="7">
        <f t="shared" si="526"/>
        <v>0.75670840787119853</v>
      </c>
      <c r="CF87" s="7">
        <f t="shared" si="527"/>
        <v>0.1073345259391771</v>
      </c>
      <c r="CG87" s="7">
        <f t="shared" si="528"/>
        <v>0.1037567084078712</v>
      </c>
      <c r="CH87" s="7">
        <f t="shared" si="529"/>
        <v>3.2200357781753133E-2</v>
      </c>
      <c r="CK87" s="10" t="s">
        <v>103</v>
      </c>
      <c r="CL87" s="10">
        <f>SUMIFS(Sud!$C:$C,Sud!$AP:$AP,Evolution!CK87,Sud!$AQ:$AQ,$E$2,GLOBAL!AR:AR,Evolution!AB87)</f>
        <v>444</v>
      </c>
      <c r="CM87" s="10">
        <f>SUMIFS(Sud!$D:$D,Sud!$AP:$AP,Evolution!CK87,Sud!$AQ:$AQ,$E$2,GLOBAL!AR:AR,Evolution!AB87)</f>
        <v>143</v>
      </c>
      <c r="CN87" s="10">
        <f>SUMIFS(Sud!$E:$E,Sud!$AP:$AP,Evolution!CK87,Sud!$AQ:$AQ,$E$2,GLOBAL!AR:AR,Evolution!AB87)</f>
        <v>176</v>
      </c>
      <c r="CO87" s="10">
        <f>SUMIFS(Sud!$F:$F,Sud!$AP:$AP,Evolution!CK87,Sud!$AQ:$AQ,$E$2,GLOBAL!AR:AR,Evolution!AB87)</f>
        <v>59</v>
      </c>
      <c r="CP87" s="11">
        <f t="shared" si="530"/>
        <v>822</v>
      </c>
      <c r="CQ87" s="7">
        <f t="shared" si="531"/>
        <v>0.54014598540145986</v>
      </c>
      <c r="CR87" s="7">
        <f t="shared" si="532"/>
        <v>0.17396593673965938</v>
      </c>
      <c r="CS87" s="7">
        <f t="shared" si="533"/>
        <v>0.21411192214111921</v>
      </c>
      <c r="CT87" s="7">
        <f t="shared" si="534"/>
        <v>7.1776155717761553E-2</v>
      </c>
      <c r="CV87" s="10">
        <f>SUMIFS(Sud!$Q:$Q,Sud!$AP:$AP,Evolution!CK87,Sud!$AQ:$AQ,$F$2,GLOBAL!AR:AR,Evolution!AB87)</f>
        <v>8</v>
      </c>
      <c r="CW87" s="10">
        <f>SUMIFS(Sud!$R:$R,Sud!$AP:$AP,Evolution!CK87,Sud!$AQ:$AQ,$F$2,GLOBAL!AR:AR,Evolution!AB87)</f>
        <v>6</v>
      </c>
      <c r="CX87" s="10">
        <f>SUMIFS(Sud!$S:$S,Sud!$AP:$AP,Evolution!CK87,Sud!$AQ:$AQ,$F$2,GLOBAL!AR:AR,Evolution!AB87)</f>
        <v>5</v>
      </c>
      <c r="CY87" s="11">
        <f t="shared" si="535"/>
        <v>19</v>
      </c>
      <c r="CZ87" s="7">
        <f t="shared" si="536"/>
        <v>0.42105263157894735</v>
      </c>
      <c r="DA87" s="7">
        <f t="shared" si="537"/>
        <v>0.31578947368421051</v>
      </c>
      <c r="DB87" s="7">
        <f t="shared" si="538"/>
        <v>0.26315789473684209</v>
      </c>
      <c r="DD87" s="10">
        <f>SUMIFS(Sud!$AC:$AC,Sud!$AP:$AP,Evolution!CK87,Sud!$AQ:$AQ,$G$2,GLOBAL!AR:AR,Evolution!AB87)</f>
        <v>533</v>
      </c>
      <c r="DE87" s="10">
        <f>SUMIFS(Sud!$AD:$AD,Sud!$AP:$AP,Evolution!CK87,Sud!$AQ:$AQ,$G$2,GLOBAL!AR:AR,Evolution!AB87)</f>
        <v>332</v>
      </c>
      <c r="DF87" s="10">
        <f>SUMIFS(Sud!$AE:$AE,Sud!$AP:$AP,Evolution!CK87,Sud!$AQ:$AQ,$G$2,GLOBAL!AR:AR,Evolution!AB87)</f>
        <v>117</v>
      </c>
      <c r="DG87" s="10">
        <f>SUMIFS(Sud!$AF:$AF,Sud!$AP:$AP,Evolution!CK87,Sud!$AQ:$AQ,$G$2,GLOBAL!AR:AR,Evolution!AB87)</f>
        <v>172</v>
      </c>
      <c r="DH87" s="11">
        <f t="shared" si="539"/>
        <v>1154</v>
      </c>
      <c r="DI87" s="7">
        <f t="shared" si="540"/>
        <v>0.46187175043327555</v>
      </c>
      <c r="DJ87" s="7">
        <f t="shared" si="541"/>
        <v>0.28769497400346622</v>
      </c>
      <c r="DK87" s="7">
        <f t="shared" si="542"/>
        <v>0.10138648180242635</v>
      </c>
      <c r="DL87" s="7">
        <f t="shared" si="543"/>
        <v>0.14904679376083188</v>
      </c>
    </row>
    <row r="88" spans="28:116" x14ac:dyDescent="0.25">
      <c r="AB88" s="10">
        <v>2017</v>
      </c>
      <c r="AC88" s="10" t="s">
        <v>104</v>
      </c>
      <c r="AD88" s="10">
        <f>SUMIFS(GLOBAL!$C:$C,GLOBAL!$AP:$AP,Evolution!AC88,GLOBAL!$AQ:$AQ,$E$2,GLOBAL!$AR:$AR,Evolution!AB88)</f>
        <v>1072</v>
      </c>
      <c r="AE88" s="10">
        <f>SUMIFS(GLOBAL!$D:$D,GLOBAL!$AP:$AP,Evolution!AC88,GLOBAL!$AQ:$AQ,$E$2,GLOBAL!$AR:$AR,Evolution!AB88)</f>
        <v>450</v>
      </c>
      <c r="AF88" s="10">
        <f>SUMIFS(GLOBAL!$E:$E,GLOBAL!$AP:$AP,Evolution!AC88,GLOBAL!$AQ:$AQ,$E$2,GLOBAL!$AR:$AR,Evolution!AB88)</f>
        <v>237</v>
      </c>
      <c r="AG88" s="10">
        <f>SUMIFS(GLOBAL!$F:$F,GLOBAL!$AP:$AP,Evolution!AC88,GLOBAL!$AQ:$AQ,$E$2,GLOBAL!$AR:$AR,Evolution!AB88)</f>
        <v>131</v>
      </c>
      <c r="AH88" s="11">
        <f t="shared" si="461"/>
        <v>1890</v>
      </c>
      <c r="AI88" s="7">
        <f t="shared" si="503"/>
        <v>0.56719576719576714</v>
      </c>
      <c r="AJ88" s="7">
        <f t="shared" si="504"/>
        <v>0.23809523809523808</v>
      </c>
      <c r="AK88" s="7">
        <f t="shared" si="505"/>
        <v>0.1253968253968254</v>
      </c>
      <c r="AL88" s="7">
        <f t="shared" si="506"/>
        <v>6.9312169312169311E-2</v>
      </c>
      <c r="AN88" s="10">
        <f>SUMIFS(GLOBAL!$Q:$Q,GLOBAL!$AP:$AP,Evolution!AC88,GLOBAL!$AQ:$AQ,$F$2,GLOBAL!$AR:$AR,Evolution!AB88)</f>
        <v>79</v>
      </c>
      <c r="AO88" s="10">
        <f>SUMIFS(GLOBAL!$R:$R,GLOBAL!$AP:$AP,Evolution!AC88,GLOBAL!$AQ:$AQ,$F$2,GLOBAL!$AR:$AR,Evolution!AB88)</f>
        <v>1</v>
      </c>
      <c r="AP88" s="10">
        <f>SUMIFS(GLOBAL!$S:$S,GLOBAL!$AP:$AP,Evolution!AC88,GLOBAL!$AQ:$AQ,$F$2,GLOBAL!$AR:$AR,Evolution!AB88)</f>
        <v>18</v>
      </c>
      <c r="AQ88" s="11">
        <f t="shared" si="507"/>
        <v>98</v>
      </c>
      <c r="AR88" s="7">
        <f t="shared" si="508"/>
        <v>0.80612244897959184</v>
      </c>
      <c r="AS88" s="7">
        <f t="shared" si="509"/>
        <v>1.020408163265306E-2</v>
      </c>
      <c r="AT88" s="7">
        <f t="shared" si="510"/>
        <v>0.18367346938775511</v>
      </c>
      <c r="AV88" s="10">
        <f>SUMIFS(GLOBAL!$AC:$AC,GLOBAL!$AP:$AP,Evolution!AC88,GLOBAL!$AQ:$AQ,$G$2,GLOBAL!$AR:$AR,Evolution!AB88)</f>
        <v>914</v>
      </c>
      <c r="AW88" s="10">
        <f>SUMIFS(GLOBAL!$AD:$AD,GLOBAL!$AP:$AP,Evolution!AC88,GLOBAL!$AQ:$AQ,$G$2,GLOBAL!$AR:$AR,Evolution!AB88)</f>
        <v>384</v>
      </c>
      <c r="AX88" s="10">
        <f>SUMIFS(GLOBAL!$AE:$AE,GLOBAL!$AP:$AP,Evolution!AC88,GLOBAL!$AQ:$AQ,$G$2,GLOBAL!$AR:$AR,Evolution!AB88)</f>
        <v>164</v>
      </c>
      <c r="AY88" s="10">
        <f>SUMIFS(GLOBAL!$AF:$AF,GLOBAL!$AP:$AP,Evolution!AC88,GLOBAL!$AQ:$AQ,$G$2,GLOBAL!$AR:$AR,Evolution!AB88)</f>
        <v>195</v>
      </c>
      <c r="AZ88" s="11">
        <f t="shared" si="511"/>
        <v>1657</v>
      </c>
      <c r="BA88" s="7">
        <f t="shared" si="512"/>
        <v>0.55159927579963786</v>
      </c>
      <c r="BB88" s="7">
        <f t="shared" si="513"/>
        <v>0.23174411587205793</v>
      </c>
      <c r="BC88" s="7">
        <f t="shared" si="514"/>
        <v>9.8974049487024748E-2</v>
      </c>
      <c r="BD88" s="7">
        <f t="shared" si="515"/>
        <v>0.11768255884127941</v>
      </c>
      <c r="BG88" s="10" t="s">
        <v>104</v>
      </c>
      <c r="BH88" s="10">
        <f>SUMIFS(Nord!$C:$C,Nord!$AP:$AP,Evolution!BG88,Nord!$AQ:$AQ,$E$2,GLOBAL!AR:AR,Evolution!AB88)</f>
        <v>646</v>
      </c>
      <c r="BI88" s="10">
        <f>SUMIFS(Nord!$D:$D,Nord!$AP:$AP,Evolution!BG88,Nord!$AQ:$AQ,$E$2,GLOBAL!AR:AR,Evolution!AB88)</f>
        <v>292</v>
      </c>
      <c r="BJ88" s="10">
        <f>SUMIFS(Nord!$E:$E,Nord!$AP:$AP,Evolution!BG88,Nord!$AQ:$AQ,$E$2,GLOBAL!AR:AR,Evolution!AB88)</f>
        <v>128</v>
      </c>
      <c r="BK88" s="10">
        <f>SUMIFS(Nord!$F:$F,Nord!$AP:$AP,Evolution!BG88,Nord!$AQ:$AQ,$E$2,GLOBAL!AR:AR,Evolution!AB88)</f>
        <v>84</v>
      </c>
      <c r="BL88" s="11">
        <f t="shared" si="516"/>
        <v>1150</v>
      </c>
      <c r="BM88" s="7">
        <f t="shared" si="517"/>
        <v>0.56173913043478263</v>
      </c>
      <c r="BN88" s="7">
        <f t="shared" si="518"/>
        <v>0.25391304347826088</v>
      </c>
      <c r="BO88" s="7">
        <f t="shared" si="519"/>
        <v>0.11130434782608696</v>
      </c>
      <c r="BP88" s="7">
        <f t="shared" si="520"/>
        <v>7.3043478260869571E-2</v>
      </c>
      <c r="BR88" s="10">
        <f>SUMIFS(Nord!$Q:$Q,Nord!$AP:$AP,Evolution!BG88,Nord!$AQ:$AQ,$F$2,GLOBAL!AR:AR,Evolution!AB88)</f>
        <v>9</v>
      </c>
      <c r="BS88" s="10">
        <f>SUMIFS(Nord!$R:$R,Nord!$AP:$AP,Evolution!BG88,Nord!$AQ:$AQ,$F$2,GLOBAL!AR:AR,Evolution!AB88)</f>
        <v>0</v>
      </c>
      <c r="BT88" s="10">
        <f>SUMIFS(Nord!$S:$S,Nord!$AP:$AP,Evolution!BG88,Nord!$AQ:$AQ,$F$2,GLOBAL!AR:AR,Evolution!AB88)</f>
        <v>10</v>
      </c>
      <c r="BU88" s="11">
        <f t="shared" si="521"/>
        <v>19</v>
      </c>
      <c r="BV88" s="7">
        <f t="shared" si="522"/>
        <v>0.47368421052631576</v>
      </c>
      <c r="BW88" s="7">
        <f t="shared" si="523"/>
        <v>0</v>
      </c>
      <c r="BX88" s="7">
        <f t="shared" si="524"/>
        <v>0.52631578947368418</v>
      </c>
      <c r="BZ88" s="10">
        <f>SUMIFS(Nord!$AC:$AC,Nord!$AP:$AP,Evolution!BG88,Nord!$AQ:$AQ,$G$2,GLOBAL!AR:AR,Evolution!AB88)</f>
        <v>385</v>
      </c>
      <c r="CA88" s="10">
        <f>SUMIFS(Nord!$AD:$AD,Nord!$AP:$AP,Evolution!BG88,Nord!$AQ:$AQ,$G$2,GLOBAL!AR:AR,Evolution!AB88)</f>
        <v>71</v>
      </c>
      <c r="CB88" s="10">
        <f>SUMIFS(Nord!$AE:$AE,Nord!$AP:$AP,Evolution!BG88,Nord!$AQ:$AQ,$G$2,GLOBAL!AR:AR,Evolution!AB88)</f>
        <v>54</v>
      </c>
      <c r="CC88" s="10">
        <f>SUMIFS(Nord!$AF:$AF,Nord!$AP:$AP,Evolution!BG88,Nord!$AQ:$AQ,$G$2,GLOBAL!AR:AR,Evolution!AB88)</f>
        <v>19</v>
      </c>
      <c r="CD88" s="11">
        <f t="shared" si="525"/>
        <v>529</v>
      </c>
      <c r="CE88" s="7">
        <f t="shared" si="526"/>
        <v>0.72778827977315685</v>
      </c>
      <c r="CF88" s="7">
        <f t="shared" si="527"/>
        <v>0.13421550094517959</v>
      </c>
      <c r="CG88" s="7">
        <f t="shared" si="528"/>
        <v>0.10207939508506617</v>
      </c>
      <c r="CH88" s="7">
        <f t="shared" si="529"/>
        <v>3.5916824196597356E-2</v>
      </c>
      <c r="CK88" s="10" t="s">
        <v>104</v>
      </c>
      <c r="CL88" s="10">
        <f>SUMIFS(Sud!$C:$C,Sud!$AP:$AP,Evolution!CK88,Sud!$AQ:$AQ,$E$2,GLOBAL!AR:AR,Evolution!AB88)</f>
        <v>426</v>
      </c>
      <c r="CM88" s="10">
        <f>SUMIFS(Sud!$D:$D,Sud!$AP:$AP,Evolution!CK88,Sud!$AQ:$AQ,$E$2,GLOBAL!AR:AR,Evolution!AB88)</f>
        <v>158</v>
      </c>
      <c r="CN88" s="10">
        <f>SUMIFS(Sud!$E:$E,Sud!$AP:$AP,Evolution!CK88,Sud!$AQ:$AQ,$E$2,GLOBAL!AR:AR,Evolution!AB88)</f>
        <v>109</v>
      </c>
      <c r="CO88" s="10">
        <f>SUMIFS(Sud!$F:$F,Sud!$AP:$AP,Evolution!CK88,Sud!$AQ:$AQ,$E$2,GLOBAL!AR:AR,Evolution!AB88)</f>
        <v>47</v>
      </c>
      <c r="CP88" s="11">
        <f t="shared" si="530"/>
        <v>740</v>
      </c>
      <c r="CQ88" s="7">
        <f t="shared" si="531"/>
        <v>0.57567567567567568</v>
      </c>
      <c r="CR88" s="7">
        <f t="shared" si="532"/>
        <v>0.21351351351351353</v>
      </c>
      <c r="CS88" s="7">
        <f t="shared" si="533"/>
        <v>0.14729729729729729</v>
      </c>
      <c r="CT88" s="7">
        <f t="shared" si="534"/>
        <v>6.3513513513513517E-2</v>
      </c>
      <c r="CV88" s="10">
        <f>SUMIFS(Sud!$Q:$Q,Sud!$AP:$AP,Evolution!CK88,Sud!$AQ:$AQ,$F$2,GLOBAL!AR:AR,Evolution!AB88)</f>
        <v>70</v>
      </c>
      <c r="CW88" s="10">
        <f>SUMIFS(Sud!$R:$R,Sud!$AP:$AP,Evolution!CK88,Sud!$AQ:$AQ,$F$2,GLOBAL!AR:AR,Evolution!AB88)</f>
        <v>1</v>
      </c>
      <c r="CX88" s="10">
        <f>SUMIFS(Sud!$S:$S,Sud!$AP:$AP,Evolution!CK88,Sud!$AQ:$AQ,$F$2,GLOBAL!AR:AR,Evolution!AB88)</f>
        <v>8</v>
      </c>
      <c r="CY88" s="11">
        <f t="shared" si="535"/>
        <v>79</v>
      </c>
      <c r="CZ88" s="7">
        <f t="shared" si="536"/>
        <v>0.88607594936708856</v>
      </c>
      <c r="DA88" s="7">
        <f t="shared" si="537"/>
        <v>1.2658227848101266E-2</v>
      </c>
      <c r="DB88" s="7">
        <f t="shared" si="538"/>
        <v>0.10126582278481013</v>
      </c>
      <c r="DD88" s="10">
        <f>SUMIFS(Sud!$AC:$AC,Sud!$AP:$AP,Evolution!CK88,Sud!$AQ:$AQ,$G$2,GLOBAL!AR:AR,Evolution!AB88)</f>
        <v>529</v>
      </c>
      <c r="DE88" s="10">
        <f>SUMIFS(Sud!$AD:$AD,Sud!$AP:$AP,Evolution!CK88,Sud!$AQ:$AQ,$G$2,GLOBAL!AR:AR,Evolution!AB88)</f>
        <v>313</v>
      </c>
      <c r="DF88" s="10">
        <f>SUMIFS(Sud!$AE:$AE,Sud!$AP:$AP,Evolution!CK88,Sud!$AQ:$AQ,$G$2,GLOBAL!AR:AR,Evolution!AB88)</f>
        <v>110</v>
      </c>
      <c r="DG88" s="10">
        <f>SUMIFS(Sud!$AF:$AF,Sud!$AP:$AP,Evolution!CK88,Sud!$AQ:$AQ,$G$2,GLOBAL!AR:AR,Evolution!AB88)</f>
        <v>176</v>
      </c>
      <c r="DH88" s="11">
        <f t="shared" si="539"/>
        <v>1128</v>
      </c>
      <c r="DI88" s="7">
        <f t="shared" si="540"/>
        <v>0.46897163120567376</v>
      </c>
      <c r="DJ88" s="7">
        <f t="shared" si="541"/>
        <v>0.2774822695035461</v>
      </c>
      <c r="DK88" s="7">
        <f t="shared" si="542"/>
        <v>9.7517730496453903E-2</v>
      </c>
      <c r="DL88" s="7">
        <f t="shared" si="543"/>
        <v>0.15602836879432624</v>
      </c>
    </row>
    <row r="89" spans="28:116" x14ac:dyDescent="0.25">
      <c r="AB89" s="10">
        <v>2017</v>
      </c>
      <c r="AC89" s="10" t="s">
        <v>105</v>
      </c>
      <c r="AD89" s="10">
        <f>SUMIFS(GLOBAL!$C:$C,GLOBAL!$AP:$AP,Evolution!AC89,GLOBAL!$AQ:$AQ,$E$2,GLOBAL!$AR:$AR,Evolution!AB89)</f>
        <v>1152</v>
      </c>
      <c r="AE89" s="10">
        <f>SUMIFS(GLOBAL!$D:$D,GLOBAL!$AP:$AP,Evolution!AC89,GLOBAL!$AQ:$AQ,$E$2,GLOBAL!$AR:$AR,Evolution!AB89)</f>
        <v>339</v>
      </c>
      <c r="AF89" s="10">
        <f>SUMIFS(GLOBAL!$E:$E,GLOBAL!$AP:$AP,Evolution!AC89,GLOBAL!$AQ:$AQ,$E$2,GLOBAL!$AR:$AR,Evolution!AB89)</f>
        <v>334</v>
      </c>
      <c r="AG89" s="10">
        <f>SUMIFS(GLOBAL!$F:$F,GLOBAL!$AP:$AP,Evolution!AC89,GLOBAL!$AQ:$AQ,$E$2,GLOBAL!$AR:$AR,Evolution!AB89)</f>
        <v>151</v>
      </c>
      <c r="AH89" s="11">
        <f t="shared" si="461"/>
        <v>1976</v>
      </c>
      <c r="AI89" s="7">
        <f t="shared" si="503"/>
        <v>0.582995951417004</v>
      </c>
      <c r="AJ89" s="7">
        <f t="shared" si="504"/>
        <v>0.17155870445344129</v>
      </c>
      <c r="AK89" s="7">
        <f t="shared" si="505"/>
        <v>0.16902834008097167</v>
      </c>
      <c r="AL89" s="7">
        <f t="shared" si="506"/>
        <v>7.6417004048582995E-2</v>
      </c>
      <c r="AN89" s="10">
        <f>SUMIFS(GLOBAL!$Q:$Q,GLOBAL!$AP:$AP,Evolution!AC89,GLOBAL!$AQ:$AQ,$F$2,GLOBAL!$AR:$AR,Evolution!AB89)</f>
        <v>106</v>
      </c>
      <c r="AO89" s="10">
        <f>SUMIFS(GLOBAL!$R:$R,GLOBAL!$AP:$AP,Evolution!AC89,GLOBAL!$AQ:$AQ,$F$2,GLOBAL!$AR:$AR,Evolution!AB89)</f>
        <v>8</v>
      </c>
      <c r="AP89" s="10">
        <f>SUMIFS(GLOBAL!$S:$S,GLOBAL!$AP:$AP,Evolution!AC89,GLOBAL!$AQ:$AQ,$F$2,GLOBAL!$AR:$AR,Evolution!AB89)</f>
        <v>23</v>
      </c>
      <c r="AQ89" s="11">
        <f t="shared" si="507"/>
        <v>137</v>
      </c>
      <c r="AR89" s="7">
        <f t="shared" si="508"/>
        <v>0.77372262773722633</v>
      </c>
      <c r="AS89" s="7">
        <f t="shared" si="509"/>
        <v>5.8394160583941604E-2</v>
      </c>
      <c r="AT89" s="7">
        <f t="shared" si="510"/>
        <v>0.16788321167883211</v>
      </c>
      <c r="AV89" s="10">
        <f>SUMIFS(GLOBAL!$AC:$AC,GLOBAL!$AP:$AP,Evolution!AC89,GLOBAL!$AQ:$AQ,$G$2,GLOBAL!$AR:$AR,Evolution!AB89)</f>
        <v>874</v>
      </c>
      <c r="AW89" s="10">
        <f>SUMIFS(GLOBAL!$AD:$AD,GLOBAL!$AP:$AP,Evolution!AC89,GLOBAL!$AQ:$AQ,$G$2,GLOBAL!$AR:$AR,Evolution!AB89)</f>
        <v>414</v>
      </c>
      <c r="AX89" s="10">
        <f>SUMIFS(GLOBAL!$AE:$AE,GLOBAL!$AP:$AP,Evolution!AC89,GLOBAL!$AQ:$AQ,$G$2,GLOBAL!$AR:$AR,Evolution!AB89)</f>
        <v>155</v>
      </c>
      <c r="AY89" s="10">
        <f>SUMIFS(GLOBAL!$AF:$AF,GLOBAL!$AP:$AP,Evolution!AC89,GLOBAL!$AQ:$AQ,$G$2,GLOBAL!$AR:$AR,Evolution!AB89)</f>
        <v>196</v>
      </c>
      <c r="AZ89" s="11">
        <f t="shared" si="511"/>
        <v>1639</v>
      </c>
      <c r="BA89" s="7">
        <f t="shared" si="512"/>
        <v>0.5332519829164124</v>
      </c>
      <c r="BB89" s="7">
        <f t="shared" si="513"/>
        <v>0.25259304453935327</v>
      </c>
      <c r="BC89" s="7">
        <f t="shared" si="514"/>
        <v>9.4569859670530818E-2</v>
      </c>
      <c r="BD89" s="7">
        <f t="shared" si="515"/>
        <v>0.11958511287370348</v>
      </c>
      <c r="BG89" s="10" t="s">
        <v>105</v>
      </c>
      <c r="BH89" s="10">
        <f>SUMIFS(Nord!$C:$C,Nord!$AP:$AP,Evolution!BG89,Nord!$AQ:$AQ,$E$2,GLOBAL!AR:AR,Evolution!AB89)</f>
        <v>563</v>
      </c>
      <c r="BI89" s="10">
        <f>SUMIFS(Nord!$D:$D,Nord!$AP:$AP,Evolution!BG89,Nord!$AQ:$AQ,$E$2,GLOBAL!AR:AR,Evolution!AB89)</f>
        <v>198</v>
      </c>
      <c r="BJ89" s="10">
        <f>SUMIFS(Nord!$E:$E,Nord!$AP:$AP,Evolution!BG89,Nord!$AQ:$AQ,$E$2,GLOBAL!AR:AR,Evolution!AB89)</f>
        <v>232</v>
      </c>
      <c r="BK89" s="10">
        <f>SUMIFS(Nord!$F:$F,Nord!$AP:$AP,Evolution!BG89,Nord!$AQ:$AQ,$E$2,GLOBAL!AR:AR,Evolution!AB89)</f>
        <v>93</v>
      </c>
      <c r="BL89" s="11">
        <f t="shared" si="516"/>
        <v>1086</v>
      </c>
      <c r="BM89" s="7">
        <f t="shared" si="517"/>
        <v>0.51841620626151008</v>
      </c>
      <c r="BN89" s="7">
        <f t="shared" si="518"/>
        <v>0.18232044198895028</v>
      </c>
      <c r="BO89" s="7">
        <f t="shared" si="519"/>
        <v>0.21362799263351751</v>
      </c>
      <c r="BP89" s="7">
        <f t="shared" si="520"/>
        <v>8.5635359116022103E-2</v>
      </c>
      <c r="BR89" s="10">
        <f>SUMIFS(Nord!$Q:$Q,Nord!$AP:$AP,Evolution!BG89,Nord!$AQ:$AQ,$F$2,GLOBAL!AR:AR,Evolution!AB89)</f>
        <v>7</v>
      </c>
      <c r="BS89" s="10">
        <f>SUMIFS(Nord!$R:$R,Nord!$AP:$AP,Evolution!BG89,Nord!$AQ:$AQ,$F$2,GLOBAL!AR:AR,Evolution!AB89)</f>
        <v>1</v>
      </c>
      <c r="BT89" s="10">
        <f>SUMIFS(Nord!$S:$S,Nord!$AP:$AP,Evolution!BG89,Nord!$AQ:$AQ,$F$2,GLOBAL!AR:AR,Evolution!AB89)</f>
        <v>10</v>
      </c>
      <c r="BU89" s="11">
        <f t="shared" si="521"/>
        <v>18</v>
      </c>
      <c r="BV89" s="7">
        <f t="shared" si="522"/>
        <v>0.3888888888888889</v>
      </c>
      <c r="BW89" s="7">
        <f t="shared" si="523"/>
        <v>5.5555555555555552E-2</v>
      </c>
      <c r="BX89" s="7">
        <f t="shared" si="524"/>
        <v>0.55555555555555558</v>
      </c>
      <c r="BZ89" s="10">
        <f>SUMIFS(Nord!$AC:$AC,Nord!$AP:$AP,Evolution!BG89,Nord!$AQ:$AQ,$G$2,GLOBAL!AR:AR,Evolution!AB89)</f>
        <v>376</v>
      </c>
      <c r="CA89" s="10">
        <f>SUMIFS(Nord!$AD:$AD,Nord!$AP:$AP,Evolution!BG89,Nord!$AQ:$AQ,$G$2,GLOBAL!AR:AR,Evolution!AB89)</f>
        <v>82</v>
      </c>
      <c r="CB89" s="10">
        <f>SUMIFS(Nord!$AE:$AE,Nord!$AP:$AP,Evolution!BG89,Nord!$AQ:$AQ,$G$2,GLOBAL!AR:AR,Evolution!AB89)</f>
        <v>47</v>
      </c>
      <c r="CC89" s="10">
        <f>SUMIFS(Nord!$AF:$AF,Nord!$AP:$AP,Evolution!BG89,Nord!$AQ:$AQ,$G$2,GLOBAL!AR:AR,Evolution!AB89)</f>
        <v>20</v>
      </c>
      <c r="CD89" s="11">
        <f t="shared" si="525"/>
        <v>525</v>
      </c>
      <c r="CE89" s="7">
        <f t="shared" si="526"/>
        <v>0.71619047619047616</v>
      </c>
      <c r="CF89" s="7">
        <f t="shared" si="527"/>
        <v>0.15619047619047619</v>
      </c>
      <c r="CG89" s="7">
        <f t="shared" si="528"/>
        <v>8.9523809523809519E-2</v>
      </c>
      <c r="CH89" s="7">
        <f t="shared" si="529"/>
        <v>3.8095238095238099E-2</v>
      </c>
      <c r="CK89" s="10" t="s">
        <v>105</v>
      </c>
      <c r="CL89" s="10">
        <f>SUMIFS(Sud!$C:$C,Sud!$AP:$AP,Evolution!CK89,Sud!$AQ:$AQ,$E$2,GLOBAL!AR:AR,Evolution!AB89)</f>
        <v>589</v>
      </c>
      <c r="CM89" s="10">
        <f>SUMIFS(Sud!$D:$D,Sud!$AP:$AP,Evolution!CK89,Sud!$AQ:$AQ,$E$2,GLOBAL!AR:AR,Evolution!AB89)</f>
        <v>141</v>
      </c>
      <c r="CN89" s="10">
        <f>SUMIFS(Sud!$E:$E,Sud!$AP:$AP,Evolution!CK89,Sud!$AQ:$AQ,$E$2,GLOBAL!AR:AR,Evolution!AB89)</f>
        <v>102</v>
      </c>
      <c r="CO89" s="10">
        <f>SUMIFS(Sud!$F:$F,Sud!$AP:$AP,Evolution!CK89,Sud!$AQ:$AQ,$E$2,GLOBAL!AR:AR,Evolution!AB89)</f>
        <v>58</v>
      </c>
      <c r="CP89" s="11">
        <f t="shared" si="530"/>
        <v>890</v>
      </c>
      <c r="CQ89" s="7">
        <f t="shared" si="531"/>
        <v>0.66179775280898878</v>
      </c>
      <c r="CR89" s="7">
        <f t="shared" si="532"/>
        <v>0.15842696629213482</v>
      </c>
      <c r="CS89" s="7">
        <f t="shared" si="533"/>
        <v>0.1146067415730337</v>
      </c>
      <c r="CT89" s="7">
        <f t="shared" si="534"/>
        <v>6.5168539325842698E-2</v>
      </c>
      <c r="CV89" s="10">
        <f>SUMIFS(Sud!$Q:$Q,Sud!$AP:$AP,Evolution!CK89,Sud!$AQ:$AQ,$F$2,GLOBAL!AR:AR,Evolution!AB89)</f>
        <v>99</v>
      </c>
      <c r="CW89" s="10">
        <f>SUMIFS(Sud!$R:$R,Sud!$AP:$AP,Evolution!CK89,Sud!$AQ:$AQ,$F$2,GLOBAL!AR:AR,Evolution!AB89)</f>
        <v>7</v>
      </c>
      <c r="CX89" s="10">
        <f>SUMIFS(Sud!$S:$S,Sud!$AP:$AP,Evolution!CK89,Sud!$AQ:$AQ,$F$2,GLOBAL!AR:AR,Evolution!AB89)</f>
        <v>13</v>
      </c>
      <c r="CY89" s="11">
        <f t="shared" si="535"/>
        <v>119</v>
      </c>
      <c r="CZ89" s="7">
        <f t="shared" si="536"/>
        <v>0.83193277310924374</v>
      </c>
      <c r="DA89" s="7">
        <f t="shared" si="537"/>
        <v>5.8823529411764705E-2</v>
      </c>
      <c r="DB89" s="7">
        <f t="shared" si="538"/>
        <v>0.1092436974789916</v>
      </c>
      <c r="DD89" s="10">
        <f>SUMIFS(Sud!$AC:$AC,Sud!$AP:$AP,Evolution!CK89,Sud!$AQ:$AQ,$G$2,GLOBAL!AR:AR,Evolution!AB89)</f>
        <v>498</v>
      </c>
      <c r="DE89" s="10">
        <f>SUMIFS(Sud!$AD:$AD,Sud!$AP:$AP,Evolution!CK89,Sud!$AQ:$AQ,$G$2,GLOBAL!AR:AR,Evolution!AB89)</f>
        <v>332</v>
      </c>
      <c r="DF89" s="10">
        <f>SUMIFS(Sud!$AE:$AE,Sud!$AP:$AP,Evolution!CK89,Sud!$AQ:$AQ,$G$2,GLOBAL!AR:AR,Evolution!AB89)</f>
        <v>108</v>
      </c>
      <c r="DG89" s="10">
        <f>SUMIFS(Sud!$AF:$AF,Sud!$AP:$AP,Evolution!CK89,Sud!$AQ:$AQ,$G$2,GLOBAL!AR:AR,Evolution!AB89)</f>
        <v>176</v>
      </c>
      <c r="DH89" s="11">
        <f t="shared" si="539"/>
        <v>1114</v>
      </c>
      <c r="DI89" s="7">
        <f t="shared" si="540"/>
        <v>0.44703770197486536</v>
      </c>
      <c r="DJ89" s="7">
        <f t="shared" si="541"/>
        <v>0.29802513464991021</v>
      </c>
      <c r="DK89" s="7">
        <f t="shared" si="542"/>
        <v>9.6947935368043081E-2</v>
      </c>
      <c r="DL89" s="7">
        <f t="shared" si="543"/>
        <v>0.15798922800718132</v>
      </c>
    </row>
    <row r="90" spans="28:116" x14ac:dyDescent="0.25">
      <c r="AB90" s="10">
        <v>2017</v>
      </c>
      <c r="AC90" s="10" t="s">
        <v>106</v>
      </c>
      <c r="AD90" s="10">
        <f>SUMIFS(GLOBAL!$C:$C,GLOBAL!$AP:$AP,Evolution!AC90,GLOBAL!$AQ:$AQ,$E$2,GLOBAL!$AR:$AR,Evolution!AB90)</f>
        <v>914</v>
      </c>
      <c r="AE90" s="10">
        <f>SUMIFS(GLOBAL!$D:$D,GLOBAL!$AP:$AP,Evolution!AC90,GLOBAL!$AQ:$AQ,$E$2,GLOBAL!$AR:$AR,Evolution!AB90)</f>
        <v>289</v>
      </c>
      <c r="AF90" s="10">
        <f>SUMIFS(GLOBAL!$E:$E,GLOBAL!$AP:$AP,Evolution!AC90,GLOBAL!$AQ:$AQ,$E$2,GLOBAL!$AR:$AR,Evolution!AB90)</f>
        <v>310</v>
      </c>
      <c r="AG90" s="10">
        <f>SUMIFS(GLOBAL!$F:$F,GLOBAL!$AP:$AP,Evolution!AC90,GLOBAL!$AQ:$AQ,$E$2,GLOBAL!$AR:$AR,Evolution!AB90)</f>
        <v>110</v>
      </c>
      <c r="AH90" s="11">
        <f t="shared" si="461"/>
        <v>1623</v>
      </c>
      <c r="AI90" s="7">
        <f t="shared" si="503"/>
        <v>0.56315465187923597</v>
      </c>
      <c r="AJ90" s="7">
        <f t="shared" si="504"/>
        <v>0.17806531115218729</v>
      </c>
      <c r="AK90" s="7">
        <f t="shared" si="505"/>
        <v>0.19100431300061615</v>
      </c>
      <c r="AL90" s="7">
        <f t="shared" si="506"/>
        <v>6.7775723967960569E-2</v>
      </c>
      <c r="AN90" s="10">
        <f>SUMIFS(GLOBAL!$Q:$Q,GLOBAL!$AP:$AP,Evolution!AC90,GLOBAL!$AQ:$AQ,$F$2,GLOBAL!$AR:$AR,Evolution!AB90)</f>
        <v>33</v>
      </c>
      <c r="AO90" s="10">
        <f>SUMIFS(GLOBAL!$R:$R,GLOBAL!$AP:$AP,Evolution!AC90,GLOBAL!$AQ:$AQ,$F$2,GLOBAL!$AR:$AR,Evolution!AB90)</f>
        <v>21</v>
      </c>
      <c r="AP90" s="10">
        <f>SUMIFS(GLOBAL!$S:$S,GLOBAL!$AP:$AP,Evolution!AC90,GLOBAL!$AQ:$AQ,$F$2,GLOBAL!$AR:$AR,Evolution!AB90)</f>
        <v>18</v>
      </c>
      <c r="AQ90" s="11">
        <f t="shared" si="507"/>
        <v>72</v>
      </c>
      <c r="AR90" s="7">
        <f t="shared" si="508"/>
        <v>0.45833333333333331</v>
      </c>
      <c r="AS90" s="7">
        <f t="shared" si="509"/>
        <v>0.29166666666666669</v>
      </c>
      <c r="AT90" s="7">
        <f t="shared" si="510"/>
        <v>0.25</v>
      </c>
      <c r="AV90" s="10">
        <f>SUMIFS(GLOBAL!$AC:$AC,GLOBAL!$AP:$AP,Evolution!AC90,GLOBAL!$AQ:$AQ,$G$2,GLOBAL!$AR:$AR,Evolution!AB90)</f>
        <v>928</v>
      </c>
      <c r="AW90" s="10">
        <f>SUMIFS(GLOBAL!$AD:$AD,GLOBAL!$AP:$AP,Evolution!AC90,GLOBAL!$AQ:$AQ,$G$2,GLOBAL!$AR:$AR,Evolution!AB90)</f>
        <v>434</v>
      </c>
      <c r="AX90" s="10">
        <f>SUMIFS(GLOBAL!$AE:$AE,GLOBAL!$AP:$AP,Evolution!AC90,GLOBAL!$AQ:$AQ,$G$2,GLOBAL!$AR:$AR,Evolution!AB90)</f>
        <v>151</v>
      </c>
      <c r="AY90" s="10">
        <f>SUMIFS(GLOBAL!$AF:$AF,GLOBAL!$AP:$AP,Evolution!AC90,GLOBAL!$AQ:$AQ,$G$2,GLOBAL!$AR:$AR,Evolution!AB90)</f>
        <v>197</v>
      </c>
      <c r="AZ90" s="11">
        <f t="shared" si="511"/>
        <v>1710</v>
      </c>
      <c r="BA90" s="7">
        <f t="shared" si="512"/>
        <v>0.54269005847953211</v>
      </c>
      <c r="BB90" s="7">
        <f t="shared" si="513"/>
        <v>0.25380116959064325</v>
      </c>
      <c r="BC90" s="7">
        <f t="shared" si="514"/>
        <v>8.8304093567251468E-2</v>
      </c>
      <c r="BD90" s="7">
        <f t="shared" si="515"/>
        <v>0.1152046783625731</v>
      </c>
      <c r="BG90" s="10" t="s">
        <v>106</v>
      </c>
      <c r="BH90" s="10">
        <f>SUMIFS(Nord!$C:$C,Nord!$AP:$AP,Evolution!BG90,Nord!$AQ:$AQ,$E$2,GLOBAL!AR:AR,Evolution!AB90)</f>
        <v>606</v>
      </c>
      <c r="BI90" s="10">
        <f>SUMIFS(Nord!$D:$D,Nord!$AP:$AP,Evolution!BG90,Nord!$AQ:$AQ,$E$2,GLOBAL!AR:AR,Evolution!AB90)</f>
        <v>163</v>
      </c>
      <c r="BJ90" s="10">
        <f>SUMIFS(Nord!$E:$E,Nord!$AP:$AP,Evolution!BG90,Nord!$AQ:$AQ,$E$2,GLOBAL!AR:AR,Evolution!AB90)</f>
        <v>212</v>
      </c>
      <c r="BK90" s="10">
        <f>SUMIFS(Nord!$F:$F,Nord!$AP:$AP,Evolution!BG90,Nord!$AQ:$AQ,$E$2,GLOBAL!AR:AR,Evolution!AB90)</f>
        <v>81</v>
      </c>
      <c r="BL90" s="11">
        <f t="shared" si="516"/>
        <v>1062</v>
      </c>
      <c r="BM90" s="7">
        <f t="shared" si="517"/>
        <v>0.57062146892655363</v>
      </c>
      <c r="BN90" s="7">
        <f t="shared" si="518"/>
        <v>0.15348399246704331</v>
      </c>
      <c r="BO90" s="7">
        <f t="shared" si="519"/>
        <v>0.19962335216572505</v>
      </c>
      <c r="BP90" s="7">
        <f t="shared" si="520"/>
        <v>7.6271186440677971E-2</v>
      </c>
      <c r="BR90" s="10">
        <f>SUMIFS(Nord!$Q:$Q,Nord!$AP:$AP,Evolution!BG90,Nord!$AQ:$AQ,$F$2,GLOBAL!AR:AR,Evolution!AB90)</f>
        <v>2</v>
      </c>
      <c r="BS90" s="10">
        <f>SUMIFS(Nord!$R:$R,Nord!$AP:$AP,Evolution!BG90,Nord!$AQ:$AQ,$F$2,GLOBAL!AR:AR,Evolution!AB90)</f>
        <v>10</v>
      </c>
      <c r="BT90" s="10">
        <f>SUMIFS(Nord!$S:$S,Nord!$AP:$AP,Evolution!BG90,Nord!$AQ:$AQ,$F$2,GLOBAL!AR:AR,Evolution!AB90)</f>
        <v>10</v>
      </c>
      <c r="BU90" s="11">
        <f t="shared" si="521"/>
        <v>22</v>
      </c>
      <c r="BV90" s="7">
        <f t="shared" si="522"/>
        <v>9.0909090909090912E-2</v>
      </c>
      <c r="BW90" s="7">
        <f t="shared" si="523"/>
        <v>0.45454545454545453</v>
      </c>
      <c r="BX90" s="7">
        <f t="shared" si="524"/>
        <v>0.45454545454545453</v>
      </c>
      <c r="BZ90" s="10">
        <f>SUMIFS(Nord!$AC:$AC,Nord!$AP:$AP,Evolution!BG90,Nord!$AQ:$AQ,$G$2,GLOBAL!AR:AR,Evolution!AB90)</f>
        <v>350</v>
      </c>
      <c r="CA90" s="10">
        <f>SUMIFS(Nord!$AD:$AD,Nord!$AP:$AP,Evolution!BG90,Nord!$AQ:$AQ,$G$2,GLOBAL!AR:AR,Evolution!AB90)</f>
        <v>89</v>
      </c>
      <c r="CB90" s="10">
        <f>SUMIFS(Nord!$AE:$AE,Nord!$AP:$AP,Evolution!BG90,Nord!$AQ:$AQ,$G$2,GLOBAL!AR:AR,Evolution!AB90)</f>
        <v>47</v>
      </c>
      <c r="CC90" s="10">
        <f>SUMIFS(Nord!$AF:$AF,Nord!$AP:$AP,Evolution!BG90,Nord!$AQ:$AQ,$G$2,GLOBAL!AR:AR,Evolution!AB90)</f>
        <v>20</v>
      </c>
      <c r="CD90" s="11">
        <f t="shared" si="525"/>
        <v>506</v>
      </c>
      <c r="CE90" s="7">
        <f t="shared" si="526"/>
        <v>0.69169960474308301</v>
      </c>
      <c r="CF90" s="7">
        <f t="shared" si="527"/>
        <v>0.17588932806324112</v>
      </c>
      <c r="CG90" s="7">
        <f t="shared" si="528"/>
        <v>9.2885375494071151E-2</v>
      </c>
      <c r="CH90" s="7">
        <f t="shared" si="529"/>
        <v>3.9525691699604744E-2</v>
      </c>
      <c r="CK90" s="10" t="s">
        <v>106</v>
      </c>
      <c r="CL90" s="10">
        <f>SUMIFS(Sud!$C:$C,Sud!$AP:$AP,Evolution!CK90,Sud!$AQ:$AQ,$E$2,GLOBAL!AR:AR,Evolution!AB90)</f>
        <v>308</v>
      </c>
      <c r="CM90" s="10">
        <f>SUMIFS(Sud!$D:$D,Sud!$AP:$AP,Evolution!CK90,Sud!$AQ:$AQ,$E$2,GLOBAL!AR:AR,Evolution!AB90)</f>
        <v>126</v>
      </c>
      <c r="CN90" s="10">
        <f>SUMIFS(Sud!$E:$E,Sud!$AP:$AP,Evolution!CK90,Sud!$AQ:$AQ,$E$2,GLOBAL!AR:AR,Evolution!AB90)</f>
        <v>98</v>
      </c>
      <c r="CO90" s="10">
        <f>SUMIFS(Sud!$F:$F,Sud!$AP:$AP,Evolution!CK90,Sud!$AQ:$AQ,$E$2,GLOBAL!AR:AR,Evolution!AB90)</f>
        <v>29</v>
      </c>
      <c r="CP90" s="11">
        <f t="shared" si="530"/>
        <v>561</v>
      </c>
      <c r="CQ90" s="7">
        <f t="shared" si="531"/>
        <v>0.5490196078431373</v>
      </c>
      <c r="CR90" s="7">
        <f t="shared" si="532"/>
        <v>0.22459893048128343</v>
      </c>
      <c r="CS90" s="7">
        <f t="shared" si="533"/>
        <v>0.17468805704099821</v>
      </c>
      <c r="CT90" s="7">
        <f t="shared" si="534"/>
        <v>5.1693404634581108E-2</v>
      </c>
      <c r="CV90" s="10">
        <f>SUMIFS(Sud!$Q:$Q,Sud!$AP:$AP,Evolution!CK90,Sud!$AQ:$AQ,$F$2,GLOBAL!AR:AR,Evolution!AB90)</f>
        <v>31</v>
      </c>
      <c r="CW90" s="10">
        <f>SUMIFS(Sud!$R:$R,Sud!$AP:$AP,Evolution!CK90,Sud!$AQ:$AQ,$F$2,GLOBAL!AR:AR,Evolution!AB90)</f>
        <v>11</v>
      </c>
      <c r="CX90" s="10">
        <f>SUMIFS(Sud!$S:$S,Sud!$AP:$AP,Evolution!CK90,Sud!$AQ:$AQ,$F$2,GLOBAL!AR:AR,Evolution!AB90)</f>
        <v>8</v>
      </c>
      <c r="CY90" s="11">
        <f t="shared" si="535"/>
        <v>50</v>
      </c>
      <c r="CZ90" s="7">
        <f t="shared" si="536"/>
        <v>0.62</v>
      </c>
      <c r="DA90" s="7">
        <f t="shared" si="537"/>
        <v>0.22</v>
      </c>
      <c r="DB90" s="7">
        <f t="shared" si="538"/>
        <v>0.16</v>
      </c>
      <c r="DD90" s="10">
        <f>SUMIFS(Sud!$AC:$AC,Sud!$AP:$AP,Evolution!CK90,Sud!$AQ:$AQ,$G$2,GLOBAL!AR:AR,Evolution!AB90)</f>
        <v>578</v>
      </c>
      <c r="DE90" s="10">
        <f>SUMIFS(Sud!$AD:$AD,Sud!$AP:$AP,Evolution!CK90,Sud!$AQ:$AQ,$G$2,GLOBAL!AR:AR,Evolution!AB90)</f>
        <v>345</v>
      </c>
      <c r="DF90" s="10">
        <f>SUMIFS(Sud!$AE:$AE,Sud!$AP:$AP,Evolution!CK90,Sud!$AQ:$AQ,$G$2,GLOBAL!AR:AR,Evolution!AB90)</f>
        <v>104</v>
      </c>
      <c r="DG90" s="10">
        <f>SUMIFS(Sud!$AF:$AF,Sud!$AP:$AP,Evolution!CK90,Sud!$AQ:$AQ,$G$2,GLOBAL!AR:AR,Evolution!AB90)</f>
        <v>177</v>
      </c>
      <c r="DH90" s="11">
        <f t="shared" si="539"/>
        <v>1204</v>
      </c>
      <c r="DI90" s="7">
        <f t="shared" si="540"/>
        <v>0.48006644518272423</v>
      </c>
      <c r="DJ90" s="7">
        <f t="shared" si="541"/>
        <v>0.28654485049833889</v>
      </c>
      <c r="DK90" s="7">
        <f t="shared" si="542"/>
        <v>8.6378737541528236E-2</v>
      </c>
      <c r="DL90" s="7">
        <f t="shared" si="543"/>
        <v>0.14700996677740863</v>
      </c>
    </row>
    <row r="91" spans="28:116" x14ac:dyDescent="0.25">
      <c r="AB91" s="10">
        <v>2017</v>
      </c>
      <c r="AC91" s="10" t="s">
        <v>107</v>
      </c>
      <c r="AD91" s="10">
        <f>SUMIFS(GLOBAL!$C:$C,GLOBAL!$AP:$AP,Evolution!AC91,GLOBAL!$AQ:$AQ,$E$2,GLOBAL!$AR:$AR,Evolution!AB91)</f>
        <v>1388</v>
      </c>
      <c r="AE91" s="10">
        <f>SUMIFS(GLOBAL!$D:$D,GLOBAL!$AP:$AP,Evolution!AC91,GLOBAL!$AQ:$AQ,$E$2,GLOBAL!$AR:$AR,Evolution!AB91)</f>
        <v>516</v>
      </c>
      <c r="AF91" s="10">
        <f>SUMIFS(GLOBAL!$E:$E,GLOBAL!$AP:$AP,Evolution!AC91,GLOBAL!$AQ:$AQ,$E$2,GLOBAL!$AR:$AR,Evolution!AB91)</f>
        <v>388</v>
      </c>
      <c r="AG91" s="10">
        <f>SUMIFS(GLOBAL!$F:$F,GLOBAL!$AP:$AP,Evolution!AC91,GLOBAL!$AQ:$AQ,$E$2,GLOBAL!$AR:$AR,Evolution!AB91)</f>
        <v>258</v>
      </c>
      <c r="AH91" s="11">
        <f t="shared" si="461"/>
        <v>2550</v>
      </c>
      <c r="AI91" s="7">
        <f t="shared" si="503"/>
        <v>0.54431372549019608</v>
      </c>
      <c r="AJ91" s="7">
        <f t="shared" si="504"/>
        <v>0.2023529411764706</v>
      </c>
      <c r="AK91" s="7">
        <f t="shared" si="505"/>
        <v>0.15215686274509804</v>
      </c>
      <c r="AL91" s="7">
        <f t="shared" si="506"/>
        <v>0.1011764705882353</v>
      </c>
      <c r="AN91" s="10">
        <f>SUMIFS(GLOBAL!$Q:$Q,GLOBAL!$AP:$AP,Evolution!AC91,GLOBAL!$AQ:$AQ,$F$2,GLOBAL!$AR:$AR,Evolution!AB91)</f>
        <v>42</v>
      </c>
      <c r="AO91" s="10">
        <f>SUMIFS(GLOBAL!$R:$R,GLOBAL!$AP:$AP,Evolution!AC91,GLOBAL!$AQ:$AQ,$F$2,GLOBAL!$AR:$AR,Evolution!AB91)</f>
        <v>84</v>
      </c>
      <c r="AP91" s="10">
        <f>SUMIFS(GLOBAL!$S:$S,GLOBAL!$AP:$AP,Evolution!AC91,GLOBAL!$AQ:$AQ,$F$2,GLOBAL!$AR:$AR,Evolution!AB91)</f>
        <v>50</v>
      </c>
      <c r="AQ91" s="11">
        <f t="shared" si="507"/>
        <v>176</v>
      </c>
      <c r="AR91" s="7">
        <f t="shared" si="508"/>
        <v>0.23863636363636365</v>
      </c>
      <c r="AS91" s="7">
        <f t="shared" si="509"/>
        <v>0.47727272727272729</v>
      </c>
      <c r="AT91" s="7">
        <f t="shared" si="510"/>
        <v>0.28409090909090912</v>
      </c>
      <c r="AV91" s="10">
        <f>SUMIFS(GLOBAL!$AC:$AC,GLOBAL!$AP:$AP,Evolution!AC91,GLOBAL!$AQ:$AQ,$G$2,GLOBAL!$AR:$AR,Evolution!AB91)</f>
        <v>1808</v>
      </c>
      <c r="AW91" s="10">
        <f>SUMIFS(GLOBAL!$AD:$AD,GLOBAL!$AP:$AP,Evolution!AC91,GLOBAL!$AQ:$AQ,$G$2,GLOBAL!$AR:$AR,Evolution!AB91)</f>
        <v>906</v>
      </c>
      <c r="AX91" s="10">
        <f>SUMIFS(GLOBAL!$AE:$AE,GLOBAL!$AP:$AP,Evolution!AC91,GLOBAL!$AQ:$AQ,$G$2,GLOBAL!$AR:$AR,Evolution!AB91)</f>
        <v>298</v>
      </c>
      <c r="AY91" s="10">
        <f>SUMIFS(GLOBAL!$AF:$AF,GLOBAL!$AP:$AP,Evolution!AC91,GLOBAL!$AQ:$AQ,$G$2,GLOBAL!$AR:$AR,Evolution!AB91)</f>
        <v>388</v>
      </c>
      <c r="AZ91" s="11">
        <f t="shared" si="511"/>
        <v>3400</v>
      </c>
      <c r="BA91" s="7">
        <f t="shared" si="512"/>
        <v>0.53176470588235292</v>
      </c>
      <c r="BB91" s="7">
        <f t="shared" si="513"/>
        <v>0.26647058823529413</v>
      </c>
      <c r="BC91" s="7">
        <f t="shared" si="514"/>
        <v>8.7647058823529411E-2</v>
      </c>
      <c r="BD91" s="7">
        <f t="shared" si="515"/>
        <v>0.11411764705882353</v>
      </c>
      <c r="BG91" s="10" t="s">
        <v>107</v>
      </c>
      <c r="BH91" s="10">
        <f>SUMIFS(Nord!$C:$C,Nord!$AP:$AP,Evolution!BG91,Nord!$AQ:$AQ,$E$2,GLOBAL!AR:AR,Evolution!AB91)</f>
        <v>860</v>
      </c>
      <c r="BI91" s="10">
        <f>SUMIFS(Nord!$D:$D,Nord!$AP:$AP,Evolution!BG91,Nord!$AQ:$AQ,$E$2,GLOBAL!AR:AR,Evolution!AB91)</f>
        <v>256</v>
      </c>
      <c r="BJ91" s="10">
        <f>SUMIFS(Nord!$E:$E,Nord!$AP:$AP,Evolution!BG91,Nord!$AQ:$AQ,$E$2,GLOBAL!AR:AR,Evolution!AB91)</f>
        <v>196</v>
      </c>
      <c r="BK91" s="10">
        <f>SUMIFS(Nord!$F:$F,Nord!$AP:$AP,Evolution!BG91,Nord!$AQ:$AQ,$E$2,GLOBAL!AR:AR,Evolution!AB91)</f>
        <v>214</v>
      </c>
      <c r="BL91" s="11">
        <f t="shared" si="516"/>
        <v>1526</v>
      </c>
      <c r="BM91" s="7">
        <f t="shared" si="517"/>
        <v>0.56356487549148104</v>
      </c>
      <c r="BN91" s="7">
        <f t="shared" si="518"/>
        <v>0.16775884665792923</v>
      </c>
      <c r="BO91" s="7">
        <f t="shared" si="519"/>
        <v>0.12844036697247707</v>
      </c>
      <c r="BP91" s="7">
        <f t="shared" si="520"/>
        <v>0.14023591087811271</v>
      </c>
      <c r="BR91" s="10">
        <f>SUMIFS(Nord!$Q:$Q,Nord!$AP:$AP,Evolution!BG91,Nord!$AQ:$AQ,$F$2,GLOBAL!AR:AR,Evolution!AB91)</f>
        <v>38</v>
      </c>
      <c r="BS91" s="10">
        <f>SUMIFS(Nord!$R:$R,Nord!$AP:$AP,Evolution!BG91,Nord!$AQ:$AQ,$F$2,GLOBAL!AR:AR,Evolution!AB91)</f>
        <v>12</v>
      </c>
      <c r="BT91" s="10">
        <f>SUMIFS(Nord!$S:$S,Nord!$AP:$AP,Evolution!BG91,Nord!$AQ:$AQ,$F$2,GLOBAL!AR:AR,Evolution!AB91)</f>
        <v>28</v>
      </c>
      <c r="BU91" s="11">
        <f t="shared" si="521"/>
        <v>78</v>
      </c>
      <c r="BV91" s="7">
        <f t="shared" si="522"/>
        <v>0.48717948717948717</v>
      </c>
      <c r="BW91" s="7">
        <f t="shared" si="523"/>
        <v>0.15384615384615385</v>
      </c>
      <c r="BX91" s="7">
        <f t="shared" si="524"/>
        <v>0.35897435897435898</v>
      </c>
      <c r="BZ91" s="10">
        <f>SUMIFS(Nord!$AC:$AC,Nord!$AP:$AP,Evolution!BG91,Nord!$AQ:$AQ,$G$2,GLOBAL!AR:AR,Evolution!AB91)</f>
        <v>716</v>
      </c>
      <c r="CA91" s="10">
        <f>SUMIFS(Nord!$AD:$AD,Nord!$AP:$AP,Evolution!BG91,Nord!$AQ:$AQ,$G$2,GLOBAL!AR:AR,Evolution!AB91)</f>
        <v>194</v>
      </c>
      <c r="CB91" s="10">
        <f>SUMIFS(Nord!$AE:$AE,Nord!$AP:$AP,Evolution!BG91,Nord!$AQ:$AQ,$G$2,GLOBAL!AR:AR,Evolution!AB91)</f>
        <v>94</v>
      </c>
      <c r="CC91" s="10">
        <f>SUMIFS(Nord!$AF:$AF,Nord!$AP:$AP,Evolution!BG91,Nord!$AQ:$AQ,$G$2,GLOBAL!AR:AR,Evolution!AB91)</f>
        <v>40</v>
      </c>
      <c r="CD91" s="11">
        <f t="shared" si="525"/>
        <v>1044</v>
      </c>
      <c r="CE91" s="7">
        <f t="shared" si="526"/>
        <v>0.68582375478927204</v>
      </c>
      <c r="CF91" s="7">
        <f t="shared" si="527"/>
        <v>0.18582375478927204</v>
      </c>
      <c r="CG91" s="7">
        <f t="shared" si="528"/>
        <v>9.0038314176245207E-2</v>
      </c>
      <c r="CH91" s="7">
        <f t="shared" si="529"/>
        <v>3.8314176245210725E-2</v>
      </c>
      <c r="CK91" s="10" t="s">
        <v>107</v>
      </c>
      <c r="CL91" s="10">
        <f>SUMIFS(Sud!$C:$C,Sud!$AP:$AP,Evolution!CK91,Sud!$AQ:$AQ,$E$2,GLOBAL!AR:AR,Evolution!AB91)</f>
        <v>528</v>
      </c>
      <c r="CM91" s="10">
        <f>SUMIFS(Sud!$D:$D,Sud!$AP:$AP,Evolution!CK91,Sud!$AQ:$AQ,$E$2,GLOBAL!AR:AR,Evolution!AB91)</f>
        <v>260</v>
      </c>
      <c r="CN91" s="10">
        <f>SUMIFS(Sud!$E:$E,Sud!$AP:$AP,Evolution!CK91,Sud!$AQ:$AQ,$E$2,GLOBAL!AR:AR,Evolution!AB91)</f>
        <v>192</v>
      </c>
      <c r="CO91" s="10">
        <f>SUMIFS(Sud!$F:$F,Sud!$AP:$AP,Evolution!CK91,Sud!$AQ:$AQ,$E$2,GLOBAL!AR:AR,Evolution!AB91)</f>
        <v>44</v>
      </c>
      <c r="CP91" s="11">
        <f t="shared" si="530"/>
        <v>1024</v>
      </c>
      <c r="CQ91" s="7">
        <f t="shared" si="531"/>
        <v>0.515625</v>
      </c>
      <c r="CR91" s="7">
        <f t="shared" si="532"/>
        <v>0.25390625</v>
      </c>
      <c r="CS91" s="7">
        <f t="shared" si="533"/>
        <v>0.1875</v>
      </c>
      <c r="CT91" s="7">
        <f t="shared" si="534"/>
        <v>4.296875E-2</v>
      </c>
      <c r="CV91" s="10">
        <f>SUMIFS(Sud!$Q:$Q,Sud!$AP:$AP,Evolution!CK91,Sud!$AQ:$AQ,$F$2,GLOBAL!AR:AR,Evolution!AB91)</f>
        <v>4</v>
      </c>
      <c r="CW91" s="10">
        <f>SUMIFS(Sud!$R:$R,Sud!$AP:$AP,Evolution!CK91,Sud!$AQ:$AQ,$F$2,GLOBAL!AR:AR,Evolution!AB91)</f>
        <v>72</v>
      </c>
      <c r="CX91" s="10">
        <f>SUMIFS(Sud!$S:$S,Sud!$AP:$AP,Evolution!CK91,Sud!$AQ:$AQ,$F$2,GLOBAL!AR:AR,Evolution!AB91)</f>
        <v>22</v>
      </c>
      <c r="CY91" s="11">
        <f t="shared" si="535"/>
        <v>98</v>
      </c>
      <c r="CZ91" s="7">
        <f t="shared" si="536"/>
        <v>4.0816326530612242E-2</v>
      </c>
      <c r="DA91" s="7">
        <f t="shared" si="537"/>
        <v>0.73469387755102045</v>
      </c>
      <c r="DB91" s="7">
        <f t="shared" si="538"/>
        <v>0.22448979591836735</v>
      </c>
      <c r="DD91" s="10">
        <f>SUMIFS(Sud!$AC:$AC,Sud!$AP:$AP,Evolution!CK91,Sud!$AQ:$AQ,$G$2,GLOBAL!AR:AR,Evolution!AB91)</f>
        <v>1092</v>
      </c>
      <c r="DE91" s="10">
        <f>SUMIFS(Sud!$AD:$AD,Sud!$AP:$AP,Evolution!CK91,Sud!$AQ:$AQ,$G$2,GLOBAL!AR:AR,Evolution!AB91)</f>
        <v>712</v>
      </c>
      <c r="DF91" s="10">
        <f>SUMIFS(Sud!$AE:$AE,Sud!$AP:$AP,Evolution!CK91,Sud!$AQ:$AQ,$G$2,GLOBAL!AR:AR,Evolution!AB91)</f>
        <v>204</v>
      </c>
      <c r="DG91" s="10">
        <f>SUMIFS(Sud!$AF:$AF,Sud!$AP:$AP,Evolution!CK91,Sud!$AQ:$AQ,$G$2,GLOBAL!AR:AR,Evolution!AB91)</f>
        <v>348</v>
      </c>
      <c r="DH91" s="11">
        <f t="shared" si="539"/>
        <v>2356</v>
      </c>
      <c r="DI91" s="7">
        <f t="shared" si="540"/>
        <v>0.46349745331069608</v>
      </c>
      <c r="DJ91" s="7">
        <f t="shared" si="541"/>
        <v>0.30220713073005095</v>
      </c>
      <c r="DK91" s="7">
        <f t="shared" si="542"/>
        <v>8.6587436332767401E-2</v>
      </c>
      <c r="DL91" s="7">
        <f t="shared" si="543"/>
        <v>0.14770797962648557</v>
      </c>
    </row>
    <row r="92" spans="28:116" x14ac:dyDescent="0.25">
      <c r="AB92" s="10">
        <v>2017</v>
      </c>
      <c r="AC92" s="10" t="s">
        <v>108</v>
      </c>
      <c r="AD92" s="10">
        <f>SUMIFS(GLOBAL!$C:$C,GLOBAL!$AP:$AP,Evolution!AC92,GLOBAL!$AQ:$AQ,$E$2,GLOBAL!$AR:$AR,Evolution!AB92)</f>
        <v>1410</v>
      </c>
      <c r="AE92" s="10">
        <f>SUMIFS(GLOBAL!$D:$D,GLOBAL!$AP:$AP,Evolution!AC92,GLOBAL!$AQ:$AQ,$E$2,GLOBAL!$AR:$AR,Evolution!AB92)</f>
        <v>370</v>
      </c>
      <c r="AF92" s="10">
        <f>SUMIFS(GLOBAL!$E:$E,GLOBAL!$AP:$AP,Evolution!AC92,GLOBAL!$AQ:$AQ,$E$2,GLOBAL!$AR:$AR,Evolution!AB92)</f>
        <v>104</v>
      </c>
      <c r="AG92" s="10">
        <f>SUMIFS(GLOBAL!$F:$F,GLOBAL!$AP:$AP,Evolution!AC92,GLOBAL!$AQ:$AQ,$E$2,GLOBAL!$AR:$AR,Evolution!AB92)</f>
        <v>0</v>
      </c>
      <c r="AH92" s="11">
        <f t="shared" si="461"/>
        <v>1884</v>
      </c>
      <c r="AI92" s="7">
        <f t="shared" si="503"/>
        <v>0.74840764331210186</v>
      </c>
      <c r="AJ92" s="7">
        <f t="shared" si="504"/>
        <v>0.19639065817409768</v>
      </c>
      <c r="AK92" s="7">
        <f t="shared" si="505"/>
        <v>5.5201698513800426E-2</v>
      </c>
      <c r="AL92" s="7">
        <f t="shared" si="506"/>
        <v>0</v>
      </c>
      <c r="AN92" s="10">
        <f>SUMIFS(GLOBAL!$Q:$Q,GLOBAL!$AP:$AP,Evolution!AC92,GLOBAL!$AQ:$AQ,$F$2,GLOBAL!$AR:$AR,Evolution!AB92)</f>
        <v>34</v>
      </c>
      <c r="AO92" s="10">
        <f>SUMIFS(GLOBAL!$R:$R,GLOBAL!$AP:$AP,Evolution!AC92,GLOBAL!$AQ:$AQ,$F$2,GLOBAL!$AR:$AR,Evolution!AB92)</f>
        <v>134</v>
      </c>
      <c r="AP92" s="10">
        <f>SUMIFS(GLOBAL!$S:$S,GLOBAL!$AP:$AP,Evolution!AC92,GLOBAL!$AQ:$AQ,$F$2,GLOBAL!$AR:$AR,Evolution!AB92)</f>
        <v>42</v>
      </c>
      <c r="AQ92" s="11">
        <f t="shared" si="507"/>
        <v>210</v>
      </c>
      <c r="AR92" s="7">
        <f t="shared" si="508"/>
        <v>0.16190476190476191</v>
      </c>
      <c r="AS92" s="7">
        <f t="shared" si="509"/>
        <v>0.63809523809523805</v>
      </c>
      <c r="AT92" s="7">
        <f t="shared" si="510"/>
        <v>0.2</v>
      </c>
      <c r="AV92" s="10">
        <f>SUMIFS(GLOBAL!$AC:$AC,GLOBAL!$AP:$AP,Evolution!AC92,GLOBAL!$AQ:$AQ,$G$2,GLOBAL!$AR:$AR,Evolution!AB92)</f>
        <v>1792</v>
      </c>
      <c r="AW92" s="10">
        <f>SUMIFS(GLOBAL!$AD:$AD,GLOBAL!$AP:$AP,Evolution!AC92,GLOBAL!$AQ:$AQ,$G$2,GLOBAL!$AR:$AR,Evolution!AB92)</f>
        <v>1012</v>
      </c>
      <c r="AX92" s="10">
        <f>SUMIFS(GLOBAL!$AE:$AE,GLOBAL!$AP:$AP,Evolution!AC92,GLOBAL!$AQ:$AQ,$G$2,GLOBAL!$AR:$AR,Evolution!AB92)</f>
        <v>294</v>
      </c>
      <c r="AY92" s="10">
        <f>SUMIFS(GLOBAL!$AF:$AF,GLOBAL!$AP:$AP,Evolution!AC92,GLOBAL!$AQ:$AQ,$G$2,GLOBAL!$AR:$AR,Evolution!AB92)</f>
        <v>390</v>
      </c>
      <c r="AZ92" s="11">
        <f t="shared" si="511"/>
        <v>3488</v>
      </c>
      <c r="BA92" s="7">
        <f t="shared" si="512"/>
        <v>0.51376146788990829</v>
      </c>
      <c r="BB92" s="7">
        <f t="shared" si="513"/>
        <v>0.29013761467889909</v>
      </c>
      <c r="BC92" s="7">
        <f t="shared" si="514"/>
        <v>8.4288990825688068E-2</v>
      </c>
      <c r="BD92" s="7">
        <f t="shared" si="515"/>
        <v>0.11181192660550458</v>
      </c>
      <c r="BG92" s="10" t="s">
        <v>108</v>
      </c>
      <c r="BH92" s="10">
        <f>SUMIFS(Nord!$C:$C,Nord!$AP:$AP,Evolution!BG92,Nord!$AQ:$AQ,$E$2,GLOBAL!AR:AR,Evolution!AB92)</f>
        <v>994</v>
      </c>
      <c r="BI92" s="10">
        <f>SUMIFS(Nord!$D:$D,Nord!$AP:$AP,Evolution!BG92,Nord!$AQ:$AQ,$E$2,GLOBAL!AR:AR,Evolution!AB92)</f>
        <v>280</v>
      </c>
      <c r="BJ92" s="10">
        <f>SUMIFS(Nord!$E:$E,Nord!$AP:$AP,Evolution!BG92,Nord!$AQ:$AQ,$E$2,GLOBAL!AR:AR,Evolution!AB92)</f>
        <v>44</v>
      </c>
      <c r="BK92" s="10">
        <f>SUMIFS(Nord!$F:$F,Nord!$AP:$AP,Evolution!BG92,Nord!$AQ:$AQ,$E$2,GLOBAL!AR:AR,Evolution!AB92)</f>
        <v>0</v>
      </c>
      <c r="BL92" s="11">
        <f t="shared" si="516"/>
        <v>1318</v>
      </c>
      <c r="BM92" s="7">
        <f t="shared" si="517"/>
        <v>0.75417298937784527</v>
      </c>
      <c r="BN92" s="7">
        <f t="shared" si="518"/>
        <v>0.21244309559939301</v>
      </c>
      <c r="BO92" s="7">
        <f t="shared" si="519"/>
        <v>3.3383915022761758E-2</v>
      </c>
      <c r="BP92" s="7">
        <f t="shared" si="520"/>
        <v>0</v>
      </c>
      <c r="BR92" s="10">
        <f>SUMIFS(Nord!$Q:$Q,Nord!$AP:$AP,Evolution!BG92,Nord!$AQ:$AQ,$F$2,GLOBAL!AR:AR,Evolution!AB92)</f>
        <v>30</v>
      </c>
      <c r="BS92" s="10">
        <f>SUMIFS(Nord!$R:$R,Nord!$AP:$AP,Evolution!BG92,Nord!$AQ:$AQ,$F$2,GLOBAL!AR:AR,Evolution!AB92)</f>
        <v>66</v>
      </c>
      <c r="BT92" s="10">
        <f>SUMIFS(Nord!$S:$S,Nord!$AP:$AP,Evolution!BG92,Nord!$AQ:$AQ,$F$2,GLOBAL!AR:AR,Evolution!AB92)</f>
        <v>22</v>
      </c>
      <c r="BU92" s="11">
        <f t="shared" si="521"/>
        <v>118</v>
      </c>
      <c r="BV92" s="7">
        <f t="shared" si="522"/>
        <v>0.25423728813559321</v>
      </c>
      <c r="BW92" s="7">
        <f t="shared" si="523"/>
        <v>0.55932203389830504</v>
      </c>
      <c r="BX92" s="7">
        <f t="shared" si="524"/>
        <v>0.1864406779661017</v>
      </c>
      <c r="BZ92" s="10">
        <f>SUMIFS(Nord!$AC:$AC,Nord!$AP:$AP,Evolution!BG92,Nord!$AQ:$AQ,$G$2,GLOBAL!AR:AR,Evolution!AB92)</f>
        <v>660</v>
      </c>
      <c r="CA92" s="10">
        <f>SUMIFS(Nord!$AD:$AD,Nord!$AP:$AP,Evolution!BG92,Nord!$AQ:$AQ,$G$2,GLOBAL!AR:AR,Evolution!AB92)</f>
        <v>256</v>
      </c>
      <c r="CB92" s="10">
        <f>SUMIFS(Nord!$AE:$AE,Nord!$AP:$AP,Evolution!BG92,Nord!$AQ:$AQ,$G$2,GLOBAL!AR:AR,Evolution!AB92)</f>
        <v>92</v>
      </c>
      <c r="CC92" s="10">
        <f>SUMIFS(Nord!$AF:$AF,Nord!$AP:$AP,Evolution!BG92,Nord!$AQ:$AQ,$G$2,GLOBAL!AR:AR,Evolution!AB92)</f>
        <v>40</v>
      </c>
      <c r="CD92" s="11">
        <f t="shared" si="525"/>
        <v>1048</v>
      </c>
      <c r="CE92" s="7">
        <f t="shared" si="526"/>
        <v>0.62977099236641221</v>
      </c>
      <c r="CF92" s="7">
        <f t="shared" si="527"/>
        <v>0.24427480916030533</v>
      </c>
      <c r="CG92" s="7">
        <f t="shared" si="528"/>
        <v>8.7786259541984726E-2</v>
      </c>
      <c r="CH92" s="7">
        <f t="shared" si="529"/>
        <v>3.8167938931297711E-2</v>
      </c>
      <c r="CK92" s="10" t="s">
        <v>108</v>
      </c>
      <c r="CL92" s="10">
        <f>SUMIFS(Sud!$C:$C,Sud!$AP:$AP,Evolution!CK92,Sud!$AQ:$AQ,$E$2,GLOBAL!AR:AR,Evolution!AB92)</f>
        <v>416</v>
      </c>
      <c r="CM92" s="10">
        <f>SUMIFS(Sud!$D:$D,Sud!$AP:$AP,Evolution!CK92,Sud!$AQ:$AQ,$E$2,GLOBAL!AR:AR,Evolution!AB92)</f>
        <v>90</v>
      </c>
      <c r="CN92" s="10">
        <f>SUMIFS(Sud!$E:$E,Sud!$AP:$AP,Evolution!CK92,Sud!$AQ:$AQ,$E$2,GLOBAL!AR:AR,Evolution!AB92)</f>
        <v>60</v>
      </c>
      <c r="CO92" s="10">
        <f>SUMIFS(Sud!$F:$F,Sud!$AP:$AP,Evolution!CK92,Sud!$AQ:$AQ,$E$2,GLOBAL!AR:AR,Evolution!AB92)</f>
        <v>0</v>
      </c>
      <c r="CP92" s="11">
        <f t="shared" si="530"/>
        <v>566</v>
      </c>
      <c r="CQ92" s="7">
        <f t="shared" si="531"/>
        <v>0.73498233215547704</v>
      </c>
      <c r="CR92" s="7">
        <f t="shared" si="532"/>
        <v>0.15901060070671377</v>
      </c>
      <c r="CS92" s="7">
        <f t="shared" si="533"/>
        <v>0.10600706713780919</v>
      </c>
      <c r="CT92" s="7">
        <f t="shared" si="534"/>
        <v>0</v>
      </c>
      <c r="CV92" s="10">
        <f>SUMIFS(Sud!$Q:$Q,Sud!$AP:$AP,Evolution!CK92,Sud!$AQ:$AQ,$F$2,GLOBAL!AR:AR,Evolution!AB92)</f>
        <v>4</v>
      </c>
      <c r="CW92" s="10">
        <f>SUMIFS(Sud!$R:$R,Sud!$AP:$AP,Evolution!CK92,Sud!$AQ:$AQ,$F$2,GLOBAL!AR:AR,Evolution!AB92)</f>
        <v>68</v>
      </c>
      <c r="CX92" s="10">
        <f>SUMIFS(Sud!$S:$S,Sud!$AP:$AP,Evolution!CK92,Sud!$AQ:$AQ,$F$2,GLOBAL!AR:AR,Evolution!AB92)</f>
        <v>20</v>
      </c>
      <c r="CY92" s="11">
        <f t="shared" si="535"/>
        <v>92</v>
      </c>
      <c r="CZ92" s="7">
        <f t="shared" si="536"/>
        <v>4.3478260869565216E-2</v>
      </c>
      <c r="DA92" s="7">
        <f t="shared" si="537"/>
        <v>0.73913043478260865</v>
      </c>
      <c r="DB92" s="7">
        <f t="shared" si="538"/>
        <v>0.21739130434782608</v>
      </c>
      <c r="DD92" s="10">
        <f>SUMIFS(Sud!$AC:$AC,Sud!$AP:$AP,Evolution!CK92,Sud!$AQ:$AQ,$G$2,GLOBAL!AR:AR,Evolution!AB92)</f>
        <v>1132</v>
      </c>
      <c r="DE92" s="10">
        <f>SUMIFS(Sud!$AD:$AD,Sud!$AP:$AP,Evolution!CK92,Sud!$AQ:$AQ,$G$2,GLOBAL!AR:AR,Evolution!AB92)</f>
        <v>756</v>
      </c>
      <c r="DF92" s="10">
        <f>SUMIFS(Sud!$AE:$AE,Sud!$AP:$AP,Evolution!CK92,Sud!$AQ:$AQ,$G$2,GLOBAL!AR:AR,Evolution!AB92)</f>
        <v>202</v>
      </c>
      <c r="DG92" s="10">
        <f>SUMIFS(Sud!$AF:$AF,Sud!$AP:$AP,Evolution!CK92,Sud!$AQ:$AQ,$G$2,GLOBAL!AR:AR,Evolution!AB92)</f>
        <v>350</v>
      </c>
      <c r="DH92" s="11">
        <f t="shared" si="539"/>
        <v>2440</v>
      </c>
      <c r="DI92" s="7">
        <f t="shared" si="540"/>
        <v>0.4639344262295082</v>
      </c>
      <c r="DJ92" s="7">
        <f t="shared" si="541"/>
        <v>0.30983606557377047</v>
      </c>
      <c r="DK92" s="7">
        <f t="shared" si="542"/>
        <v>8.2786885245901637E-2</v>
      </c>
      <c r="DL92" s="7">
        <f t="shared" si="543"/>
        <v>0.14344262295081966</v>
      </c>
    </row>
    <row r="93" spans="28:116" x14ac:dyDescent="0.25">
      <c r="AB93" s="10">
        <v>2017</v>
      </c>
      <c r="AC93" s="10" t="s">
        <v>109</v>
      </c>
      <c r="AD93" s="10">
        <f>SUMIFS(GLOBAL!$C:$C,GLOBAL!$AP:$AP,Evolution!AC93,GLOBAL!$AQ:$AQ,$E$2,GLOBAL!$AR:$AR,Evolution!AB93)</f>
        <v>1878</v>
      </c>
      <c r="AE93" s="10">
        <f>SUMIFS(GLOBAL!$D:$D,GLOBAL!$AP:$AP,Evolution!AC93,GLOBAL!$AQ:$AQ,$E$2,GLOBAL!$AR:$AR,Evolution!AB93)</f>
        <v>548</v>
      </c>
      <c r="AF93" s="10">
        <f>SUMIFS(GLOBAL!$E:$E,GLOBAL!$AP:$AP,Evolution!AC93,GLOBAL!$AQ:$AQ,$E$2,GLOBAL!$AR:$AR,Evolution!AB93)</f>
        <v>76</v>
      </c>
      <c r="AG93" s="10">
        <f>SUMIFS(GLOBAL!$F:$F,GLOBAL!$AP:$AP,Evolution!AC93,GLOBAL!$AQ:$AQ,$E$2,GLOBAL!$AR:$AR,Evolution!AB93)</f>
        <v>0</v>
      </c>
      <c r="AH93" s="11">
        <f t="shared" si="461"/>
        <v>2502</v>
      </c>
      <c r="AI93" s="7">
        <f t="shared" si="503"/>
        <v>0.75059952038369304</v>
      </c>
      <c r="AJ93" s="7">
        <f t="shared" si="504"/>
        <v>0.2190247801758593</v>
      </c>
      <c r="AK93" s="7">
        <f t="shared" si="505"/>
        <v>3.0375699440447643E-2</v>
      </c>
      <c r="AL93" s="7">
        <f t="shared" si="506"/>
        <v>0</v>
      </c>
      <c r="AN93" s="10">
        <f>SUMIFS(GLOBAL!$Q:$Q,GLOBAL!$AP:$AP,Evolution!AC93,GLOBAL!$AQ:$AQ,$F$2,GLOBAL!$AR:$AR,Evolution!AB93)</f>
        <v>52</v>
      </c>
      <c r="AO93" s="10">
        <f>SUMIFS(GLOBAL!$R:$R,GLOBAL!$AP:$AP,Evolution!AC93,GLOBAL!$AQ:$AQ,$F$2,GLOBAL!$AR:$AR,Evolution!AB93)</f>
        <v>46</v>
      </c>
      <c r="AP93" s="10">
        <f>SUMIFS(GLOBAL!$S:$S,GLOBAL!$AP:$AP,Evolution!AC93,GLOBAL!$AQ:$AQ,$F$2,GLOBAL!$AR:$AR,Evolution!AB93)</f>
        <v>46</v>
      </c>
      <c r="AQ93" s="11">
        <f t="shared" si="507"/>
        <v>144</v>
      </c>
      <c r="AR93" s="7">
        <f t="shared" si="508"/>
        <v>0.3611111111111111</v>
      </c>
      <c r="AS93" s="7">
        <f t="shared" si="509"/>
        <v>0.31944444444444442</v>
      </c>
      <c r="AT93" s="7">
        <f t="shared" si="510"/>
        <v>0.31944444444444442</v>
      </c>
      <c r="AV93" s="10">
        <f>SUMIFS(GLOBAL!$AC:$AC,GLOBAL!$AP:$AP,Evolution!AC93,GLOBAL!$AQ:$AQ,$G$2,GLOBAL!$AR:$AR,Evolution!AB93)</f>
        <v>1864</v>
      </c>
      <c r="AW93" s="10">
        <f>SUMIFS(GLOBAL!$AD:$AD,GLOBAL!$AP:$AP,Evolution!AC93,GLOBAL!$AQ:$AQ,$G$2,GLOBAL!$AR:$AR,Evolution!AB93)</f>
        <v>1012</v>
      </c>
      <c r="AX93" s="10">
        <f>SUMIFS(GLOBAL!$AE:$AE,GLOBAL!$AP:$AP,Evolution!AC93,GLOBAL!$AQ:$AQ,$G$2,GLOBAL!$AR:$AR,Evolution!AB93)</f>
        <v>292</v>
      </c>
      <c r="AY93" s="10">
        <f>SUMIFS(GLOBAL!$AF:$AF,GLOBAL!$AP:$AP,Evolution!AC93,GLOBAL!$AQ:$AQ,$G$2,GLOBAL!$AR:$AR,Evolution!AB93)</f>
        <v>390</v>
      </c>
      <c r="AZ93" s="11">
        <f t="shared" si="511"/>
        <v>3558</v>
      </c>
      <c r="BA93" s="7">
        <f t="shared" si="512"/>
        <v>0.52388982574480047</v>
      </c>
      <c r="BB93" s="7">
        <f t="shared" si="513"/>
        <v>0.28442945474985948</v>
      </c>
      <c r="BC93" s="7">
        <f t="shared" si="514"/>
        <v>8.2068577852726254E-2</v>
      </c>
      <c r="BD93" s="7">
        <f t="shared" si="515"/>
        <v>0.10961214165261383</v>
      </c>
      <c r="BG93" s="10" t="s">
        <v>109</v>
      </c>
      <c r="BH93" s="10">
        <f>SUMIFS(Nord!$C:$C,Nord!$AP:$AP,Evolution!BG93,Nord!$AQ:$AQ,$E$2,GLOBAL!AR:AR,Evolution!AB93)</f>
        <v>1182</v>
      </c>
      <c r="BI93" s="10">
        <f>SUMIFS(Nord!$D:$D,Nord!$AP:$AP,Evolution!BG93,Nord!$AQ:$AQ,$E$2,GLOBAL!AR:AR,Evolution!AB93)</f>
        <v>406</v>
      </c>
      <c r="BJ93" s="10">
        <f>SUMIFS(Nord!$E:$E,Nord!$AP:$AP,Evolution!BG93,Nord!$AQ:$AQ,$E$2,GLOBAL!AR:AR,Evolution!AB93)</f>
        <v>64</v>
      </c>
      <c r="BK93" s="10">
        <f>SUMIFS(Nord!$F:$F,Nord!$AP:$AP,Evolution!BG93,Nord!$AQ:$AQ,$E$2,GLOBAL!AR:AR,Evolution!AB93)</f>
        <v>0</v>
      </c>
      <c r="BL93" s="11">
        <f t="shared" si="516"/>
        <v>1652</v>
      </c>
      <c r="BM93" s="7">
        <f t="shared" si="517"/>
        <v>0.71549636803874095</v>
      </c>
      <c r="BN93" s="7">
        <f t="shared" si="518"/>
        <v>0.24576271186440679</v>
      </c>
      <c r="BO93" s="7">
        <f t="shared" si="519"/>
        <v>3.8740920096852302E-2</v>
      </c>
      <c r="BP93" s="7">
        <f t="shared" si="520"/>
        <v>0</v>
      </c>
      <c r="BR93" s="10">
        <f>SUMIFS(Nord!$Q:$Q,Nord!$AP:$AP,Evolution!BG93,Nord!$AQ:$AQ,$F$2,GLOBAL!AR:AR,Evolution!AB93)</f>
        <v>26</v>
      </c>
      <c r="BS93" s="10">
        <f>SUMIFS(Nord!$R:$R,Nord!$AP:$AP,Evolution!BG93,Nord!$AQ:$AQ,$F$2,GLOBAL!AR:AR,Evolution!AB93)</f>
        <v>36</v>
      </c>
      <c r="BT93" s="10">
        <f>SUMIFS(Nord!$S:$S,Nord!$AP:$AP,Evolution!BG93,Nord!$AQ:$AQ,$F$2,GLOBAL!AR:AR,Evolution!AB93)</f>
        <v>24</v>
      </c>
      <c r="BU93" s="11">
        <f t="shared" si="521"/>
        <v>86</v>
      </c>
      <c r="BV93" s="7">
        <f t="shared" si="522"/>
        <v>0.30232558139534882</v>
      </c>
      <c r="BW93" s="7">
        <f t="shared" si="523"/>
        <v>0.41860465116279072</v>
      </c>
      <c r="BX93" s="7">
        <f t="shared" si="524"/>
        <v>0.27906976744186046</v>
      </c>
      <c r="BZ93" s="10">
        <f>SUMIFS(Nord!$AC:$AC,Nord!$AP:$AP,Evolution!BG93,Nord!$AQ:$AQ,$G$2,GLOBAL!AR:AR,Evolution!AB93)</f>
        <v>650</v>
      </c>
      <c r="CA93" s="10">
        <f>SUMIFS(Nord!$AD:$AD,Nord!$AP:$AP,Evolution!BG93,Nord!$AQ:$AQ,$G$2,GLOBAL!AR:AR,Evolution!AB93)</f>
        <v>250</v>
      </c>
      <c r="CB93" s="10">
        <f>SUMIFS(Nord!$AE:$AE,Nord!$AP:$AP,Evolution!BG93,Nord!$AQ:$AQ,$G$2,GLOBAL!AR:AR,Evolution!AB93)</f>
        <v>94</v>
      </c>
      <c r="CC93" s="10">
        <f>SUMIFS(Nord!$AF:$AF,Nord!$AP:$AP,Evolution!BG93,Nord!$AQ:$AQ,$G$2,GLOBAL!AR:AR,Evolution!AB93)</f>
        <v>40</v>
      </c>
      <c r="CD93" s="11">
        <f t="shared" si="525"/>
        <v>1034</v>
      </c>
      <c r="CE93" s="7">
        <f t="shared" si="526"/>
        <v>0.62862669245647973</v>
      </c>
      <c r="CF93" s="7">
        <f t="shared" si="527"/>
        <v>0.24177949709864605</v>
      </c>
      <c r="CG93" s="7">
        <f t="shared" si="528"/>
        <v>9.0909090909090912E-2</v>
      </c>
      <c r="CH93" s="7">
        <f t="shared" si="529"/>
        <v>3.8684719535783368E-2</v>
      </c>
      <c r="CK93" s="10" t="s">
        <v>109</v>
      </c>
      <c r="CL93" s="10">
        <f>SUMIFS(Sud!$C:$C,Sud!$AP:$AP,Evolution!CK93,Sud!$AQ:$AQ,$E$2,GLOBAL!AR:AR,Evolution!AB93)</f>
        <v>696</v>
      </c>
      <c r="CM93" s="10">
        <f>SUMIFS(Sud!$D:$D,Sud!$AP:$AP,Evolution!CK93,Sud!$AQ:$AQ,$E$2,GLOBAL!AR:AR,Evolution!AB93)</f>
        <v>142</v>
      </c>
      <c r="CN93" s="10">
        <f>SUMIFS(Sud!$E:$E,Sud!$AP:$AP,Evolution!CK93,Sud!$AQ:$AQ,$E$2,GLOBAL!AR:AR,Evolution!AB93)</f>
        <v>12</v>
      </c>
      <c r="CO93" s="10">
        <f>SUMIFS(Sud!$F:$F,Sud!$AP:$AP,Evolution!CK93,Sud!$AQ:$AQ,$E$2,GLOBAL!AR:AR,Evolution!AB93)</f>
        <v>0</v>
      </c>
      <c r="CP93" s="11">
        <f t="shared" si="530"/>
        <v>850</v>
      </c>
      <c r="CQ93" s="7">
        <f t="shared" si="531"/>
        <v>0.81882352941176473</v>
      </c>
      <c r="CR93" s="7">
        <f t="shared" si="532"/>
        <v>0.16705882352941176</v>
      </c>
      <c r="CS93" s="7">
        <f t="shared" si="533"/>
        <v>1.411764705882353E-2</v>
      </c>
      <c r="CT93" s="7">
        <f t="shared" si="534"/>
        <v>0</v>
      </c>
      <c r="CV93" s="10">
        <f>SUMIFS(Sud!$Q:$Q,Sud!$AP:$AP,Evolution!CK93,Sud!$AQ:$AQ,$F$2,GLOBAL!AR:AR,Evolution!AB93)</f>
        <v>26</v>
      </c>
      <c r="CW93" s="10">
        <f>SUMIFS(Sud!$R:$R,Sud!$AP:$AP,Evolution!CK93,Sud!$AQ:$AQ,$F$2,GLOBAL!AR:AR,Evolution!AB93)</f>
        <v>10</v>
      </c>
      <c r="CX93" s="10">
        <f>SUMIFS(Sud!$S:$S,Sud!$AP:$AP,Evolution!CK93,Sud!$AQ:$AQ,$F$2,GLOBAL!AR:AR,Evolution!AB93)</f>
        <v>22</v>
      </c>
      <c r="CY93" s="11">
        <f t="shared" si="535"/>
        <v>58</v>
      </c>
      <c r="CZ93" s="7">
        <f t="shared" si="536"/>
        <v>0.44827586206896552</v>
      </c>
      <c r="DA93" s="7">
        <f t="shared" si="537"/>
        <v>0.17241379310344829</v>
      </c>
      <c r="DB93" s="7">
        <f t="shared" si="538"/>
        <v>0.37931034482758619</v>
      </c>
      <c r="DD93" s="10">
        <f>SUMIFS(Sud!$AC:$AC,Sud!$AP:$AP,Evolution!CK93,Sud!$AQ:$AQ,$G$2,GLOBAL!AR:AR,Evolution!AB93)</f>
        <v>1214</v>
      </c>
      <c r="DE93" s="10">
        <f>SUMIFS(Sud!$AD:$AD,Sud!$AP:$AP,Evolution!CK93,Sud!$AQ:$AQ,$G$2,GLOBAL!AR:AR,Evolution!AB93)</f>
        <v>762</v>
      </c>
      <c r="DF93" s="10">
        <f>SUMIFS(Sud!$AE:$AE,Sud!$AP:$AP,Evolution!CK93,Sud!$AQ:$AQ,$G$2,GLOBAL!AR:AR,Evolution!AB93)</f>
        <v>198</v>
      </c>
      <c r="DG93" s="10">
        <f>SUMIFS(Sud!$AF:$AF,Sud!$AP:$AP,Evolution!CK93,Sud!$AQ:$AQ,$G$2,GLOBAL!AR:AR,Evolution!AB93)</f>
        <v>350</v>
      </c>
      <c r="DH93" s="11">
        <f t="shared" si="539"/>
        <v>2524</v>
      </c>
      <c r="DI93" s="7">
        <f t="shared" si="540"/>
        <v>0.48098256735340728</v>
      </c>
      <c r="DJ93" s="7">
        <f t="shared" si="541"/>
        <v>0.30190174326465929</v>
      </c>
      <c r="DK93" s="7">
        <f t="shared" si="542"/>
        <v>7.8446909667194933E-2</v>
      </c>
      <c r="DL93" s="7">
        <f t="shared" si="543"/>
        <v>0.13866877971473851</v>
      </c>
    </row>
    <row r="94" spans="28:116" x14ac:dyDescent="0.25">
      <c r="AB94" s="10">
        <v>2017</v>
      </c>
      <c r="AC94" s="10" t="s">
        <v>110</v>
      </c>
      <c r="AD94" s="10">
        <f>SUMIFS(GLOBAL!$C:$C,GLOBAL!$AP:$AP,Evolution!AC94,GLOBAL!$AQ:$AQ,$E$2,GLOBAL!$AR:$AR,Evolution!AB94)</f>
        <v>1031</v>
      </c>
      <c r="AE94" s="10">
        <f>SUMIFS(GLOBAL!$D:$D,GLOBAL!$AP:$AP,Evolution!AC94,GLOBAL!$AQ:$AQ,$E$2,GLOBAL!$AR:$AR,Evolution!AB94)</f>
        <v>258</v>
      </c>
      <c r="AF94" s="10">
        <f>SUMIFS(GLOBAL!$E:$E,GLOBAL!$AP:$AP,Evolution!AC94,GLOBAL!$AQ:$AQ,$E$2,GLOBAL!$AR:$AR,Evolution!AB94)</f>
        <v>91</v>
      </c>
      <c r="AG94" s="10">
        <f>SUMIFS(GLOBAL!$F:$F,GLOBAL!$AP:$AP,Evolution!AC94,GLOBAL!$AQ:$AQ,$E$2,GLOBAL!$AR:$AR,Evolution!AB94)</f>
        <v>0</v>
      </c>
      <c r="AH94" s="11">
        <f t="shared" si="461"/>
        <v>1380</v>
      </c>
      <c r="AI94" s="7">
        <f t="shared" si="503"/>
        <v>0.74710144927536237</v>
      </c>
      <c r="AJ94" s="7">
        <f t="shared" si="504"/>
        <v>0.18695652173913044</v>
      </c>
      <c r="AK94" s="7">
        <f t="shared" si="505"/>
        <v>6.5942028985507245E-2</v>
      </c>
      <c r="AL94" s="7">
        <f t="shared" si="506"/>
        <v>0</v>
      </c>
      <c r="AN94" s="10">
        <f>SUMIFS(GLOBAL!$Q:$Q,GLOBAL!$AP:$AP,Evolution!AC94,GLOBAL!$AQ:$AQ,$F$2,GLOBAL!$AR:$AR,Evolution!AB94)</f>
        <v>15</v>
      </c>
      <c r="AO94" s="10">
        <f>SUMIFS(GLOBAL!$R:$R,GLOBAL!$AP:$AP,Evolution!AC94,GLOBAL!$AQ:$AQ,$F$2,GLOBAL!$AR:$AR,Evolution!AB94)</f>
        <v>22</v>
      </c>
      <c r="AP94" s="10">
        <f>SUMIFS(GLOBAL!$S:$S,GLOBAL!$AP:$AP,Evolution!AC94,GLOBAL!$AQ:$AQ,$F$2,GLOBAL!$AR:$AR,Evolution!AB94)</f>
        <v>21</v>
      </c>
      <c r="AQ94" s="11">
        <f t="shared" si="507"/>
        <v>58</v>
      </c>
      <c r="AR94" s="7">
        <f t="shared" si="508"/>
        <v>0.25862068965517243</v>
      </c>
      <c r="AS94" s="7">
        <f t="shared" si="509"/>
        <v>0.37931034482758619</v>
      </c>
      <c r="AT94" s="7">
        <f t="shared" si="510"/>
        <v>0.36206896551724138</v>
      </c>
      <c r="AV94" s="10">
        <f>SUMIFS(GLOBAL!$AC:$AC,GLOBAL!$AP:$AP,Evolution!AC94,GLOBAL!$AQ:$AQ,$G$2,GLOBAL!$AR:$AR,Evolution!AB94)</f>
        <v>829</v>
      </c>
      <c r="AW94" s="10">
        <f>SUMIFS(GLOBAL!$AD:$AD,GLOBAL!$AP:$AP,Evolution!AC94,GLOBAL!$AQ:$AQ,$G$2,GLOBAL!$AR:$AR,Evolution!AB94)</f>
        <v>533</v>
      </c>
      <c r="AX94" s="10">
        <f>SUMIFS(GLOBAL!$AE:$AE,GLOBAL!$AP:$AP,Evolution!AC94,GLOBAL!$AQ:$AQ,$G$2,GLOBAL!$AR:$AR,Evolution!AB94)</f>
        <v>151</v>
      </c>
      <c r="AY94" s="10">
        <f>SUMIFS(GLOBAL!$AF:$AF,GLOBAL!$AP:$AP,Evolution!AC94,GLOBAL!$AQ:$AQ,$G$2,GLOBAL!$AR:$AR,Evolution!AB94)</f>
        <v>197</v>
      </c>
      <c r="AZ94" s="11">
        <f t="shared" si="511"/>
        <v>1710</v>
      </c>
      <c r="BA94" s="7">
        <f t="shared" si="512"/>
        <v>0.48479532163742689</v>
      </c>
      <c r="BB94" s="7">
        <f t="shared" si="513"/>
        <v>0.31169590643274853</v>
      </c>
      <c r="BC94" s="7">
        <f t="shared" si="514"/>
        <v>8.8304093567251468E-2</v>
      </c>
      <c r="BD94" s="7">
        <f t="shared" si="515"/>
        <v>0.1152046783625731</v>
      </c>
      <c r="BG94" s="10" t="s">
        <v>110</v>
      </c>
      <c r="BH94" s="10">
        <f>SUMIFS(Nord!$C:$C,Nord!$AP:$AP,Evolution!BG94,Nord!$AQ:$AQ,$E$2,GLOBAL!AR:AR,Evolution!AB94)</f>
        <v>484</v>
      </c>
      <c r="BI94" s="10">
        <f>SUMIFS(Nord!$D:$D,Nord!$AP:$AP,Evolution!BG94,Nord!$AQ:$AQ,$E$2,GLOBAL!AR:AR,Evolution!AB94)</f>
        <v>175</v>
      </c>
      <c r="BJ94" s="10">
        <f>SUMIFS(Nord!$E:$E,Nord!$AP:$AP,Evolution!BG94,Nord!$AQ:$AQ,$E$2,GLOBAL!AR:AR,Evolution!AB94)</f>
        <v>61</v>
      </c>
      <c r="BK94" s="10">
        <f>SUMIFS(Nord!$F:$F,Nord!$AP:$AP,Evolution!BG94,Nord!$AQ:$AQ,$E$2,GLOBAL!AR:AR,Evolution!AB94)</f>
        <v>0</v>
      </c>
      <c r="BL94" s="11">
        <f t="shared" si="516"/>
        <v>720</v>
      </c>
      <c r="BM94" s="7">
        <f t="shared" si="517"/>
        <v>0.67222222222222228</v>
      </c>
      <c r="BN94" s="7">
        <f t="shared" si="518"/>
        <v>0.24305555555555555</v>
      </c>
      <c r="BO94" s="7">
        <f t="shared" si="519"/>
        <v>8.4722222222222227E-2</v>
      </c>
      <c r="BP94" s="7">
        <f t="shared" si="520"/>
        <v>0</v>
      </c>
      <c r="BR94" s="10">
        <f>SUMIFS(Nord!$Q:$Q,Nord!$AP:$AP,Evolution!BG94,Nord!$AQ:$AQ,$F$2,GLOBAL!AR:AR,Evolution!AB94)</f>
        <v>9</v>
      </c>
      <c r="BS94" s="10">
        <f>SUMIFS(Nord!$R:$R,Nord!$AP:$AP,Evolution!BG94,Nord!$AQ:$AQ,$F$2,GLOBAL!AR:AR,Evolution!AB94)</f>
        <v>11</v>
      </c>
      <c r="BT94" s="10">
        <f>SUMIFS(Nord!$S:$S,Nord!$AP:$AP,Evolution!BG94,Nord!$AQ:$AQ,$F$2,GLOBAL!AR:AR,Evolution!AB94)</f>
        <v>16</v>
      </c>
      <c r="BU94" s="11">
        <f t="shared" si="521"/>
        <v>36</v>
      </c>
      <c r="BV94" s="7">
        <f t="shared" si="522"/>
        <v>0.25</v>
      </c>
      <c r="BW94" s="7">
        <f t="shared" si="523"/>
        <v>0.30555555555555558</v>
      </c>
      <c r="BX94" s="7">
        <f t="shared" si="524"/>
        <v>0.44444444444444442</v>
      </c>
      <c r="BZ94" s="10">
        <f>SUMIFS(Nord!$AC:$AC,Nord!$AP:$AP,Evolution!BG94,Nord!$AQ:$AQ,$G$2,GLOBAL!AR:AR,Evolution!AB94)</f>
        <v>284</v>
      </c>
      <c r="CA94" s="10">
        <f>SUMIFS(Nord!$AD:$AD,Nord!$AP:$AP,Evolution!BG94,Nord!$AQ:$AQ,$G$2,GLOBAL!AR:AR,Evolution!AB94)</f>
        <v>130</v>
      </c>
      <c r="CB94" s="10">
        <f>SUMIFS(Nord!$AE:$AE,Nord!$AP:$AP,Evolution!BG94,Nord!$AQ:$AQ,$G$2,GLOBAL!AR:AR,Evolution!AB94)</f>
        <v>48</v>
      </c>
      <c r="CC94" s="10">
        <f>SUMIFS(Nord!$AF:$AF,Nord!$AP:$AP,Evolution!BG94,Nord!$AQ:$AQ,$G$2,GLOBAL!AR:AR,Evolution!AB94)</f>
        <v>20</v>
      </c>
      <c r="CD94" s="11">
        <f t="shared" si="525"/>
        <v>482</v>
      </c>
      <c r="CE94" s="7">
        <f t="shared" si="526"/>
        <v>0.58921161825726143</v>
      </c>
      <c r="CF94" s="7">
        <f t="shared" si="527"/>
        <v>0.26970954356846472</v>
      </c>
      <c r="CG94" s="7">
        <f t="shared" si="528"/>
        <v>9.9585062240663894E-2</v>
      </c>
      <c r="CH94" s="7">
        <f t="shared" si="529"/>
        <v>4.1493775933609957E-2</v>
      </c>
      <c r="CK94" s="10" t="s">
        <v>110</v>
      </c>
      <c r="CL94" s="10">
        <f>SUMIFS(Sud!$C:$C,Sud!$AP:$AP,Evolution!CK94,Sud!$AQ:$AQ,$E$2,GLOBAL!AR:AR,Evolution!AB94)</f>
        <v>547</v>
      </c>
      <c r="CM94" s="10">
        <f>SUMIFS(Sud!$D:$D,Sud!$AP:$AP,Evolution!CK94,Sud!$AQ:$AQ,$E$2,GLOBAL!AR:AR,Evolution!AB94)</f>
        <v>83</v>
      </c>
      <c r="CN94" s="10">
        <f>SUMIFS(Sud!$E:$E,Sud!$AP:$AP,Evolution!CK94,Sud!$AQ:$AQ,$E$2,GLOBAL!AR:AR,Evolution!AB94)</f>
        <v>30</v>
      </c>
      <c r="CO94" s="10">
        <f>SUMIFS(Sud!$F:$F,Sud!$AP:$AP,Evolution!CK94,Sud!$AQ:$AQ,$E$2,GLOBAL!AR:AR,Evolution!AB94)</f>
        <v>0</v>
      </c>
      <c r="CP94" s="11">
        <f t="shared" si="530"/>
        <v>660</v>
      </c>
      <c r="CQ94" s="7">
        <f t="shared" si="531"/>
        <v>0.82878787878787874</v>
      </c>
      <c r="CR94" s="7">
        <f t="shared" si="532"/>
        <v>0.12575757575757576</v>
      </c>
      <c r="CS94" s="7">
        <f t="shared" si="533"/>
        <v>4.5454545454545456E-2</v>
      </c>
      <c r="CT94" s="7">
        <f t="shared" si="534"/>
        <v>0</v>
      </c>
      <c r="CV94" s="10">
        <f>SUMIFS(Sud!$Q:$Q,Sud!$AP:$AP,Evolution!CK94,Sud!$AQ:$AQ,$F$2,GLOBAL!AR:AR,Evolution!AB94)</f>
        <v>6</v>
      </c>
      <c r="CW94" s="10">
        <f>SUMIFS(Sud!$R:$R,Sud!$AP:$AP,Evolution!CK94,Sud!$AQ:$AQ,$F$2,GLOBAL!AR:AR,Evolution!AB94)</f>
        <v>11</v>
      </c>
      <c r="CX94" s="10">
        <f>SUMIFS(Sud!$S:$S,Sud!$AP:$AP,Evolution!CK94,Sud!$AQ:$AQ,$F$2,GLOBAL!AR:AR,Evolution!AB94)</f>
        <v>5</v>
      </c>
      <c r="CY94" s="11">
        <f t="shared" si="535"/>
        <v>22</v>
      </c>
      <c r="CZ94" s="7">
        <f t="shared" si="536"/>
        <v>0.27272727272727271</v>
      </c>
      <c r="DA94" s="7">
        <f t="shared" si="537"/>
        <v>0.5</v>
      </c>
      <c r="DB94" s="7">
        <f t="shared" si="538"/>
        <v>0.22727272727272727</v>
      </c>
      <c r="DD94" s="10">
        <f>SUMIFS(Sud!$AC:$AC,Sud!$AP:$AP,Evolution!CK94,Sud!$AQ:$AQ,$G$2,GLOBAL!AR:AR,Evolution!AB94)</f>
        <v>545</v>
      </c>
      <c r="DE94" s="10">
        <f>SUMIFS(Sud!$AD:$AD,Sud!$AP:$AP,Evolution!CK94,Sud!$AQ:$AQ,$G$2,GLOBAL!AR:AR,Evolution!AB94)</f>
        <v>403</v>
      </c>
      <c r="DF94" s="10">
        <f>SUMIFS(Sud!$AE:$AE,Sud!$AP:$AP,Evolution!CK94,Sud!$AQ:$AQ,$G$2,GLOBAL!AR:AR,Evolution!AB94)</f>
        <v>103</v>
      </c>
      <c r="DG94" s="10">
        <f>SUMIFS(Sud!$AF:$AF,Sud!$AP:$AP,Evolution!CK94,Sud!$AQ:$AQ,$G$2,GLOBAL!AR:AR,Evolution!AB94)</f>
        <v>177</v>
      </c>
      <c r="DH94" s="11">
        <f t="shared" si="539"/>
        <v>1228</v>
      </c>
      <c r="DI94" s="7">
        <f t="shared" si="540"/>
        <v>0.44381107491856675</v>
      </c>
      <c r="DJ94" s="7">
        <f t="shared" si="541"/>
        <v>0.32817589576547229</v>
      </c>
      <c r="DK94" s="7">
        <f t="shared" si="542"/>
        <v>8.3876221498371331E-2</v>
      </c>
      <c r="DL94" s="7">
        <f t="shared" si="543"/>
        <v>0.14413680781758959</v>
      </c>
    </row>
    <row r="95" spans="28:116" x14ac:dyDescent="0.25">
      <c r="AB95" s="10">
        <v>2017</v>
      </c>
      <c r="AC95" s="10" t="s">
        <v>111</v>
      </c>
      <c r="AD95" s="10">
        <f>SUMIFS(GLOBAL!$C:$C,GLOBAL!$AP:$AP,Evolution!AC95,GLOBAL!$AQ:$AQ,$E$2,GLOBAL!$AR:$AR,Evolution!AB95)</f>
        <v>807</v>
      </c>
      <c r="AE95" s="10">
        <f>SUMIFS(GLOBAL!$D:$D,GLOBAL!$AP:$AP,Evolution!AC95,GLOBAL!$AQ:$AQ,$E$2,GLOBAL!$AR:$AR,Evolution!AB95)</f>
        <v>219</v>
      </c>
      <c r="AF95" s="10">
        <f>SUMIFS(GLOBAL!$E:$E,GLOBAL!$AP:$AP,Evolution!AC95,GLOBAL!$AQ:$AQ,$E$2,GLOBAL!$AR:$AR,Evolution!AB95)</f>
        <v>68</v>
      </c>
      <c r="AG95" s="10">
        <f>SUMIFS(GLOBAL!$F:$F,GLOBAL!$AP:$AP,Evolution!AC95,GLOBAL!$AQ:$AQ,$E$2,GLOBAL!$AR:$AR,Evolution!AB95)</f>
        <v>0</v>
      </c>
      <c r="AH95" s="11">
        <f t="shared" si="461"/>
        <v>1094</v>
      </c>
      <c r="AI95" s="7">
        <f t="shared" si="503"/>
        <v>0.73765996343692875</v>
      </c>
      <c r="AJ95" s="7">
        <f t="shared" si="504"/>
        <v>0.20018281535648993</v>
      </c>
      <c r="AK95" s="7">
        <f t="shared" si="505"/>
        <v>6.2157221206581355E-2</v>
      </c>
      <c r="AL95" s="7">
        <f t="shared" si="506"/>
        <v>0</v>
      </c>
      <c r="AN95" s="10">
        <f>SUMIFS(GLOBAL!$Q:$Q,GLOBAL!$AP:$AP,Evolution!AC95,GLOBAL!$AQ:$AQ,$F$2,GLOBAL!$AR:$AR,Evolution!AB95)</f>
        <v>295</v>
      </c>
      <c r="AO95" s="10">
        <f>SUMIFS(GLOBAL!$R:$R,GLOBAL!$AP:$AP,Evolution!AC95,GLOBAL!$AQ:$AQ,$F$2,GLOBAL!$AR:$AR,Evolution!AB95)</f>
        <v>38</v>
      </c>
      <c r="AP95" s="10">
        <f>SUMIFS(GLOBAL!$S:$S,GLOBAL!$AP:$AP,Evolution!AC95,GLOBAL!$AQ:$AQ,$F$2,GLOBAL!$AR:$AR,Evolution!AB95)</f>
        <v>20</v>
      </c>
      <c r="AQ95" s="11">
        <f t="shared" si="507"/>
        <v>353</v>
      </c>
      <c r="AR95" s="7">
        <f t="shared" si="508"/>
        <v>0.8356940509915014</v>
      </c>
      <c r="AS95" s="7">
        <f t="shared" si="509"/>
        <v>0.10764872521246459</v>
      </c>
      <c r="AT95" s="7">
        <f t="shared" si="510"/>
        <v>5.6657223796033995E-2</v>
      </c>
      <c r="AV95" s="10">
        <f>SUMIFS(GLOBAL!$AC:$AC,GLOBAL!$AP:$AP,Evolution!AC95,GLOBAL!$AQ:$AQ,$G$2,GLOBAL!$AR:$AR,Evolution!AB95)</f>
        <v>758</v>
      </c>
      <c r="AW95" s="10">
        <f>SUMIFS(GLOBAL!$AD:$AD,GLOBAL!$AP:$AP,Evolution!AC95,GLOBAL!$AQ:$AQ,$G$2,GLOBAL!$AR:$AR,Evolution!AB95)</f>
        <v>553</v>
      </c>
      <c r="AX95" s="10">
        <f>SUMIFS(GLOBAL!$AE:$AE,GLOBAL!$AP:$AP,Evolution!AC95,GLOBAL!$AQ:$AQ,$G$2,GLOBAL!$AR:$AR,Evolution!AB95)</f>
        <v>154</v>
      </c>
      <c r="AY95" s="10">
        <f>SUMIFS(GLOBAL!$AF:$AF,GLOBAL!$AP:$AP,Evolution!AC95,GLOBAL!$AQ:$AQ,$G$2,GLOBAL!$AR:$AR,Evolution!AB95)</f>
        <v>194</v>
      </c>
      <c r="AZ95" s="11">
        <f t="shared" si="511"/>
        <v>1659</v>
      </c>
      <c r="BA95" s="7">
        <f t="shared" si="512"/>
        <v>0.45690174804098854</v>
      </c>
      <c r="BB95" s="7">
        <f t="shared" si="513"/>
        <v>0.33333333333333331</v>
      </c>
      <c r="BC95" s="7">
        <f t="shared" si="514"/>
        <v>9.2827004219409287E-2</v>
      </c>
      <c r="BD95" s="7">
        <f t="shared" si="515"/>
        <v>0.11693791440626884</v>
      </c>
      <c r="BG95" s="10" t="s">
        <v>111</v>
      </c>
      <c r="BH95" s="10">
        <f>SUMIFS(Nord!$C:$C,Nord!$AP:$AP,Evolution!BG95,Nord!$AQ:$AQ,$E$2,GLOBAL!AR:AR,Evolution!AB95)</f>
        <v>582</v>
      </c>
      <c r="BI95" s="10">
        <f>SUMIFS(Nord!$D:$D,Nord!$AP:$AP,Evolution!BG95,Nord!$AQ:$AQ,$E$2,GLOBAL!AR:AR,Evolution!AB95)</f>
        <v>187</v>
      </c>
      <c r="BJ95" s="10">
        <f>SUMIFS(Nord!$E:$E,Nord!$AP:$AP,Evolution!BG95,Nord!$AQ:$AQ,$E$2,GLOBAL!AR:AR,Evolution!AB95)</f>
        <v>37</v>
      </c>
      <c r="BK95" s="10">
        <f>SUMIFS(Nord!$F:$F,Nord!$AP:$AP,Evolution!BG95,Nord!$AQ:$AQ,$E$2,GLOBAL!AR:AR,Evolution!AB95)</f>
        <v>0</v>
      </c>
      <c r="BL95" s="11">
        <f t="shared" si="516"/>
        <v>806</v>
      </c>
      <c r="BM95" s="7">
        <f t="shared" si="517"/>
        <v>0.72208436724565761</v>
      </c>
      <c r="BN95" s="7">
        <f t="shared" si="518"/>
        <v>0.23200992555831265</v>
      </c>
      <c r="BO95" s="7">
        <f t="shared" si="519"/>
        <v>4.590570719602978E-2</v>
      </c>
      <c r="BP95" s="7">
        <f t="shared" si="520"/>
        <v>0</v>
      </c>
      <c r="BR95" s="10">
        <f>SUMIFS(Nord!$Q:$Q,Nord!$AP:$AP,Evolution!BG95,Nord!$AQ:$AQ,$F$2,GLOBAL!AR:AR,Evolution!AB95)</f>
        <v>273</v>
      </c>
      <c r="BS95" s="10">
        <f>SUMIFS(Nord!$R:$R,Nord!$AP:$AP,Evolution!BG95,Nord!$AQ:$AQ,$F$2,GLOBAL!AR:AR,Evolution!AB95)</f>
        <v>18</v>
      </c>
      <c r="BT95" s="10">
        <f>SUMIFS(Nord!$S:$S,Nord!$AP:$AP,Evolution!BG95,Nord!$AQ:$AQ,$F$2,GLOBAL!AR:AR,Evolution!AB95)</f>
        <v>15</v>
      </c>
      <c r="BU95" s="11">
        <f t="shared" si="521"/>
        <v>306</v>
      </c>
      <c r="BV95" s="7">
        <f t="shared" si="522"/>
        <v>0.89215686274509809</v>
      </c>
      <c r="BW95" s="7">
        <f t="shared" si="523"/>
        <v>5.8823529411764705E-2</v>
      </c>
      <c r="BX95" s="7">
        <f t="shared" si="524"/>
        <v>4.9019607843137254E-2</v>
      </c>
      <c r="BZ95" s="10">
        <f>SUMIFS(Nord!$AC:$AC,Nord!$AP:$AP,Evolution!BG95,Nord!$AQ:$AQ,$G$2,GLOBAL!AR:AR,Evolution!AB95)</f>
        <v>265</v>
      </c>
      <c r="CA95" s="10">
        <f>SUMIFS(Nord!$AD:$AD,Nord!$AP:$AP,Evolution!BG95,Nord!$AQ:$AQ,$G$2,GLOBAL!AR:AR,Evolution!AB95)</f>
        <v>137</v>
      </c>
      <c r="CB95" s="10">
        <f>SUMIFS(Nord!$AE:$AE,Nord!$AP:$AP,Evolution!BG95,Nord!$AQ:$AQ,$G$2,GLOBAL!AR:AR,Evolution!AB95)</f>
        <v>50</v>
      </c>
      <c r="CC95" s="10">
        <f>SUMIFS(Nord!$AF:$AF,Nord!$AP:$AP,Evolution!BG95,Nord!$AQ:$AQ,$G$2,GLOBAL!AR:AR,Evolution!AB95)</f>
        <v>17</v>
      </c>
      <c r="CD95" s="11">
        <f t="shared" si="525"/>
        <v>469</v>
      </c>
      <c r="CE95" s="7">
        <f t="shared" si="526"/>
        <v>0.56503198294243073</v>
      </c>
      <c r="CF95" s="7">
        <f t="shared" si="527"/>
        <v>0.29211087420042642</v>
      </c>
      <c r="CG95" s="7">
        <f t="shared" si="528"/>
        <v>0.10660980810234541</v>
      </c>
      <c r="CH95" s="7">
        <f t="shared" si="529"/>
        <v>3.6247334754797439E-2</v>
      </c>
      <c r="CK95" s="10" t="s">
        <v>111</v>
      </c>
      <c r="CL95" s="10">
        <f>SUMIFS(Sud!$C:$C,Sud!$AP:$AP,Evolution!CK95,Sud!$AQ:$AQ,$E$2,GLOBAL!AR:AR,Evolution!AB95)</f>
        <v>225</v>
      </c>
      <c r="CM95" s="10">
        <f>SUMIFS(Sud!$D:$D,Sud!$AP:$AP,Evolution!CK95,Sud!$AQ:$AQ,$E$2,GLOBAL!AR:AR,Evolution!AB95)</f>
        <v>32</v>
      </c>
      <c r="CN95" s="10">
        <f>SUMIFS(Sud!$E:$E,Sud!$AP:$AP,Evolution!CK95,Sud!$AQ:$AQ,$E$2,GLOBAL!AR:AR,Evolution!AB95)</f>
        <v>31</v>
      </c>
      <c r="CO95" s="10">
        <f>SUMIFS(Sud!$F:$F,Sud!$AP:$AP,Evolution!CK95,Sud!$AQ:$AQ,$E$2,GLOBAL!AR:AR,Evolution!AB95)</f>
        <v>0</v>
      </c>
      <c r="CP95" s="11">
        <f t="shared" si="530"/>
        <v>288</v>
      </c>
      <c r="CQ95" s="7">
        <f t="shared" si="531"/>
        <v>0.78125</v>
      </c>
      <c r="CR95" s="7">
        <f t="shared" si="532"/>
        <v>0.1111111111111111</v>
      </c>
      <c r="CS95" s="7">
        <f t="shared" si="533"/>
        <v>0.1076388888888889</v>
      </c>
      <c r="CT95" s="7">
        <f t="shared" si="534"/>
        <v>0</v>
      </c>
      <c r="CV95" s="10">
        <f>SUMIFS(Sud!$Q:$Q,Sud!$AP:$AP,Evolution!CK95,Sud!$AQ:$AQ,$F$2,GLOBAL!AR:AR,Evolution!AB95)</f>
        <v>22</v>
      </c>
      <c r="CW95" s="10">
        <f>SUMIFS(Sud!$R:$R,Sud!$AP:$AP,Evolution!CK95,Sud!$AQ:$AQ,$F$2,GLOBAL!AR:AR,Evolution!AB95)</f>
        <v>20</v>
      </c>
      <c r="CX95" s="10">
        <f>SUMIFS(Sud!$S:$S,Sud!$AP:$AP,Evolution!CK95,Sud!$AQ:$AQ,$F$2,GLOBAL!AR:AR,Evolution!AB95)</f>
        <v>5</v>
      </c>
      <c r="CY95" s="11">
        <f t="shared" si="535"/>
        <v>47</v>
      </c>
      <c r="CZ95" s="7">
        <f t="shared" si="536"/>
        <v>0.46808510638297873</v>
      </c>
      <c r="DA95" s="7">
        <f t="shared" si="537"/>
        <v>0.42553191489361702</v>
      </c>
      <c r="DB95" s="7">
        <f t="shared" si="538"/>
        <v>0.10638297872340426</v>
      </c>
      <c r="DD95" s="10">
        <f>SUMIFS(Sud!$AC:$AC,Sud!$AP:$AP,Evolution!CK95,Sud!$AQ:$AQ,$G$2,GLOBAL!AR:AR,Evolution!AB95)</f>
        <v>493</v>
      </c>
      <c r="DE95" s="10">
        <f>SUMIFS(Sud!$AD:$AD,Sud!$AP:$AP,Evolution!CK95,Sud!$AQ:$AQ,$G$2,GLOBAL!AR:AR,Evolution!AB95)</f>
        <v>416</v>
      </c>
      <c r="DF95" s="10">
        <f>SUMIFS(Sud!$AE:$AE,Sud!$AP:$AP,Evolution!CK95,Sud!$AQ:$AQ,$G$2,GLOBAL!AR:AR,Evolution!AB95)</f>
        <v>104</v>
      </c>
      <c r="DG95" s="10">
        <f>SUMIFS(Sud!$AF:$AF,Sud!$AP:$AP,Evolution!CK95,Sud!$AQ:$AQ,$G$2,GLOBAL!AR:AR,Evolution!AB95)</f>
        <v>177</v>
      </c>
      <c r="DH95" s="11">
        <f t="shared" si="539"/>
        <v>1190</v>
      </c>
      <c r="DI95" s="7">
        <f t="shared" si="540"/>
        <v>0.41428571428571431</v>
      </c>
      <c r="DJ95" s="7">
        <f t="shared" si="541"/>
        <v>0.34957983193277309</v>
      </c>
      <c r="DK95" s="7">
        <f t="shared" si="542"/>
        <v>8.7394957983193272E-2</v>
      </c>
      <c r="DL95" s="7">
        <f t="shared" si="543"/>
        <v>0.14873949579831933</v>
      </c>
    </row>
    <row r="96" spans="28:116" x14ac:dyDescent="0.25">
      <c r="AB96" s="10">
        <v>2017</v>
      </c>
      <c r="AC96" s="10" t="s">
        <v>112</v>
      </c>
      <c r="AD96" s="10">
        <f>SUMIFS(GLOBAL!$C:$C,GLOBAL!$AP:$AP,Evolution!AC96,GLOBAL!$AQ:$AQ,$E$2,GLOBAL!$AR:$AR,Evolution!AB96)</f>
        <v>888</v>
      </c>
      <c r="AE96" s="10">
        <f>SUMIFS(GLOBAL!$D:$D,GLOBAL!$AP:$AP,Evolution!AC96,GLOBAL!$AQ:$AQ,$E$2,GLOBAL!$AR:$AR,Evolution!AB96)</f>
        <v>270</v>
      </c>
      <c r="AF96" s="10">
        <f>SUMIFS(GLOBAL!$E:$E,GLOBAL!$AP:$AP,Evolution!AC96,GLOBAL!$AQ:$AQ,$E$2,GLOBAL!$AR:$AR,Evolution!AB96)</f>
        <v>68</v>
      </c>
      <c r="AG96" s="10">
        <f>SUMIFS(GLOBAL!$F:$F,GLOBAL!$AP:$AP,Evolution!AC96,GLOBAL!$AQ:$AQ,$E$2,GLOBAL!$AR:$AR,Evolution!AB96)</f>
        <v>0</v>
      </c>
      <c r="AH96" s="11">
        <f t="shared" si="461"/>
        <v>1226</v>
      </c>
      <c r="AI96" s="7">
        <f t="shared" si="503"/>
        <v>0.72430668841761825</v>
      </c>
      <c r="AJ96" s="7">
        <f t="shared" si="504"/>
        <v>0.22022838499184338</v>
      </c>
      <c r="AK96" s="7">
        <f t="shared" si="505"/>
        <v>5.5464926590538338E-2</v>
      </c>
      <c r="AL96" s="7">
        <f t="shared" si="506"/>
        <v>0</v>
      </c>
      <c r="AN96" s="10">
        <f>SUMIFS(GLOBAL!$Q:$Q,GLOBAL!$AP:$AP,Evolution!AC96,GLOBAL!$AQ:$AQ,$F$2,GLOBAL!$AR:$AR,Evolution!AB96)</f>
        <v>264</v>
      </c>
      <c r="AO96" s="10">
        <f>SUMIFS(GLOBAL!$R:$R,GLOBAL!$AP:$AP,Evolution!AC96,GLOBAL!$AQ:$AQ,$F$2,GLOBAL!$AR:$AR,Evolution!AB96)</f>
        <v>46</v>
      </c>
      <c r="AP96" s="10">
        <f>SUMIFS(GLOBAL!$S:$S,GLOBAL!$AP:$AP,Evolution!AC96,GLOBAL!$AQ:$AQ,$F$2,GLOBAL!$AR:$AR,Evolution!AB96)</f>
        <v>18</v>
      </c>
      <c r="AQ96" s="11">
        <f t="shared" si="507"/>
        <v>328</v>
      </c>
      <c r="AR96" s="7">
        <f t="shared" si="508"/>
        <v>0.80487804878048785</v>
      </c>
      <c r="AS96" s="7">
        <f t="shared" si="509"/>
        <v>0.1402439024390244</v>
      </c>
      <c r="AT96" s="7">
        <f t="shared" si="510"/>
        <v>5.4878048780487805E-2</v>
      </c>
      <c r="AV96" s="10">
        <f>SUMIFS(GLOBAL!$AC:$AC,GLOBAL!$AP:$AP,Evolution!AC96,GLOBAL!$AQ:$AQ,$G$2,GLOBAL!$AR:$AR,Evolution!AB96)</f>
        <v>774</v>
      </c>
      <c r="AW96" s="10">
        <f>SUMIFS(GLOBAL!$AD:$AD,GLOBAL!$AP:$AP,Evolution!AC96,GLOBAL!$AQ:$AQ,$G$2,GLOBAL!$AR:$AR,Evolution!AB96)</f>
        <v>569</v>
      </c>
      <c r="AX96" s="10">
        <f>SUMIFS(GLOBAL!$AE:$AE,GLOBAL!$AP:$AP,Evolution!AC96,GLOBAL!$AQ:$AQ,$G$2,GLOBAL!$AR:$AR,Evolution!AB96)</f>
        <v>159</v>
      </c>
      <c r="AY96" s="10">
        <f>SUMIFS(GLOBAL!$AF:$AF,GLOBAL!$AP:$AP,Evolution!AC96,GLOBAL!$AQ:$AQ,$G$2,GLOBAL!$AR:$AR,Evolution!AB96)</f>
        <v>188</v>
      </c>
      <c r="AZ96" s="11">
        <f t="shared" si="511"/>
        <v>1690</v>
      </c>
      <c r="BA96" s="7">
        <f t="shared" si="512"/>
        <v>0.45798816568047335</v>
      </c>
      <c r="BB96" s="7">
        <f t="shared" si="513"/>
        <v>0.3366863905325444</v>
      </c>
      <c r="BC96" s="7">
        <f t="shared" si="514"/>
        <v>9.4082840236686394E-2</v>
      </c>
      <c r="BD96" s="7">
        <f t="shared" si="515"/>
        <v>0.11124260355029586</v>
      </c>
      <c r="BG96" s="10" t="s">
        <v>112</v>
      </c>
      <c r="BH96" s="10">
        <f>SUMIFS(Nord!$C:$C,Nord!$AP:$AP,Evolution!BG96,Nord!$AQ:$AQ,$E$2,GLOBAL!AR:AR,Evolution!AB96)</f>
        <v>491</v>
      </c>
      <c r="BI96" s="10">
        <f>SUMIFS(Nord!$D:$D,Nord!$AP:$AP,Evolution!BG96,Nord!$AQ:$AQ,$E$2,GLOBAL!AR:AR,Evolution!AB96)</f>
        <v>171</v>
      </c>
      <c r="BJ96" s="10">
        <f>SUMIFS(Nord!$E:$E,Nord!$AP:$AP,Evolution!BG96,Nord!$AQ:$AQ,$E$2,GLOBAL!AR:AR,Evolution!AB96)</f>
        <v>56</v>
      </c>
      <c r="BK96" s="10">
        <f>SUMIFS(Nord!$F:$F,Nord!$AP:$AP,Evolution!BG96,Nord!$AQ:$AQ,$E$2,GLOBAL!AR:AR,Evolution!AB96)</f>
        <v>0</v>
      </c>
      <c r="BL96" s="11">
        <f t="shared" si="516"/>
        <v>718</v>
      </c>
      <c r="BM96" s="7">
        <f t="shared" si="517"/>
        <v>0.68384401114206128</v>
      </c>
      <c r="BN96" s="7">
        <f t="shared" si="518"/>
        <v>0.2381615598885794</v>
      </c>
      <c r="BO96" s="7">
        <f t="shared" si="519"/>
        <v>7.7994428969359333E-2</v>
      </c>
      <c r="BP96" s="7">
        <f t="shared" si="520"/>
        <v>0</v>
      </c>
      <c r="BR96" s="10">
        <f>SUMIFS(Nord!$Q:$Q,Nord!$AP:$AP,Evolution!BG96,Nord!$AQ:$AQ,$F$2,GLOBAL!AR:AR,Evolution!AB96)</f>
        <v>259</v>
      </c>
      <c r="BS96" s="10">
        <f>SUMIFS(Nord!$R:$R,Nord!$AP:$AP,Evolution!BG96,Nord!$AQ:$AQ,$F$2,GLOBAL!AR:AR,Evolution!AB96)</f>
        <v>31</v>
      </c>
      <c r="BT96" s="10">
        <f>SUMIFS(Nord!$S:$S,Nord!$AP:$AP,Evolution!BG96,Nord!$AQ:$AQ,$F$2,GLOBAL!AR:AR,Evolution!AB96)</f>
        <v>12</v>
      </c>
      <c r="BU96" s="11">
        <f t="shared" si="521"/>
        <v>302</v>
      </c>
      <c r="BV96" s="7">
        <f t="shared" si="522"/>
        <v>0.85761589403973515</v>
      </c>
      <c r="BW96" s="7">
        <f t="shared" si="523"/>
        <v>0.10264900662251655</v>
      </c>
      <c r="BX96" s="7">
        <f t="shared" si="524"/>
        <v>3.9735099337748346E-2</v>
      </c>
      <c r="BZ96" s="10">
        <f>SUMIFS(Nord!$AC:$AC,Nord!$AP:$AP,Evolution!BG96,Nord!$AQ:$AQ,$G$2,GLOBAL!AR:AR,Evolution!AB96)</f>
        <v>256</v>
      </c>
      <c r="CA96" s="10">
        <f>SUMIFS(Nord!$AD:$AD,Nord!$AP:$AP,Evolution!BG96,Nord!$AQ:$AQ,$G$2,GLOBAL!AR:AR,Evolution!AB96)</f>
        <v>143</v>
      </c>
      <c r="CB96" s="10">
        <f>SUMIFS(Nord!$AE:$AE,Nord!$AP:$AP,Evolution!BG96,Nord!$AQ:$AQ,$G$2,GLOBAL!AR:AR,Evolution!AB96)</f>
        <v>50</v>
      </c>
      <c r="CC96" s="10">
        <f>SUMIFS(Nord!$AF:$AF,Nord!$AP:$AP,Evolution!BG96,Nord!$AQ:$AQ,$G$2,GLOBAL!AR:AR,Evolution!AB96)</f>
        <v>17</v>
      </c>
      <c r="CD96" s="11">
        <f t="shared" si="525"/>
        <v>466</v>
      </c>
      <c r="CE96" s="7">
        <f t="shared" si="526"/>
        <v>0.54935622317596566</v>
      </c>
      <c r="CF96" s="7">
        <f t="shared" si="527"/>
        <v>0.30686695278969955</v>
      </c>
      <c r="CG96" s="7">
        <f t="shared" si="528"/>
        <v>0.1072961373390558</v>
      </c>
      <c r="CH96" s="7">
        <f t="shared" si="529"/>
        <v>3.6480686695278972E-2</v>
      </c>
      <c r="CK96" s="10" t="s">
        <v>112</v>
      </c>
      <c r="CL96" s="10">
        <f>SUMIFS(Sud!$C:$C,Sud!$AP:$AP,Evolution!CK96,Sud!$AQ:$AQ,$E$2,GLOBAL!AR:AR,Evolution!AB96)</f>
        <v>397</v>
      </c>
      <c r="CM96" s="10">
        <f>SUMIFS(Sud!$D:$D,Sud!$AP:$AP,Evolution!CK96,Sud!$AQ:$AQ,$E$2,GLOBAL!AR:AR,Evolution!AB96)</f>
        <v>99</v>
      </c>
      <c r="CN96" s="10">
        <f>SUMIFS(Sud!$E:$E,Sud!$AP:$AP,Evolution!CK96,Sud!$AQ:$AQ,$E$2,GLOBAL!AR:AR,Evolution!AB96)</f>
        <v>12</v>
      </c>
      <c r="CO96" s="10">
        <f>SUMIFS(Sud!$F:$F,Sud!$AP:$AP,Evolution!CK96,Sud!$AQ:$AQ,$E$2,GLOBAL!AR:AR,Evolution!AB96)</f>
        <v>0</v>
      </c>
      <c r="CP96" s="11">
        <f t="shared" si="530"/>
        <v>508</v>
      </c>
      <c r="CQ96" s="7">
        <f t="shared" si="531"/>
        <v>0.78149606299212604</v>
      </c>
      <c r="CR96" s="7">
        <f t="shared" si="532"/>
        <v>0.19488188976377951</v>
      </c>
      <c r="CS96" s="7">
        <f t="shared" si="533"/>
        <v>2.3622047244094488E-2</v>
      </c>
      <c r="CT96" s="7">
        <f t="shared" si="534"/>
        <v>0</v>
      </c>
      <c r="CV96" s="10">
        <f>SUMIFS(Sud!$Q:$Q,Sud!$AP:$AP,Evolution!CK96,Sud!$AQ:$AQ,$F$2,GLOBAL!AR:AR,Evolution!AB96)</f>
        <v>5</v>
      </c>
      <c r="CW96" s="10">
        <f>SUMIFS(Sud!$R:$R,Sud!$AP:$AP,Evolution!CK96,Sud!$AQ:$AQ,$F$2,GLOBAL!AR:AR,Evolution!AB96)</f>
        <v>15</v>
      </c>
      <c r="CX96" s="10">
        <f>SUMIFS(Sud!$S:$S,Sud!$AP:$AP,Evolution!CK96,Sud!$AQ:$AQ,$F$2,GLOBAL!AR:AR,Evolution!AB96)</f>
        <v>6</v>
      </c>
      <c r="CY96" s="11">
        <f t="shared" si="535"/>
        <v>26</v>
      </c>
      <c r="CZ96" s="7">
        <f t="shared" si="536"/>
        <v>0.19230769230769232</v>
      </c>
      <c r="DA96" s="7">
        <f t="shared" si="537"/>
        <v>0.57692307692307687</v>
      </c>
      <c r="DB96" s="7">
        <f t="shared" si="538"/>
        <v>0.23076923076923078</v>
      </c>
      <c r="DD96" s="10">
        <f>SUMIFS(Sud!$AC:$AC,Sud!$AP:$AP,Evolution!CK96,Sud!$AQ:$AQ,$G$2,GLOBAL!AR:AR,Evolution!AB96)</f>
        <v>518</v>
      </c>
      <c r="DE96" s="10">
        <f>SUMIFS(Sud!$AD:$AD,Sud!$AP:$AP,Evolution!CK96,Sud!$AQ:$AQ,$G$2,GLOBAL!AR:AR,Evolution!AB96)</f>
        <v>426</v>
      </c>
      <c r="DF96" s="10">
        <f>SUMIFS(Sud!$AE:$AE,Sud!$AP:$AP,Evolution!CK96,Sud!$AQ:$AQ,$G$2,GLOBAL!AR:AR,Evolution!AB96)</f>
        <v>109</v>
      </c>
      <c r="DG96" s="10">
        <f>SUMIFS(Sud!$AF:$AF,Sud!$AP:$AP,Evolution!CK96,Sud!$AQ:$AQ,$G$2,GLOBAL!AR:AR,Evolution!AB96)</f>
        <v>171</v>
      </c>
      <c r="DH96" s="11">
        <f t="shared" si="539"/>
        <v>1224</v>
      </c>
      <c r="DI96" s="7">
        <f t="shared" si="540"/>
        <v>0.42320261437908496</v>
      </c>
      <c r="DJ96" s="7">
        <f t="shared" si="541"/>
        <v>0.34803921568627449</v>
      </c>
      <c r="DK96" s="7">
        <f t="shared" si="542"/>
        <v>8.9052287581699349E-2</v>
      </c>
      <c r="DL96" s="7">
        <f t="shared" si="543"/>
        <v>0.13970588235294118</v>
      </c>
    </row>
    <row r="97" spans="2:116" x14ac:dyDescent="0.25">
      <c r="AB97" s="10">
        <v>2017</v>
      </c>
      <c r="AC97" s="10" t="s">
        <v>113</v>
      </c>
      <c r="AD97" s="10">
        <f>SUMIFS(GLOBAL!$C:$C,GLOBAL!$AP:$AP,Evolution!AC97,GLOBAL!$AQ:$AQ,$E$2,GLOBAL!$AR:$AR,Evolution!AB97)</f>
        <v>787</v>
      </c>
      <c r="AE97" s="10">
        <f>SUMIFS(GLOBAL!$D:$D,GLOBAL!$AP:$AP,Evolution!AC97,GLOBAL!$AQ:$AQ,$E$2,GLOBAL!$AR:$AR,Evolution!AB97)</f>
        <v>305</v>
      </c>
      <c r="AF97" s="10">
        <f>SUMIFS(GLOBAL!$E:$E,GLOBAL!$AP:$AP,Evolution!AC97,GLOBAL!$AQ:$AQ,$E$2,GLOBAL!$AR:$AR,Evolution!AB97)</f>
        <v>72</v>
      </c>
      <c r="AG97" s="10">
        <f>SUMIFS(GLOBAL!$F:$F,GLOBAL!$AP:$AP,Evolution!AC97,GLOBAL!$AQ:$AQ,$E$2,GLOBAL!$AR:$AR,Evolution!AB97)</f>
        <v>2</v>
      </c>
      <c r="AH97" s="11">
        <f t="shared" si="461"/>
        <v>1166</v>
      </c>
      <c r="AI97" s="7">
        <f t="shared" si="503"/>
        <v>0.67495711835334482</v>
      </c>
      <c r="AJ97" s="7">
        <f t="shared" si="504"/>
        <v>0.26157804459691253</v>
      </c>
      <c r="AK97" s="7">
        <f t="shared" si="505"/>
        <v>6.1749571183533448E-2</v>
      </c>
      <c r="AL97" s="7">
        <f t="shared" si="506"/>
        <v>1.7152658662092624E-3</v>
      </c>
      <c r="AN97" s="10">
        <f>SUMIFS(GLOBAL!$Q:$Q,GLOBAL!$AP:$AP,Evolution!AC97,GLOBAL!$AQ:$AQ,$F$2,GLOBAL!$AR:$AR,Evolution!AB97)</f>
        <v>100</v>
      </c>
      <c r="AO97" s="10">
        <f>SUMIFS(GLOBAL!$R:$R,GLOBAL!$AP:$AP,Evolution!AC97,GLOBAL!$AQ:$AQ,$F$2,GLOBAL!$AR:$AR,Evolution!AB97)</f>
        <v>33</v>
      </c>
      <c r="AP97" s="10">
        <f>SUMIFS(GLOBAL!$S:$S,GLOBAL!$AP:$AP,Evolution!AC97,GLOBAL!$AQ:$AQ,$F$2,GLOBAL!$AR:$AR,Evolution!AB97)</f>
        <v>19</v>
      </c>
      <c r="AQ97" s="11">
        <f t="shared" si="507"/>
        <v>152</v>
      </c>
      <c r="AR97" s="7">
        <f t="shared" si="508"/>
        <v>0.65789473684210531</v>
      </c>
      <c r="AS97" s="7">
        <f t="shared" si="509"/>
        <v>0.21710526315789475</v>
      </c>
      <c r="AT97" s="7">
        <f t="shared" si="510"/>
        <v>0.125</v>
      </c>
      <c r="AV97" s="10">
        <f>SUMIFS(GLOBAL!$AC:$AC,GLOBAL!$AP:$AP,Evolution!AC97,GLOBAL!$AQ:$AQ,$G$2,GLOBAL!$AR:$AR,Evolution!AB97)</f>
        <v>878</v>
      </c>
      <c r="AW97" s="10">
        <f>SUMIFS(GLOBAL!$AD:$AD,GLOBAL!$AP:$AP,Evolution!AC97,GLOBAL!$AQ:$AQ,$G$2,GLOBAL!$AR:$AR,Evolution!AB97)</f>
        <v>570</v>
      </c>
      <c r="AX97" s="10">
        <f>SUMIFS(GLOBAL!$AE:$AE,GLOBAL!$AP:$AP,Evolution!AC97,GLOBAL!$AQ:$AQ,$G$2,GLOBAL!$AR:$AR,Evolution!AB97)</f>
        <v>158</v>
      </c>
      <c r="AY97" s="10">
        <f>SUMIFS(GLOBAL!$AF:$AF,GLOBAL!$AP:$AP,Evolution!AC97,GLOBAL!$AQ:$AQ,$G$2,GLOBAL!$AR:$AR,Evolution!AB97)</f>
        <v>183</v>
      </c>
      <c r="AZ97" s="11">
        <f t="shared" si="511"/>
        <v>1789</v>
      </c>
      <c r="BA97" s="7">
        <f t="shared" si="512"/>
        <v>0.4907769703745109</v>
      </c>
      <c r="BB97" s="7">
        <f t="shared" si="513"/>
        <v>0.31861375069871439</v>
      </c>
      <c r="BC97" s="7">
        <f t="shared" si="514"/>
        <v>8.8317495807713808E-2</v>
      </c>
      <c r="BD97" s="7">
        <f t="shared" si="515"/>
        <v>0.10229178311906093</v>
      </c>
      <c r="BG97" s="10" t="s">
        <v>113</v>
      </c>
      <c r="BH97" s="10">
        <f>SUMIFS(Nord!$C:$C,Nord!$AP:$AP,Evolution!BG97,Nord!$AQ:$AQ,$E$2,GLOBAL!AR:AR,Evolution!AB97)</f>
        <v>401</v>
      </c>
      <c r="BI97" s="10">
        <f>SUMIFS(Nord!$D:$D,Nord!$AP:$AP,Evolution!BG97,Nord!$AQ:$AQ,$E$2,GLOBAL!AR:AR,Evolution!AB97)</f>
        <v>216</v>
      </c>
      <c r="BJ97" s="10">
        <f>SUMIFS(Nord!$E:$E,Nord!$AP:$AP,Evolution!BG97,Nord!$AQ:$AQ,$E$2,GLOBAL!AR:AR,Evolution!AB97)</f>
        <v>64</v>
      </c>
      <c r="BK97" s="10">
        <f>SUMIFS(Nord!$F:$F,Nord!$AP:$AP,Evolution!BG97,Nord!$AQ:$AQ,$E$2,GLOBAL!AR:AR,Evolution!AB97)</f>
        <v>2</v>
      </c>
      <c r="BL97" s="11">
        <f t="shared" si="516"/>
        <v>683</v>
      </c>
      <c r="BM97" s="7">
        <f t="shared" si="517"/>
        <v>0.58711566617862376</v>
      </c>
      <c r="BN97" s="7">
        <f t="shared" si="518"/>
        <v>0.31625183016105418</v>
      </c>
      <c r="BO97" s="7">
        <f t="shared" si="519"/>
        <v>9.3704245973645683E-2</v>
      </c>
      <c r="BP97" s="7">
        <f t="shared" si="520"/>
        <v>2.9282576866764276E-3</v>
      </c>
      <c r="BR97" s="10">
        <f>SUMIFS(Nord!$Q:$Q,Nord!$AP:$AP,Evolution!BG97,Nord!$AQ:$AQ,$F$2,GLOBAL!AR:AR,Evolution!AB97)</f>
        <v>90</v>
      </c>
      <c r="BS97" s="10">
        <f>SUMIFS(Nord!$R:$R,Nord!$AP:$AP,Evolution!BG97,Nord!$AQ:$AQ,$F$2,GLOBAL!AR:AR,Evolution!AB97)</f>
        <v>15</v>
      </c>
      <c r="BT97" s="10">
        <f>SUMIFS(Nord!$S:$S,Nord!$AP:$AP,Evolution!BG97,Nord!$AQ:$AQ,$F$2,GLOBAL!AR:AR,Evolution!AB97)</f>
        <v>14</v>
      </c>
      <c r="BU97" s="11">
        <f t="shared" si="521"/>
        <v>119</v>
      </c>
      <c r="BV97" s="7">
        <f t="shared" si="522"/>
        <v>0.75630252100840334</v>
      </c>
      <c r="BW97" s="7">
        <f t="shared" si="523"/>
        <v>0.12605042016806722</v>
      </c>
      <c r="BX97" s="7">
        <f t="shared" si="524"/>
        <v>0.11764705882352941</v>
      </c>
      <c r="BZ97" s="10">
        <f>SUMIFS(Nord!$AC:$AC,Nord!$AP:$AP,Evolution!BG97,Nord!$AQ:$AQ,$G$2,GLOBAL!AR:AR,Evolution!AB97)</f>
        <v>309</v>
      </c>
      <c r="CA97" s="10">
        <f>SUMIFS(Nord!$AD:$AD,Nord!$AP:$AP,Evolution!BG97,Nord!$AQ:$AQ,$G$2,GLOBAL!AR:AR,Evolution!AB97)</f>
        <v>132</v>
      </c>
      <c r="CB97" s="10">
        <f>SUMIFS(Nord!$AE:$AE,Nord!$AP:$AP,Evolution!BG97,Nord!$AQ:$AQ,$G$2,GLOBAL!AR:AR,Evolution!AB97)</f>
        <v>47</v>
      </c>
      <c r="CC97" s="10">
        <f>SUMIFS(Nord!$AF:$AF,Nord!$AP:$AP,Evolution!BG97,Nord!$AQ:$AQ,$G$2,GLOBAL!AR:AR,Evolution!AB97)</f>
        <v>17</v>
      </c>
      <c r="CD97" s="11">
        <f t="shared" si="525"/>
        <v>505</v>
      </c>
      <c r="CE97" s="7">
        <f t="shared" si="526"/>
        <v>0.61188118811881187</v>
      </c>
      <c r="CF97" s="7">
        <f t="shared" si="527"/>
        <v>0.2613861386138614</v>
      </c>
      <c r="CG97" s="7">
        <f t="shared" si="528"/>
        <v>9.3069306930693069E-2</v>
      </c>
      <c r="CH97" s="7">
        <f t="shared" si="529"/>
        <v>3.3663366336633666E-2</v>
      </c>
      <c r="CK97" s="10" t="s">
        <v>113</v>
      </c>
      <c r="CL97" s="10">
        <f>SUMIFS(Sud!$C:$C,Sud!$AP:$AP,Evolution!CK97,Sud!$AQ:$AQ,$E$2,GLOBAL!AR:AR,Evolution!AB97)</f>
        <v>386</v>
      </c>
      <c r="CM97" s="10">
        <f>SUMIFS(Sud!$D:$D,Sud!$AP:$AP,Evolution!CK97,Sud!$AQ:$AQ,$E$2,GLOBAL!AR:AR,Evolution!AB97)</f>
        <v>89</v>
      </c>
      <c r="CN97" s="10">
        <f>SUMIFS(Sud!$E:$E,Sud!$AP:$AP,Evolution!CK97,Sud!$AQ:$AQ,$E$2,GLOBAL!AR:AR,Evolution!AB97)</f>
        <v>8</v>
      </c>
      <c r="CO97" s="10">
        <f>SUMIFS(Sud!$F:$F,Sud!$AP:$AP,Evolution!CK97,Sud!$AQ:$AQ,$E$2,GLOBAL!AR:AR,Evolution!AB97)</f>
        <v>0</v>
      </c>
      <c r="CP97" s="11">
        <f t="shared" si="530"/>
        <v>483</v>
      </c>
      <c r="CQ97" s="7">
        <f t="shared" si="531"/>
        <v>0.79917184265010355</v>
      </c>
      <c r="CR97" s="7">
        <f t="shared" si="532"/>
        <v>0.18426501035196688</v>
      </c>
      <c r="CS97" s="7">
        <f t="shared" si="533"/>
        <v>1.6563146997929608E-2</v>
      </c>
      <c r="CT97" s="7">
        <f t="shared" si="534"/>
        <v>0</v>
      </c>
      <c r="CV97" s="10">
        <f>SUMIFS(Sud!$Q:$Q,Sud!$AP:$AP,Evolution!CK97,Sud!$AQ:$AQ,$F$2,GLOBAL!AR:AR,Evolution!AB97)</f>
        <v>10</v>
      </c>
      <c r="CW97" s="10">
        <f>SUMIFS(Sud!$R:$R,Sud!$AP:$AP,Evolution!CK97,Sud!$AQ:$AQ,$F$2,GLOBAL!AR:AR,Evolution!AB97)</f>
        <v>18</v>
      </c>
      <c r="CX97" s="10">
        <f>SUMIFS(Sud!$S:$S,Sud!$AP:$AP,Evolution!CK97,Sud!$AQ:$AQ,$F$2,GLOBAL!AR:AR,Evolution!AB97)</f>
        <v>5</v>
      </c>
      <c r="CY97" s="11">
        <f t="shared" si="535"/>
        <v>33</v>
      </c>
      <c r="CZ97" s="7">
        <f t="shared" si="536"/>
        <v>0.30303030303030304</v>
      </c>
      <c r="DA97" s="7">
        <f t="shared" si="537"/>
        <v>0.54545454545454541</v>
      </c>
      <c r="DB97" s="7">
        <f t="shared" si="538"/>
        <v>0.15151515151515152</v>
      </c>
      <c r="DD97" s="10">
        <f>SUMIFS(Sud!$AC:$AC,Sud!$AP:$AP,Evolution!CK97,Sud!$AQ:$AQ,$G$2,GLOBAL!AR:AR,Evolution!AB97)</f>
        <v>569</v>
      </c>
      <c r="DE97" s="10">
        <f>SUMIFS(Sud!$AD:$AD,Sud!$AP:$AP,Evolution!CK97,Sud!$AQ:$AQ,$G$2,GLOBAL!AR:AR,Evolution!AB97)</f>
        <v>438</v>
      </c>
      <c r="DF97" s="10">
        <f>SUMIFS(Sud!$AE:$AE,Sud!$AP:$AP,Evolution!CK97,Sud!$AQ:$AQ,$G$2,GLOBAL!AR:AR,Evolution!AB97)</f>
        <v>111</v>
      </c>
      <c r="DG97" s="10">
        <f>SUMIFS(Sud!$AF:$AF,Sud!$AP:$AP,Evolution!CK97,Sud!$AQ:$AQ,$G$2,GLOBAL!AR:AR,Evolution!AB97)</f>
        <v>166</v>
      </c>
      <c r="DH97" s="11">
        <f t="shared" si="539"/>
        <v>1284</v>
      </c>
      <c r="DI97" s="7">
        <f t="shared" si="540"/>
        <v>0.44314641744548289</v>
      </c>
      <c r="DJ97" s="7">
        <f t="shared" si="541"/>
        <v>0.34112149532710279</v>
      </c>
      <c r="DK97" s="7">
        <f t="shared" si="542"/>
        <v>8.6448598130841117E-2</v>
      </c>
      <c r="DL97" s="7">
        <f t="shared" si="543"/>
        <v>0.1292834890965732</v>
      </c>
    </row>
    <row r="98" spans="2:116" x14ac:dyDescent="0.25">
      <c r="AB98" s="10">
        <v>2017</v>
      </c>
      <c r="AC98" s="10" t="s">
        <v>114</v>
      </c>
      <c r="AD98" s="10">
        <f>SUMIFS(GLOBAL!$C:$C,GLOBAL!$AP:$AP,Evolution!AC98,GLOBAL!$AQ:$AQ,$E$2,GLOBAL!$AR:$AR,Evolution!AB98)</f>
        <v>793</v>
      </c>
      <c r="AE98" s="10">
        <f>SUMIFS(GLOBAL!$D:$D,GLOBAL!$AP:$AP,Evolution!AC98,GLOBAL!$AQ:$AQ,$E$2,GLOBAL!$AR:$AR,Evolution!AB98)</f>
        <v>228</v>
      </c>
      <c r="AF98" s="10">
        <f>SUMIFS(GLOBAL!$E:$E,GLOBAL!$AP:$AP,Evolution!AC98,GLOBAL!$AQ:$AQ,$E$2,GLOBAL!$AR:$AR,Evolution!AB98)</f>
        <v>123</v>
      </c>
      <c r="AG98" s="10">
        <f>SUMIFS(GLOBAL!$F:$F,GLOBAL!$AP:$AP,Evolution!AC98,GLOBAL!$AQ:$AQ,$E$2,GLOBAL!$AR:$AR,Evolution!AB98)</f>
        <v>5</v>
      </c>
      <c r="AH98" s="11">
        <f t="shared" si="461"/>
        <v>1149</v>
      </c>
      <c r="AI98" s="7">
        <f t="shared" si="503"/>
        <v>0.69016536118363792</v>
      </c>
      <c r="AJ98" s="7">
        <f t="shared" si="504"/>
        <v>0.19843342036553524</v>
      </c>
      <c r="AK98" s="7">
        <f t="shared" si="505"/>
        <v>0.10704960835509138</v>
      </c>
      <c r="AL98" s="7">
        <f t="shared" si="506"/>
        <v>4.3516100957354219E-3</v>
      </c>
      <c r="AN98" s="10">
        <f>SUMIFS(GLOBAL!$Q:$Q,GLOBAL!$AP:$AP,Evolution!AC98,GLOBAL!$AQ:$AQ,$F$2,GLOBAL!$AR:$AR,Evolution!AB98)</f>
        <v>5</v>
      </c>
      <c r="AO98" s="10">
        <f>SUMIFS(GLOBAL!$R:$R,GLOBAL!$AP:$AP,Evolution!AC98,GLOBAL!$AQ:$AQ,$F$2,GLOBAL!$AR:$AR,Evolution!AB98)</f>
        <v>33</v>
      </c>
      <c r="AP98" s="10">
        <f>SUMIFS(GLOBAL!$S:$S,GLOBAL!$AP:$AP,Evolution!AC98,GLOBAL!$AQ:$AQ,$F$2,GLOBAL!$AR:$AR,Evolution!AB98)</f>
        <v>22</v>
      </c>
      <c r="AQ98" s="11">
        <f t="shared" si="507"/>
        <v>60</v>
      </c>
      <c r="AR98" s="7">
        <f t="shared" si="508"/>
        <v>8.3333333333333329E-2</v>
      </c>
      <c r="AS98" s="7">
        <f t="shared" si="509"/>
        <v>0.55000000000000004</v>
      </c>
      <c r="AT98" s="7">
        <f t="shared" si="510"/>
        <v>0.36666666666666664</v>
      </c>
      <c r="AV98" s="10">
        <f>SUMIFS(GLOBAL!$AC:$AC,GLOBAL!$AP:$AP,Evolution!AC98,GLOBAL!$AQ:$AQ,$G$2,GLOBAL!$AR:$AR,Evolution!AB98)</f>
        <v>1013</v>
      </c>
      <c r="AW98" s="10">
        <f>SUMIFS(GLOBAL!$AD:$AD,GLOBAL!$AP:$AP,Evolution!AC98,GLOBAL!$AQ:$AQ,$G$2,GLOBAL!$AR:$AR,Evolution!AB98)</f>
        <v>570</v>
      </c>
      <c r="AX98" s="10">
        <f>SUMIFS(GLOBAL!$AE:$AE,GLOBAL!$AP:$AP,Evolution!AC98,GLOBAL!$AQ:$AQ,$G$2,GLOBAL!$AR:$AR,Evolution!AB98)</f>
        <v>164</v>
      </c>
      <c r="AY98" s="10">
        <f>SUMIFS(GLOBAL!$AF:$AF,GLOBAL!$AP:$AP,Evolution!AC98,GLOBAL!$AQ:$AQ,$G$2,GLOBAL!$AR:$AR,Evolution!AB98)</f>
        <v>181</v>
      </c>
      <c r="AZ98" s="11">
        <f t="shared" si="511"/>
        <v>1928</v>
      </c>
      <c r="BA98" s="7">
        <f t="shared" si="512"/>
        <v>0.52541493775933612</v>
      </c>
      <c r="BB98" s="7">
        <f t="shared" si="513"/>
        <v>0.29564315352697096</v>
      </c>
      <c r="BC98" s="7">
        <f t="shared" si="514"/>
        <v>8.5062240663900418E-2</v>
      </c>
      <c r="BD98" s="7">
        <f t="shared" si="515"/>
        <v>9.3879668049792531E-2</v>
      </c>
      <c r="BG98" s="10" t="s">
        <v>114</v>
      </c>
      <c r="BH98" s="10">
        <f>SUMIFS(Nord!$C:$C,Nord!$AP:$AP,Evolution!BG98,Nord!$AQ:$AQ,$E$2,GLOBAL!AR:AR,Evolution!AB98)</f>
        <v>396</v>
      </c>
      <c r="BI98" s="10">
        <f>SUMIFS(Nord!$D:$D,Nord!$AP:$AP,Evolution!BG98,Nord!$AQ:$AQ,$E$2,GLOBAL!AR:AR,Evolution!AB98)</f>
        <v>157</v>
      </c>
      <c r="BJ98" s="10">
        <f>SUMIFS(Nord!$E:$E,Nord!$AP:$AP,Evolution!BG98,Nord!$AQ:$AQ,$E$2,GLOBAL!AR:AR,Evolution!AB98)</f>
        <v>100</v>
      </c>
      <c r="BK98" s="10">
        <f>SUMIFS(Nord!$F:$F,Nord!$AP:$AP,Evolution!BG98,Nord!$AQ:$AQ,$E$2,GLOBAL!AR:AR,Evolution!AB98)</f>
        <v>5</v>
      </c>
      <c r="BL98" s="11">
        <f t="shared" si="516"/>
        <v>658</v>
      </c>
      <c r="BM98" s="7">
        <f t="shared" si="517"/>
        <v>0.60182370820668696</v>
      </c>
      <c r="BN98" s="7">
        <f t="shared" si="518"/>
        <v>0.23860182370820668</v>
      </c>
      <c r="BO98" s="7">
        <f t="shared" si="519"/>
        <v>0.1519756838905775</v>
      </c>
      <c r="BP98" s="7">
        <f t="shared" si="520"/>
        <v>7.5987841945288756E-3</v>
      </c>
      <c r="BR98" s="10">
        <f>SUMIFS(Nord!$Q:$Q,Nord!$AP:$AP,Evolution!BG98,Nord!$AQ:$AQ,$F$2,GLOBAL!AR:AR,Evolution!AB98)</f>
        <v>0</v>
      </c>
      <c r="BS98" s="10">
        <f>SUMIFS(Nord!$R:$R,Nord!$AP:$AP,Evolution!BG98,Nord!$AQ:$AQ,$F$2,GLOBAL!AR:AR,Evolution!AB98)</f>
        <v>18</v>
      </c>
      <c r="BT98" s="10">
        <f>SUMIFS(Nord!$S:$S,Nord!$AP:$AP,Evolution!BG98,Nord!$AQ:$AQ,$F$2,GLOBAL!AR:AR,Evolution!AB98)</f>
        <v>14</v>
      </c>
      <c r="BU98" s="11">
        <f t="shared" si="521"/>
        <v>32</v>
      </c>
      <c r="BV98" s="7">
        <f t="shared" si="522"/>
        <v>0</v>
      </c>
      <c r="BW98" s="7">
        <f t="shared" si="523"/>
        <v>0.5625</v>
      </c>
      <c r="BX98" s="7">
        <f t="shared" si="524"/>
        <v>0.4375</v>
      </c>
      <c r="BZ98" s="10">
        <f>SUMIFS(Nord!$AC:$AC,Nord!$AP:$AP,Evolution!BG98,Nord!$AQ:$AQ,$G$2,GLOBAL!AR:AR,Evolution!AB98)</f>
        <v>443</v>
      </c>
      <c r="CA98" s="10">
        <f>SUMIFS(Nord!$AD:$AD,Nord!$AP:$AP,Evolution!BG98,Nord!$AQ:$AQ,$G$2,GLOBAL!AR:AR,Evolution!AB98)</f>
        <v>142</v>
      </c>
      <c r="CB98" s="10">
        <f>SUMIFS(Nord!$AE:$AE,Nord!$AP:$AP,Evolution!BG98,Nord!$AQ:$AQ,$G$2,GLOBAL!AR:AR,Evolution!AB98)</f>
        <v>43</v>
      </c>
      <c r="CC98" s="10">
        <f>SUMIFS(Nord!$AF:$AF,Nord!$AP:$AP,Evolution!BG98,Nord!$AQ:$AQ,$G$2,GLOBAL!AR:AR,Evolution!AB98)</f>
        <v>18</v>
      </c>
      <c r="CD98" s="11">
        <f t="shared" si="525"/>
        <v>646</v>
      </c>
      <c r="CE98" s="7">
        <f t="shared" si="526"/>
        <v>0.68575851393188858</v>
      </c>
      <c r="CF98" s="7">
        <f t="shared" si="527"/>
        <v>0.21981424148606812</v>
      </c>
      <c r="CG98" s="7">
        <f t="shared" si="528"/>
        <v>6.6563467492260067E-2</v>
      </c>
      <c r="CH98" s="7">
        <f t="shared" si="529"/>
        <v>2.7863777089783281E-2</v>
      </c>
      <c r="CK98" s="10" t="s">
        <v>114</v>
      </c>
      <c r="CL98" s="10">
        <f>SUMIFS(Sud!$C:$C,Sud!$AP:$AP,Evolution!CK98,Sud!$AQ:$AQ,$E$2,GLOBAL!AR:AR,Evolution!AB98)</f>
        <v>397</v>
      </c>
      <c r="CM98" s="10">
        <f>SUMIFS(Sud!$D:$D,Sud!$AP:$AP,Evolution!CK98,Sud!$AQ:$AQ,$E$2,GLOBAL!AR:AR,Evolution!AB98)</f>
        <v>71</v>
      </c>
      <c r="CN98" s="10">
        <f>SUMIFS(Sud!$E:$E,Sud!$AP:$AP,Evolution!CK98,Sud!$AQ:$AQ,$E$2,GLOBAL!AR:AR,Evolution!AB98)</f>
        <v>23</v>
      </c>
      <c r="CO98" s="10">
        <f>SUMIFS(Sud!$F:$F,Sud!$AP:$AP,Evolution!CK98,Sud!$AQ:$AQ,$E$2,GLOBAL!AR:AR,Evolution!AB98)</f>
        <v>0</v>
      </c>
      <c r="CP98" s="11">
        <f t="shared" si="530"/>
        <v>491</v>
      </c>
      <c r="CQ98" s="7">
        <f t="shared" si="531"/>
        <v>0.80855397148676167</v>
      </c>
      <c r="CR98" s="7">
        <f t="shared" si="532"/>
        <v>0.14460285132382891</v>
      </c>
      <c r="CS98" s="7">
        <f t="shared" si="533"/>
        <v>4.684317718940937E-2</v>
      </c>
      <c r="CT98" s="7">
        <f t="shared" si="534"/>
        <v>0</v>
      </c>
      <c r="CV98" s="10">
        <f>SUMIFS(Sud!$Q:$Q,Sud!$AP:$AP,Evolution!CK98,Sud!$AQ:$AQ,$F$2,GLOBAL!AR:AR,Evolution!AB98)</f>
        <v>5</v>
      </c>
      <c r="CW98" s="10">
        <f>SUMIFS(Sud!$R:$R,Sud!$AP:$AP,Evolution!CK98,Sud!$AQ:$AQ,$F$2,GLOBAL!AR:AR,Evolution!AB98)</f>
        <v>15</v>
      </c>
      <c r="CX98" s="10">
        <f>SUMIFS(Sud!$S:$S,Sud!$AP:$AP,Evolution!CK98,Sud!$AQ:$AQ,$F$2,GLOBAL!AR:AR,Evolution!AB98)</f>
        <v>8</v>
      </c>
      <c r="CY98" s="11">
        <f t="shared" si="535"/>
        <v>28</v>
      </c>
      <c r="CZ98" s="7">
        <f t="shared" si="536"/>
        <v>0.17857142857142858</v>
      </c>
      <c r="DA98" s="7">
        <f t="shared" si="537"/>
        <v>0.5357142857142857</v>
      </c>
      <c r="DB98" s="7">
        <f t="shared" si="538"/>
        <v>0.2857142857142857</v>
      </c>
      <c r="DD98" s="10">
        <f>SUMIFS(Sud!$AC:$AC,Sud!$AP:$AP,Evolution!CK98,Sud!$AQ:$AQ,$G$2,GLOBAL!AR:AR,Evolution!AB98)</f>
        <v>570</v>
      </c>
      <c r="DE98" s="10">
        <f>SUMIFS(Sud!$AD:$AD,Sud!$AP:$AP,Evolution!CK98,Sud!$AQ:$AQ,$G$2,GLOBAL!AR:AR,Evolution!AB98)</f>
        <v>428</v>
      </c>
      <c r="DF98" s="10">
        <f>SUMIFS(Sud!$AE:$AE,Sud!$AP:$AP,Evolution!CK98,Sud!$AQ:$AQ,$G$2,GLOBAL!AR:AR,Evolution!AB98)</f>
        <v>121</v>
      </c>
      <c r="DG98" s="10">
        <f>SUMIFS(Sud!$AF:$AF,Sud!$AP:$AP,Evolution!CK98,Sud!$AQ:$AQ,$G$2,GLOBAL!AR:AR,Evolution!AB98)</f>
        <v>163</v>
      </c>
      <c r="DH98" s="11">
        <f t="shared" si="539"/>
        <v>1282</v>
      </c>
      <c r="DI98" s="7">
        <f t="shared" si="540"/>
        <v>0.44461778471138846</v>
      </c>
      <c r="DJ98" s="7">
        <f t="shared" si="541"/>
        <v>0.33385335413416539</v>
      </c>
      <c r="DK98" s="7">
        <f t="shared" si="542"/>
        <v>9.438377535101404E-2</v>
      </c>
      <c r="DL98" s="7">
        <f t="shared" si="543"/>
        <v>0.12714508580343215</v>
      </c>
    </row>
    <row r="99" spans="2:116" x14ac:dyDescent="0.25">
      <c r="AB99" s="10">
        <v>2017</v>
      </c>
      <c r="AC99" s="10" t="s">
        <v>115</v>
      </c>
      <c r="AD99" s="10">
        <f>SUMIFS(GLOBAL!$C:$C,GLOBAL!$AP:$AP,Evolution!AC99,GLOBAL!$AQ:$AQ,$E$2,GLOBAL!$AR:$AR,Evolution!AB99)</f>
        <v>305</v>
      </c>
      <c r="AE99" s="10">
        <f>SUMIFS(GLOBAL!$D:$D,GLOBAL!$AP:$AP,Evolution!AC99,GLOBAL!$AQ:$AQ,$E$2,GLOBAL!$AR:$AR,Evolution!AB99)</f>
        <v>166</v>
      </c>
      <c r="AF99" s="10">
        <f>SUMIFS(GLOBAL!$E:$E,GLOBAL!$AP:$AP,Evolution!AC99,GLOBAL!$AQ:$AQ,$E$2,GLOBAL!$AR:$AR,Evolution!AB99)</f>
        <v>114</v>
      </c>
      <c r="AG99" s="10">
        <f>SUMIFS(GLOBAL!$F:$F,GLOBAL!$AP:$AP,Evolution!AC99,GLOBAL!$AQ:$AQ,$E$2,GLOBAL!$AR:$AR,Evolution!AB99)</f>
        <v>9</v>
      </c>
      <c r="AH99" s="11">
        <f t="shared" si="461"/>
        <v>594</v>
      </c>
      <c r="AI99" s="7">
        <f t="shared" si="503"/>
        <v>0.51346801346801352</v>
      </c>
      <c r="AJ99" s="7">
        <f t="shared" si="504"/>
        <v>0.27946127946127947</v>
      </c>
      <c r="AK99" s="7">
        <f t="shared" si="505"/>
        <v>0.19191919191919191</v>
      </c>
      <c r="AL99" s="7">
        <f t="shared" si="506"/>
        <v>1.5151515151515152E-2</v>
      </c>
      <c r="AN99" s="10">
        <f>SUMIFS(GLOBAL!$Q:$Q,GLOBAL!$AP:$AP,Evolution!AC99,GLOBAL!$AQ:$AQ,$F$2,GLOBAL!$AR:$AR,Evolution!AB99)</f>
        <v>32</v>
      </c>
      <c r="AO99" s="10">
        <f>SUMIFS(GLOBAL!$R:$R,GLOBAL!$AP:$AP,Evolution!AC99,GLOBAL!$AQ:$AQ,$F$2,GLOBAL!$AR:$AR,Evolution!AB99)</f>
        <v>16</v>
      </c>
      <c r="AP99" s="10">
        <f>SUMIFS(GLOBAL!$S:$S,GLOBAL!$AP:$AP,Evolution!AC99,GLOBAL!$AQ:$AQ,$F$2,GLOBAL!$AR:$AR,Evolution!AB99)</f>
        <v>28</v>
      </c>
      <c r="AQ99" s="11">
        <f t="shared" si="507"/>
        <v>76</v>
      </c>
      <c r="AR99" s="7">
        <f t="shared" si="508"/>
        <v>0.42105263157894735</v>
      </c>
      <c r="AS99" s="7">
        <f t="shared" si="509"/>
        <v>0.21052631578947367</v>
      </c>
      <c r="AT99" s="7">
        <f t="shared" si="510"/>
        <v>0.36842105263157893</v>
      </c>
      <c r="AV99" s="10">
        <f>SUMIFS(GLOBAL!$AC:$AC,GLOBAL!$AP:$AP,Evolution!AC99,GLOBAL!$AQ:$AQ,$G$2,GLOBAL!$AR:$AR,Evolution!AB99)</f>
        <v>1052</v>
      </c>
      <c r="AW99" s="10">
        <f>SUMIFS(GLOBAL!$AD:$AD,GLOBAL!$AP:$AP,Evolution!AC99,GLOBAL!$AQ:$AQ,$G$2,GLOBAL!$AR:$AR,Evolution!AB99)</f>
        <v>526</v>
      </c>
      <c r="AX99" s="10">
        <f>SUMIFS(GLOBAL!$AE:$AE,GLOBAL!$AP:$AP,Evolution!AC99,GLOBAL!$AQ:$AQ,$G$2,GLOBAL!$AR:$AR,Evolution!AB99)</f>
        <v>162</v>
      </c>
      <c r="AY99" s="10">
        <f>SUMIFS(GLOBAL!$AF:$AF,GLOBAL!$AP:$AP,Evolution!AC99,GLOBAL!$AQ:$AQ,$G$2,GLOBAL!$AR:$AR,Evolution!AB99)</f>
        <v>205</v>
      </c>
      <c r="AZ99" s="11">
        <f t="shared" si="511"/>
        <v>1945</v>
      </c>
      <c r="BA99" s="7">
        <f t="shared" si="512"/>
        <v>0.54087403598971717</v>
      </c>
      <c r="BB99" s="7">
        <f t="shared" si="513"/>
        <v>0.27043701799485859</v>
      </c>
      <c r="BC99" s="7">
        <f t="shared" si="514"/>
        <v>8.32904884318766E-2</v>
      </c>
      <c r="BD99" s="7">
        <f t="shared" si="515"/>
        <v>0.10539845758354756</v>
      </c>
      <c r="BG99" s="10" t="s">
        <v>115</v>
      </c>
      <c r="BH99" s="10">
        <f>SUMIFS(Nord!$C:$C,Nord!$AP:$AP,Evolution!BG99,Nord!$AQ:$AQ,$E$2,GLOBAL!AR:AR,Evolution!AB99)</f>
        <v>238</v>
      </c>
      <c r="BI99" s="10">
        <f>SUMIFS(Nord!$D:$D,Nord!$AP:$AP,Evolution!BG99,Nord!$AQ:$AQ,$E$2,GLOBAL!AR:AR,Evolution!AB99)</f>
        <v>109</v>
      </c>
      <c r="BJ99" s="10">
        <f>SUMIFS(Nord!$E:$E,Nord!$AP:$AP,Evolution!BG99,Nord!$AQ:$AQ,$E$2,GLOBAL!AR:AR,Evolution!AB99)</f>
        <v>87</v>
      </c>
      <c r="BK99" s="10">
        <f>SUMIFS(Nord!$F:$F,Nord!$AP:$AP,Evolution!BG99,Nord!$AQ:$AQ,$E$2,GLOBAL!AR:AR,Evolution!AB99)</f>
        <v>6</v>
      </c>
      <c r="BL99" s="11">
        <f t="shared" si="516"/>
        <v>440</v>
      </c>
      <c r="BM99" s="7">
        <f t="shared" si="517"/>
        <v>0.54090909090909089</v>
      </c>
      <c r="BN99" s="7">
        <f t="shared" si="518"/>
        <v>0.24772727272727274</v>
      </c>
      <c r="BO99" s="7">
        <f t="shared" si="519"/>
        <v>0.19772727272727272</v>
      </c>
      <c r="BP99" s="7">
        <f t="shared" si="520"/>
        <v>1.3636363636363636E-2</v>
      </c>
      <c r="BR99" s="10">
        <f>SUMIFS(Nord!$Q:$Q,Nord!$AP:$AP,Evolution!BG99,Nord!$AQ:$AQ,$F$2,GLOBAL!AR:AR,Evolution!AB99)</f>
        <v>32</v>
      </c>
      <c r="BS99" s="10">
        <f>SUMIFS(Nord!$R:$R,Nord!$AP:$AP,Evolution!BG99,Nord!$AQ:$AQ,$F$2,GLOBAL!AR:AR,Evolution!AB99)</f>
        <v>11</v>
      </c>
      <c r="BT99" s="10">
        <f>SUMIFS(Nord!$S:$S,Nord!$AP:$AP,Evolution!BG99,Nord!$AQ:$AQ,$F$2,GLOBAL!AR:AR,Evolution!AB99)</f>
        <v>14</v>
      </c>
      <c r="BU99" s="11">
        <f t="shared" si="521"/>
        <v>57</v>
      </c>
      <c r="BV99" s="7">
        <f t="shared" si="522"/>
        <v>0.56140350877192979</v>
      </c>
      <c r="BW99" s="7">
        <f t="shared" si="523"/>
        <v>0.19298245614035087</v>
      </c>
      <c r="BX99" s="7">
        <f t="shared" si="524"/>
        <v>0.24561403508771928</v>
      </c>
      <c r="BZ99" s="10">
        <f>SUMIFS(Nord!$AC:$AC,Nord!$AP:$AP,Evolution!BG99,Nord!$AQ:$AQ,$G$2,GLOBAL!AR:AR,Evolution!AB99)</f>
        <v>534</v>
      </c>
      <c r="CA99" s="10">
        <f>SUMIFS(Nord!$AD:$AD,Nord!$AP:$AP,Evolution!BG99,Nord!$AQ:$AQ,$G$2,GLOBAL!AR:AR,Evolution!AB99)</f>
        <v>129</v>
      </c>
      <c r="CB99" s="10">
        <f>SUMIFS(Nord!$AE:$AE,Nord!$AP:$AP,Evolution!BG99,Nord!$AQ:$AQ,$G$2,GLOBAL!AR:AR,Evolution!AB99)</f>
        <v>36</v>
      </c>
      <c r="CC99" s="10">
        <f>SUMIFS(Nord!$AF:$AF,Nord!$AP:$AP,Evolution!BG99,Nord!$AQ:$AQ,$G$2,GLOBAL!AR:AR,Evolution!AB99)</f>
        <v>28</v>
      </c>
      <c r="CD99" s="11">
        <f t="shared" si="525"/>
        <v>727</v>
      </c>
      <c r="CE99" s="7">
        <f t="shared" si="526"/>
        <v>0.734525447042641</v>
      </c>
      <c r="CF99" s="7">
        <f t="shared" si="527"/>
        <v>0.17744154057771663</v>
      </c>
      <c r="CG99" s="7">
        <f t="shared" si="528"/>
        <v>4.951856946354883E-2</v>
      </c>
      <c r="CH99" s="7">
        <f t="shared" si="529"/>
        <v>3.8514442916093537E-2</v>
      </c>
      <c r="CK99" s="10" t="s">
        <v>115</v>
      </c>
      <c r="CL99" s="10">
        <f>SUMIFS(Sud!$C:$C,Sud!$AP:$AP,Evolution!CK99,Sud!$AQ:$AQ,$E$2,GLOBAL!AR:AR,Evolution!AB99)</f>
        <v>67</v>
      </c>
      <c r="CM99" s="10">
        <f>SUMIFS(Sud!$D:$D,Sud!$AP:$AP,Evolution!CK99,Sud!$AQ:$AQ,$E$2,GLOBAL!AR:AR,Evolution!AB99)</f>
        <v>57</v>
      </c>
      <c r="CN99" s="10">
        <f>SUMIFS(Sud!$E:$E,Sud!$AP:$AP,Evolution!CK99,Sud!$AQ:$AQ,$E$2,GLOBAL!AR:AR,Evolution!AB99)</f>
        <v>27</v>
      </c>
      <c r="CO99" s="10">
        <f>SUMIFS(Sud!$F:$F,Sud!$AP:$AP,Evolution!CK99,Sud!$AQ:$AQ,$E$2,GLOBAL!AR:AR,Evolution!AB99)</f>
        <v>3</v>
      </c>
      <c r="CP99" s="11">
        <f t="shared" si="530"/>
        <v>154</v>
      </c>
      <c r="CQ99" s="7">
        <f t="shared" si="531"/>
        <v>0.43506493506493504</v>
      </c>
      <c r="CR99" s="7">
        <f t="shared" si="532"/>
        <v>0.37012987012987014</v>
      </c>
      <c r="CS99" s="7">
        <f t="shared" si="533"/>
        <v>0.17532467532467533</v>
      </c>
      <c r="CT99" s="7">
        <f t="shared" si="534"/>
        <v>1.948051948051948E-2</v>
      </c>
      <c r="CV99" s="10">
        <f>SUMIFS(Sud!$Q:$Q,Sud!$AP:$AP,Evolution!CK99,Sud!$AQ:$AQ,$F$2,GLOBAL!AR:AR,Evolution!AB99)</f>
        <v>0</v>
      </c>
      <c r="CW99" s="10">
        <f>SUMIFS(Sud!$R:$R,Sud!$AP:$AP,Evolution!CK99,Sud!$AQ:$AQ,$F$2,GLOBAL!AR:AR,Evolution!AB99)</f>
        <v>5</v>
      </c>
      <c r="CX99" s="10">
        <f>SUMIFS(Sud!$S:$S,Sud!$AP:$AP,Evolution!CK99,Sud!$AQ:$AQ,$F$2,GLOBAL!AR:AR,Evolution!AB99)</f>
        <v>14</v>
      </c>
      <c r="CY99" s="11">
        <f t="shared" si="535"/>
        <v>19</v>
      </c>
      <c r="CZ99" s="7">
        <f t="shared" si="536"/>
        <v>0</v>
      </c>
      <c r="DA99" s="7">
        <f t="shared" si="537"/>
        <v>0.26315789473684209</v>
      </c>
      <c r="DB99" s="7">
        <f t="shared" si="538"/>
        <v>0.73684210526315785</v>
      </c>
      <c r="DD99" s="10">
        <f>SUMIFS(Sud!$AC:$AC,Sud!$AP:$AP,Evolution!CK99,Sud!$AQ:$AQ,$G$2,GLOBAL!AR:AR,Evolution!AB99)</f>
        <v>518</v>
      </c>
      <c r="DE99" s="10">
        <f>SUMIFS(Sud!$AD:$AD,Sud!$AP:$AP,Evolution!CK99,Sud!$AQ:$AQ,$G$2,GLOBAL!AR:AR,Evolution!AB99)</f>
        <v>397</v>
      </c>
      <c r="DF99" s="10">
        <f>SUMIFS(Sud!$AE:$AE,Sud!$AP:$AP,Evolution!CK99,Sud!$AQ:$AQ,$G$2,GLOBAL!AR:AR,Evolution!AB99)</f>
        <v>126</v>
      </c>
      <c r="DG99" s="10">
        <f>SUMIFS(Sud!$AF:$AF,Sud!$AP:$AP,Evolution!CK99,Sud!$AQ:$AQ,$G$2,GLOBAL!AR:AR,Evolution!AB99)</f>
        <v>177</v>
      </c>
      <c r="DH99" s="11">
        <f t="shared" si="539"/>
        <v>1218</v>
      </c>
      <c r="DI99" s="7">
        <f t="shared" si="540"/>
        <v>0.42528735632183906</v>
      </c>
      <c r="DJ99" s="7">
        <f t="shared" si="541"/>
        <v>0.32594417077175697</v>
      </c>
      <c r="DK99" s="7">
        <f t="shared" si="542"/>
        <v>0.10344827586206896</v>
      </c>
      <c r="DL99" s="7">
        <f t="shared" si="543"/>
        <v>0.14532019704433496</v>
      </c>
    </row>
    <row r="100" spans="2:116" ht="18.75" customHeight="1" x14ac:dyDescent="0.25">
      <c r="B100" s="33" t="s">
        <v>175</v>
      </c>
      <c r="C100" s="33"/>
      <c r="D100" s="33"/>
      <c r="E100" s="22"/>
      <c r="F100" s="22"/>
      <c r="G100" s="22"/>
      <c r="H100" s="22"/>
      <c r="I100" s="22"/>
      <c r="AB100" s="10">
        <v>2017</v>
      </c>
      <c r="AC100" s="10" t="s">
        <v>116</v>
      </c>
      <c r="AD100" s="10">
        <f>SUMIFS(GLOBAL!$C:$C,GLOBAL!$AP:$AP,Evolution!AC100,GLOBAL!$AQ:$AQ,$E$2,GLOBAL!$AR:$AR,Evolution!AB100)</f>
        <v>789</v>
      </c>
      <c r="AE100" s="10">
        <f>SUMIFS(GLOBAL!$D:$D,GLOBAL!$AP:$AP,Evolution!AC100,GLOBAL!$AQ:$AQ,$E$2,GLOBAL!$AR:$AR,Evolution!AB100)</f>
        <v>254</v>
      </c>
      <c r="AF100" s="10">
        <f>SUMIFS(GLOBAL!$E:$E,GLOBAL!$AP:$AP,Evolution!AC100,GLOBAL!$AQ:$AQ,$E$2,GLOBAL!$AR:$AR,Evolution!AB100)</f>
        <v>91</v>
      </c>
      <c r="AG100" s="10">
        <f>SUMIFS(GLOBAL!$F:$F,GLOBAL!$AP:$AP,Evolution!AC100,GLOBAL!$AQ:$AQ,$E$2,GLOBAL!$AR:$AR,Evolution!AB100)</f>
        <v>16</v>
      </c>
      <c r="AH100" s="11">
        <f t="shared" si="461"/>
        <v>1150</v>
      </c>
      <c r="AI100" s="7">
        <f t="shared" si="503"/>
        <v>0.68608695652173912</v>
      </c>
      <c r="AJ100" s="7">
        <f t="shared" si="504"/>
        <v>0.22086956521739132</v>
      </c>
      <c r="AK100" s="7">
        <f t="shared" si="505"/>
        <v>7.91304347826087E-2</v>
      </c>
      <c r="AL100" s="7">
        <f t="shared" si="506"/>
        <v>1.391304347826087E-2</v>
      </c>
      <c r="AN100" s="10">
        <f>SUMIFS(GLOBAL!$Q:$Q,GLOBAL!$AP:$AP,Evolution!AC100,GLOBAL!$AQ:$AQ,$F$2,GLOBAL!$AR:$AR,Evolution!AB100)</f>
        <v>16</v>
      </c>
      <c r="AO100" s="10">
        <f>SUMIFS(GLOBAL!$R:$R,GLOBAL!$AP:$AP,Evolution!AC100,GLOBAL!$AQ:$AQ,$F$2,GLOBAL!$AR:$AR,Evolution!AB100)</f>
        <v>16</v>
      </c>
      <c r="AP100" s="10">
        <f>SUMIFS(GLOBAL!$S:$S,GLOBAL!$AP:$AP,Evolution!AC100,GLOBAL!$AQ:$AQ,$F$2,GLOBAL!$AR:$AR,Evolution!AB100)</f>
        <v>25</v>
      </c>
      <c r="AQ100" s="11">
        <f t="shared" si="507"/>
        <v>57</v>
      </c>
      <c r="AR100" s="7">
        <f t="shared" si="508"/>
        <v>0.2807017543859649</v>
      </c>
      <c r="AS100" s="7">
        <f t="shared" si="509"/>
        <v>0.2807017543859649</v>
      </c>
      <c r="AT100" s="7">
        <f t="shared" si="510"/>
        <v>0.43859649122807015</v>
      </c>
      <c r="AV100" s="10">
        <f>SUMIFS(GLOBAL!$AC:$AC,GLOBAL!$AP:$AP,Evolution!AC100,GLOBAL!$AQ:$AQ,$G$2,GLOBAL!$AR:$AR,Evolution!AB100)</f>
        <v>1124</v>
      </c>
      <c r="AW100" s="10">
        <f>SUMIFS(GLOBAL!$AD:$AD,GLOBAL!$AP:$AP,Evolution!AC100,GLOBAL!$AQ:$AQ,$G$2,GLOBAL!$AR:$AR,Evolution!AB100)</f>
        <v>463</v>
      </c>
      <c r="AX100" s="10">
        <f>SUMIFS(GLOBAL!$AE:$AE,GLOBAL!$AP:$AP,Evolution!AC100,GLOBAL!$AQ:$AQ,$G$2,GLOBAL!$AR:$AR,Evolution!AB100)</f>
        <v>199</v>
      </c>
      <c r="AY100" s="10">
        <f>SUMIFS(GLOBAL!$AF:$AF,GLOBAL!$AP:$AP,Evolution!AC100,GLOBAL!$AQ:$AQ,$G$2,GLOBAL!$AR:$AR,Evolution!AB100)</f>
        <v>200</v>
      </c>
      <c r="AZ100" s="11">
        <f t="shared" si="511"/>
        <v>1986</v>
      </c>
      <c r="BA100" s="7">
        <f t="shared" si="512"/>
        <v>0.56596173212487411</v>
      </c>
      <c r="BB100" s="7">
        <f t="shared" si="513"/>
        <v>0.23313192346424974</v>
      </c>
      <c r="BC100" s="7">
        <f t="shared" si="514"/>
        <v>0.10020140986908359</v>
      </c>
      <c r="BD100" s="7">
        <f t="shared" si="515"/>
        <v>0.10070493454179255</v>
      </c>
      <c r="BG100" s="10" t="s">
        <v>116</v>
      </c>
      <c r="BH100" s="10">
        <f>SUMIFS(Nord!$C:$C,Nord!$AP:$AP,Evolution!BG100,Nord!$AQ:$AQ,$E$2,GLOBAL!AR:AR,Evolution!AB100)</f>
        <v>368</v>
      </c>
      <c r="BI100" s="10">
        <f>SUMIFS(Nord!$D:$D,Nord!$AP:$AP,Evolution!BG100,Nord!$AQ:$AQ,$E$2,GLOBAL!AR:AR,Evolution!AB100)</f>
        <v>150</v>
      </c>
      <c r="BJ100" s="10">
        <f>SUMIFS(Nord!$E:$E,Nord!$AP:$AP,Evolution!BG100,Nord!$AQ:$AQ,$E$2,GLOBAL!AR:AR,Evolution!AB100)</f>
        <v>73</v>
      </c>
      <c r="BK100" s="10">
        <f>SUMIFS(Nord!$F:$F,Nord!$AP:$AP,Evolution!BG100,Nord!$AQ:$AQ,$E$2,GLOBAL!AR:AR,Evolution!AB100)</f>
        <v>11</v>
      </c>
      <c r="BL100" s="11">
        <f t="shared" si="516"/>
        <v>602</v>
      </c>
      <c r="BM100" s="7">
        <f t="shared" si="517"/>
        <v>0.61129568106312293</v>
      </c>
      <c r="BN100" s="7">
        <f t="shared" si="518"/>
        <v>0.24916943521594684</v>
      </c>
      <c r="BO100" s="7">
        <f t="shared" si="519"/>
        <v>0.1212624584717608</v>
      </c>
      <c r="BP100" s="7">
        <f t="shared" si="520"/>
        <v>1.8272425249169437E-2</v>
      </c>
      <c r="BR100" s="10">
        <f>SUMIFS(Nord!$Q:$Q,Nord!$AP:$AP,Evolution!BG100,Nord!$AQ:$AQ,$F$2,GLOBAL!AR:AR,Evolution!AB100)</f>
        <v>10</v>
      </c>
      <c r="BS100" s="10">
        <f>SUMIFS(Nord!$R:$R,Nord!$AP:$AP,Evolution!BG100,Nord!$AQ:$AQ,$F$2,GLOBAL!AR:AR,Evolution!AB100)</f>
        <v>14</v>
      </c>
      <c r="BT100" s="10">
        <f>SUMIFS(Nord!$S:$S,Nord!$AP:$AP,Evolution!BG100,Nord!$AQ:$AQ,$F$2,GLOBAL!AR:AR,Evolution!AB100)</f>
        <v>18</v>
      </c>
      <c r="BU100" s="11">
        <f t="shared" si="521"/>
        <v>42</v>
      </c>
      <c r="BV100" s="7">
        <f t="shared" si="522"/>
        <v>0.23809523809523808</v>
      </c>
      <c r="BW100" s="7">
        <f t="shared" si="523"/>
        <v>0.33333333333333331</v>
      </c>
      <c r="BX100" s="7">
        <f t="shared" si="524"/>
        <v>0.42857142857142855</v>
      </c>
      <c r="BZ100" s="10">
        <f>SUMIFS(Nord!$AC:$AC,Nord!$AP:$AP,Evolution!BG100,Nord!$AQ:$AQ,$G$2,GLOBAL!AR:AR,Evolution!AB100)</f>
        <v>638</v>
      </c>
      <c r="CA100" s="10">
        <f>SUMIFS(Nord!$AD:$AD,Nord!$AP:$AP,Evolution!BG100,Nord!$AQ:$AQ,$G$2,GLOBAL!AR:AR,Evolution!AB100)</f>
        <v>134</v>
      </c>
      <c r="CB100" s="10">
        <f>SUMIFS(Nord!$AE:$AE,Nord!$AP:$AP,Evolution!BG100,Nord!$AQ:$AQ,$G$2,GLOBAL!AR:AR,Evolution!AB100)</f>
        <v>33</v>
      </c>
      <c r="CC100" s="10">
        <f>SUMIFS(Nord!$AF:$AF,Nord!$AP:$AP,Evolution!BG100,Nord!$AQ:$AQ,$G$2,GLOBAL!AR:AR,Evolution!AB100)</f>
        <v>31</v>
      </c>
      <c r="CD100" s="11">
        <f t="shared" si="525"/>
        <v>836</v>
      </c>
      <c r="CE100" s="7">
        <f t="shared" si="526"/>
        <v>0.76315789473684215</v>
      </c>
      <c r="CF100" s="7">
        <f t="shared" si="527"/>
        <v>0.16028708133971292</v>
      </c>
      <c r="CG100" s="7">
        <f t="shared" si="528"/>
        <v>3.9473684210526314E-2</v>
      </c>
      <c r="CH100" s="7">
        <f t="shared" si="529"/>
        <v>3.7081339712918659E-2</v>
      </c>
      <c r="CK100" s="10" t="s">
        <v>116</v>
      </c>
      <c r="CL100" s="10">
        <f>SUMIFS(Sud!$C:$C,Sud!$AP:$AP,Evolution!CK100,Sud!$AQ:$AQ,$E$2,GLOBAL!AR:AR,Evolution!AB100)</f>
        <v>421</v>
      </c>
      <c r="CM100" s="10">
        <f>SUMIFS(Sud!$D:$D,Sud!$AP:$AP,Evolution!CK100,Sud!$AQ:$AQ,$E$2,GLOBAL!AR:AR,Evolution!AB100)</f>
        <v>104</v>
      </c>
      <c r="CN100" s="10">
        <f>SUMIFS(Sud!$E:$E,Sud!$AP:$AP,Evolution!CK100,Sud!$AQ:$AQ,$E$2,GLOBAL!AR:AR,Evolution!AB100)</f>
        <v>18</v>
      </c>
      <c r="CO100" s="10">
        <f>SUMIFS(Sud!$F:$F,Sud!$AP:$AP,Evolution!CK100,Sud!$AQ:$AQ,$E$2,GLOBAL!AR:AR,Evolution!AB100)</f>
        <v>5</v>
      </c>
      <c r="CP100" s="11">
        <f t="shared" si="530"/>
        <v>548</v>
      </c>
      <c r="CQ100" s="7">
        <f t="shared" si="531"/>
        <v>0.76824817518248179</v>
      </c>
      <c r="CR100" s="7">
        <f t="shared" si="532"/>
        <v>0.18978102189781021</v>
      </c>
      <c r="CS100" s="7">
        <f t="shared" si="533"/>
        <v>3.2846715328467155E-2</v>
      </c>
      <c r="CT100" s="7">
        <f t="shared" si="534"/>
        <v>9.1240875912408752E-3</v>
      </c>
      <c r="CV100" s="10">
        <f>SUMIFS(Sud!$Q:$Q,Sud!$AP:$AP,Evolution!CK100,Sud!$AQ:$AQ,$F$2,GLOBAL!AR:AR,Evolution!AB100)</f>
        <v>6</v>
      </c>
      <c r="CW100" s="10">
        <f>SUMIFS(Sud!$R:$R,Sud!$AP:$AP,Evolution!CK100,Sud!$AQ:$AQ,$F$2,GLOBAL!AR:AR,Evolution!AB100)</f>
        <v>2</v>
      </c>
      <c r="CX100" s="10">
        <f>SUMIFS(Sud!$S:$S,Sud!$AP:$AP,Evolution!CK100,Sud!$AQ:$AQ,$F$2,GLOBAL!AR:AR,Evolution!AB100)</f>
        <v>7</v>
      </c>
      <c r="CY100" s="11">
        <f t="shared" si="535"/>
        <v>15</v>
      </c>
      <c r="CZ100" s="7">
        <f t="shared" si="536"/>
        <v>0.4</v>
      </c>
      <c r="DA100" s="7">
        <f t="shared" si="537"/>
        <v>0.13333333333333333</v>
      </c>
      <c r="DB100" s="7">
        <f t="shared" si="538"/>
        <v>0.46666666666666667</v>
      </c>
      <c r="DD100" s="10">
        <f>SUMIFS(Sud!$AC:$AC,Sud!$AP:$AP,Evolution!CK100,Sud!$AQ:$AQ,$G$2,GLOBAL!AR:AR,Evolution!AB100)</f>
        <v>486</v>
      </c>
      <c r="DE100" s="10">
        <f>SUMIFS(Sud!$AD:$AD,Sud!$AP:$AP,Evolution!CK100,Sud!$AQ:$AQ,$G$2,GLOBAL!AR:AR,Evolution!AB100)</f>
        <v>329</v>
      </c>
      <c r="DF100" s="10">
        <f>SUMIFS(Sud!$AE:$AE,Sud!$AP:$AP,Evolution!CK100,Sud!$AQ:$AQ,$G$2,GLOBAL!AR:AR,Evolution!AB100)</f>
        <v>166</v>
      </c>
      <c r="DG100" s="10">
        <f>SUMIFS(Sud!$AF:$AF,Sud!$AP:$AP,Evolution!CK100,Sud!$AQ:$AQ,$G$2,GLOBAL!AR:AR,Evolution!AB100)</f>
        <v>169</v>
      </c>
      <c r="DH100" s="11">
        <f t="shared" si="539"/>
        <v>1150</v>
      </c>
      <c r="DI100" s="7">
        <f t="shared" si="540"/>
        <v>0.4226086956521739</v>
      </c>
      <c r="DJ100" s="7">
        <f t="shared" si="541"/>
        <v>0.28608695652173916</v>
      </c>
      <c r="DK100" s="7">
        <f t="shared" si="542"/>
        <v>0.14434782608695651</v>
      </c>
      <c r="DL100" s="7">
        <f t="shared" si="543"/>
        <v>0.14695652173913043</v>
      </c>
    </row>
    <row r="101" spans="2:116" ht="18.75" customHeight="1" x14ac:dyDescent="0.25">
      <c r="B101" s="33"/>
      <c r="C101" s="33"/>
      <c r="D101" s="33"/>
      <c r="E101" s="22"/>
      <c r="F101" s="22"/>
      <c r="G101" s="22"/>
      <c r="H101" s="22"/>
      <c r="I101" s="22"/>
      <c r="AB101" s="10">
        <v>2017</v>
      </c>
      <c r="AC101" s="10" t="s">
        <v>117</v>
      </c>
      <c r="AD101" s="10">
        <f>SUMIFS(GLOBAL!$C:$C,GLOBAL!$AP:$AP,Evolution!AC101,GLOBAL!$AQ:$AQ,$E$2,GLOBAL!$AR:$AR,Evolution!AB101)</f>
        <v>685</v>
      </c>
      <c r="AE101" s="10">
        <f>SUMIFS(GLOBAL!$D:$D,GLOBAL!$AP:$AP,Evolution!AC101,GLOBAL!$AQ:$AQ,$E$2,GLOBAL!$AR:$AR,Evolution!AB101)</f>
        <v>200</v>
      </c>
      <c r="AF101" s="10">
        <f>SUMIFS(GLOBAL!$E:$E,GLOBAL!$AP:$AP,Evolution!AC101,GLOBAL!$AQ:$AQ,$E$2,GLOBAL!$AR:$AR,Evolution!AB101)</f>
        <v>172</v>
      </c>
      <c r="AG101" s="10">
        <f>SUMIFS(GLOBAL!$F:$F,GLOBAL!$AP:$AP,Evolution!AC101,GLOBAL!$AQ:$AQ,$E$2,GLOBAL!$AR:$AR,Evolution!AB101)</f>
        <v>6</v>
      </c>
      <c r="AH101" s="11">
        <f t="shared" si="461"/>
        <v>1063</v>
      </c>
      <c r="AI101" s="7">
        <f t="shared" si="503"/>
        <v>0.64440263405456255</v>
      </c>
      <c r="AJ101" s="7">
        <f t="shared" si="504"/>
        <v>0.18814675446848542</v>
      </c>
      <c r="AK101" s="7">
        <f t="shared" si="505"/>
        <v>0.16180620884289745</v>
      </c>
      <c r="AL101" s="7">
        <f t="shared" si="506"/>
        <v>5.6444026340545629E-3</v>
      </c>
      <c r="AN101" s="10">
        <f>SUMIFS(GLOBAL!$Q:$Q,GLOBAL!$AP:$AP,Evolution!AC101,GLOBAL!$AQ:$AQ,$F$2,GLOBAL!$AR:$AR,Evolution!AB101)</f>
        <v>15</v>
      </c>
      <c r="AO101" s="10">
        <f>SUMIFS(GLOBAL!$R:$R,GLOBAL!$AP:$AP,Evolution!AC101,GLOBAL!$AQ:$AQ,$F$2,GLOBAL!$AR:$AR,Evolution!AB101)</f>
        <v>17</v>
      </c>
      <c r="AP101" s="10">
        <f>SUMIFS(GLOBAL!$S:$S,GLOBAL!$AP:$AP,Evolution!AC101,GLOBAL!$AQ:$AQ,$F$2,GLOBAL!$AR:$AR,Evolution!AB101)</f>
        <v>32</v>
      </c>
      <c r="AQ101" s="11">
        <f t="shared" si="507"/>
        <v>64</v>
      </c>
      <c r="AR101" s="7">
        <f t="shared" si="508"/>
        <v>0.234375</v>
      </c>
      <c r="AS101" s="7">
        <f t="shared" si="509"/>
        <v>0.265625</v>
      </c>
      <c r="AT101" s="7">
        <f t="shared" si="510"/>
        <v>0.5</v>
      </c>
      <c r="AV101" s="10">
        <f>SUMIFS(GLOBAL!$AC:$AC,GLOBAL!$AP:$AP,Evolution!AC101,GLOBAL!$AQ:$AQ,$G$2,GLOBAL!$AR:$AR,Evolution!AB101)</f>
        <v>1225</v>
      </c>
      <c r="AW101" s="10">
        <f>SUMIFS(GLOBAL!$AD:$AD,GLOBAL!$AP:$AP,Evolution!AC101,GLOBAL!$AQ:$AQ,$G$2,GLOBAL!$AR:$AR,Evolution!AB101)</f>
        <v>441</v>
      </c>
      <c r="AX101" s="10">
        <f>SUMIFS(GLOBAL!$AE:$AE,GLOBAL!$AP:$AP,Evolution!AC101,GLOBAL!$AQ:$AQ,$G$2,GLOBAL!$AR:$AR,Evolution!AB101)</f>
        <v>207</v>
      </c>
      <c r="AY101" s="10">
        <f>SUMIFS(GLOBAL!$AF:$AF,GLOBAL!$AP:$AP,Evolution!AC101,GLOBAL!$AQ:$AQ,$G$2,GLOBAL!$AR:$AR,Evolution!AB101)</f>
        <v>200</v>
      </c>
      <c r="AZ101" s="11">
        <f t="shared" si="511"/>
        <v>2073</v>
      </c>
      <c r="BA101" s="7">
        <f t="shared" si="512"/>
        <v>0.59093101784852875</v>
      </c>
      <c r="BB101" s="7">
        <f t="shared" si="513"/>
        <v>0.21273516642547033</v>
      </c>
      <c r="BC101" s="7">
        <f t="shared" si="514"/>
        <v>9.9855282199710571E-2</v>
      </c>
      <c r="BD101" s="7">
        <f t="shared" si="515"/>
        <v>9.6478533526290405E-2</v>
      </c>
      <c r="BG101" s="10" t="s">
        <v>117</v>
      </c>
      <c r="BH101" s="10">
        <f>SUMIFS(Nord!$C:$C,Nord!$AP:$AP,Evolution!BG101,Nord!$AQ:$AQ,$E$2,GLOBAL!AR:AR,Evolution!AB101)</f>
        <v>327</v>
      </c>
      <c r="BI101" s="10">
        <f>SUMIFS(Nord!$D:$D,Nord!$AP:$AP,Evolution!BG101,Nord!$AQ:$AQ,$E$2,GLOBAL!AR:AR,Evolution!AB101)</f>
        <v>100</v>
      </c>
      <c r="BJ101" s="10">
        <f>SUMIFS(Nord!$E:$E,Nord!$AP:$AP,Evolution!BG101,Nord!$AQ:$AQ,$E$2,GLOBAL!AR:AR,Evolution!AB101)</f>
        <v>90</v>
      </c>
      <c r="BK101" s="10">
        <f>SUMIFS(Nord!$F:$F,Nord!$AP:$AP,Evolution!BG101,Nord!$AQ:$AQ,$E$2,GLOBAL!AR:AR,Evolution!AB101)</f>
        <v>6</v>
      </c>
      <c r="BL101" s="11">
        <f t="shared" si="516"/>
        <v>523</v>
      </c>
      <c r="BM101" s="7">
        <f t="shared" si="517"/>
        <v>0.62523900573613767</v>
      </c>
      <c r="BN101" s="7">
        <f t="shared" si="518"/>
        <v>0.19120458891013384</v>
      </c>
      <c r="BO101" s="7">
        <f t="shared" si="519"/>
        <v>0.17208413001912046</v>
      </c>
      <c r="BP101" s="7">
        <f t="shared" si="520"/>
        <v>1.1472275334608031E-2</v>
      </c>
      <c r="BR101" s="10">
        <f>SUMIFS(Nord!$Q:$Q,Nord!$AP:$AP,Evolution!BG101,Nord!$AQ:$AQ,$F$2,GLOBAL!AR:AR,Evolution!AB101)</f>
        <v>6</v>
      </c>
      <c r="BS101" s="10">
        <f>SUMIFS(Nord!$R:$R,Nord!$AP:$AP,Evolution!BG101,Nord!$AQ:$AQ,$F$2,GLOBAL!AR:AR,Evolution!AB101)</f>
        <v>15</v>
      </c>
      <c r="BT101" s="10">
        <f>SUMIFS(Nord!$S:$S,Nord!$AP:$AP,Evolution!BG101,Nord!$AQ:$AQ,$F$2,GLOBAL!AR:AR,Evolution!AB101)</f>
        <v>25</v>
      </c>
      <c r="BU101" s="11">
        <f t="shared" si="521"/>
        <v>46</v>
      </c>
      <c r="BV101" s="7">
        <f t="shared" si="522"/>
        <v>0.13043478260869565</v>
      </c>
      <c r="BW101" s="7">
        <f t="shared" si="523"/>
        <v>0.32608695652173914</v>
      </c>
      <c r="BX101" s="7">
        <f t="shared" si="524"/>
        <v>0.54347826086956519</v>
      </c>
      <c r="BZ101" s="10">
        <f>SUMIFS(Nord!$AC:$AC,Nord!$AP:$AP,Evolution!BG101,Nord!$AQ:$AQ,$G$2,GLOBAL!AR:AR,Evolution!AB101)</f>
        <v>684</v>
      </c>
      <c r="CA101" s="10">
        <f>SUMIFS(Nord!$AD:$AD,Nord!$AP:$AP,Evolution!BG101,Nord!$AQ:$AQ,$G$2,GLOBAL!AR:AR,Evolution!AB101)</f>
        <v>139</v>
      </c>
      <c r="CB101" s="10">
        <f>SUMIFS(Nord!$AE:$AE,Nord!$AP:$AP,Evolution!BG101,Nord!$AQ:$AQ,$G$2,GLOBAL!AR:AR,Evolution!AB101)</f>
        <v>31</v>
      </c>
      <c r="CC101" s="10">
        <f>SUMIFS(Nord!$AF:$AF,Nord!$AP:$AP,Evolution!BG101,Nord!$AQ:$AQ,$G$2,GLOBAL!AR:AR,Evolution!AB101)</f>
        <v>33</v>
      </c>
      <c r="CD101" s="11">
        <f t="shared" si="525"/>
        <v>887</v>
      </c>
      <c r="CE101" s="7">
        <f t="shared" si="526"/>
        <v>0.77113866967305522</v>
      </c>
      <c r="CF101" s="7">
        <f t="shared" si="527"/>
        <v>0.15670800450958286</v>
      </c>
      <c r="CG101" s="7">
        <f t="shared" si="528"/>
        <v>3.4949267192784669E-2</v>
      </c>
      <c r="CH101" s="7">
        <f t="shared" si="529"/>
        <v>3.7204058624577228E-2</v>
      </c>
      <c r="CK101" s="10" t="s">
        <v>117</v>
      </c>
      <c r="CL101" s="10">
        <f>SUMIFS(Sud!$C:$C,Sud!$AP:$AP,Evolution!CK101,Sud!$AQ:$AQ,$E$2,GLOBAL!AR:AR,Evolution!AB101)</f>
        <v>358</v>
      </c>
      <c r="CM101" s="10">
        <f>SUMIFS(Sud!$D:$D,Sud!$AP:$AP,Evolution!CK101,Sud!$AQ:$AQ,$E$2,GLOBAL!AR:AR,Evolution!AB101)</f>
        <v>100</v>
      </c>
      <c r="CN101" s="10">
        <f>SUMIFS(Sud!$E:$E,Sud!$AP:$AP,Evolution!CK101,Sud!$AQ:$AQ,$E$2,GLOBAL!AR:AR,Evolution!AB101)</f>
        <v>82</v>
      </c>
      <c r="CO101" s="10">
        <f>SUMIFS(Sud!$F:$F,Sud!$AP:$AP,Evolution!CK101,Sud!$AQ:$AQ,$E$2,GLOBAL!AR:AR,Evolution!AB101)</f>
        <v>0</v>
      </c>
      <c r="CP101" s="11">
        <f t="shared" si="530"/>
        <v>540</v>
      </c>
      <c r="CQ101" s="7">
        <f t="shared" si="531"/>
        <v>0.66296296296296298</v>
      </c>
      <c r="CR101" s="7">
        <f t="shared" si="532"/>
        <v>0.18518518518518517</v>
      </c>
      <c r="CS101" s="7">
        <f t="shared" si="533"/>
        <v>0.15185185185185185</v>
      </c>
      <c r="CT101" s="7">
        <f t="shared" si="534"/>
        <v>0</v>
      </c>
      <c r="CV101" s="10">
        <f>SUMIFS(Sud!$Q:$Q,Sud!$AP:$AP,Evolution!CK101,Sud!$AQ:$AQ,$F$2,GLOBAL!AR:AR,Evolution!AB101)</f>
        <v>9</v>
      </c>
      <c r="CW101" s="10">
        <f>SUMIFS(Sud!$R:$R,Sud!$AP:$AP,Evolution!CK101,Sud!$AQ:$AQ,$F$2,GLOBAL!AR:AR,Evolution!AB101)</f>
        <v>2</v>
      </c>
      <c r="CX101" s="10">
        <f>SUMIFS(Sud!$S:$S,Sud!$AP:$AP,Evolution!CK101,Sud!$AQ:$AQ,$F$2,GLOBAL!AR:AR,Evolution!AB101)</f>
        <v>7</v>
      </c>
      <c r="CY101" s="11">
        <f t="shared" si="535"/>
        <v>18</v>
      </c>
      <c r="CZ101" s="7">
        <f t="shared" si="536"/>
        <v>0.5</v>
      </c>
      <c r="DA101" s="7">
        <f t="shared" si="537"/>
        <v>0.1111111111111111</v>
      </c>
      <c r="DB101" s="7">
        <f t="shared" si="538"/>
        <v>0.3888888888888889</v>
      </c>
      <c r="DD101" s="10">
        <f>SUMIFS(Sud!$AC:$AC,Sud!$AP:$AP,Evolution!CK101,Sud!$AQ:$AQ,$G$2,GLOBAL!AR:AR,Evolution!AB101)</f>
        <v>541</v>
      </c>
      <c r="DE101" s="10">
        <f>SUMIFS(Sud!$AD:$AD,Sud!$AP:$AP,Evolution!CK101,Sud!$AQ:$AQ,$G$2,GLOBAL!AR:AR,Evolution!AB101)</f>
        <v>302</v>
      </c>
      <c r="DF101" s="10">
        <f>SUMIFS(Sud!$AE:$AE,Sud!$AP:$AP,Evolution!CK101,Sud!$AQ:$AQ,$G$2,GLOBAL!AR:AR,Evolution!AB101)</f>
        <v>176</v>
      </c>
      <c r="DG101" s="10">
        <f>SUMIFS(Sud!$AF:$AF,Sud!$AP:$AP,Evolution!CK101,Sud!$AQ:$AQ,$G$2,GLOBAL!AR:AR,Evolution!AB101)</f>
        <v>167</v>
      </c>
      <c r="DH101" s="11">
        <f t="shared" si="539"/>
        <v>1186</v>
      </c>
      <c r="DI101" s="7">
        <f t="shared" si="540"/>
        <v>0.45615514333895446</v>
      </c>
      <c r="DJ101" s="7">
        <f t="shared" si="541"/>
        <v>0.25463743676222594</v>
      </c>
      <c r="DK101" s="7">
        <f t="shared" si="542"/>
        <v>0.14839797639123103</v>
      </c>
      <c r="DL101" s="7">
        <f t="shared" si="543"/>
        <v>0.14080944350758853</v>
      </c>
    </row>
    <row r="102" spans="2:116" x14ac:dyDescent="0.25">
      <c r="AB102" s="10">
        <v>2017</v>
      </c>
      <c r="AC102" s="10" t="s">
        <v>118</v>
      </c>
      <c r="AD102" s="10">
        <f>SUMIFS(GLOBAL!$C:$C,GLOBAL!$AP:$AP,Evolution!AC102,GLOBAL!$AQ:$AQ,$E$2,GLOBAL!$AR:$AR,Evolution!AB102)</f>
        <v>573</v>
      </c>
      <c r="AE102" s="10">
        <f>SUMIFS(GLOBAL!$D:$D,GLOBAL!$AP:$AP,Evolution!AC102,GLOBAL!$AQ:$AQ,$E$2,GLOBAL!$AR:$AR,Evolution!AB102)</f>
        <v>169</v>
      </c>
      <c r="AF102" s="10">
        <f>SUMIFS(GLOBAL!$E:$E,GLOBAL!$AP:$AP,Evolution!AC102,GLOBAL!$AQ:$AQ,$E$2,GLOBAL!$AR:$AR,Evolution!AB102)</f>
        <v>92</v>
      </c>
      <c r="AG102" s="10">
        <f>SUMIFS(GLOBAL!$F:$F,GLOBAL!$AP:$AP,Evolution!AC102,GLOBAL!$AQ:$AQ,$E$2,GLOBAL!$AR:$AR,Evolution!AB102)</f>
        <v>2</v>
      </c>
      <c r="AH102" s="11">
        <f t="shared" si="461"/>
        <v>836</v>
      </c>
      <c r="AI102" s="7">
        <f t="shared" si="503"/>
        <v>0.68540669856459335</v>
      </c>
      <c r="AJ102" s="7">
        <f t="shared" si="504"/>
        <v>0.20215311004784689</v>
      </c>
      <c r="AK102" s="7">
        <f t="shared" si="505"/>
        <v>0.11004784688995216</v>
      </c>
      <c r="AL102" s="7">
        <f t="shared" si="506"/>
        <v>2.3923444976076554E-3</v>
      </c>
      <c r="AN102" s="10">
        <f>SUMIFS(GLOBAL!$Q:$Q,GLOBAL!$AP:$AP,Evolution!AC102,GLOBAL!$AQ:$AQ,$F$2,GLOBAL!$AR:$AR,Evolution!AB102)</f>
        <v>21</v>
      </c>
      <c r="AO102" s="10">
        <f>SUMIFS(GLOBAL!$R:$R,GLOBAL!$AP:$AP,Evolution!AC102,GLOBAL!$AQ:$AQ,$F$2,GLOBAL!$AR:$AR,Evolution!AB102)</f>
        <v>29</v>
      </c>
      <c r="AP102" s="10">
        <f>SUMIFS(GLOBAL!$S:$S,GLOBAL!$AP:$AP,Evolution!AC102,GLOBAL!$AQ:$AQ,$F$2,GLOBAL!$AR:$AR,Evolution!AB102)</f>
        <v>34</v>
      </c>
      <c r="AQ102" s="11">
        <f t="shared" si="507"/>
        <v>84</v>
      </c>
      <c r="AR102" s="7">
        <f t="shared" si="508"/>
        <v>0.25</v>
      </c>
      <c r="AS102" s="7">
        <f t="shared" si="509"/>
        <v>0.34523809523809523</v>
      </c>
      <c r="AT102" s="7">
        <f t="shared" si="510"/>
        <v>0.40476190476190477</v>
      </c>
      <c r="AV102" s="10">
        <f>SUMIFS(GLOBAL!$AC:$AC,GLOBAL!$AP:$AP,Evolution!AC102,GLOBAL!$AQ:$AQ,$G$2,GLOBAL!$AR:$AR,Evolution!AB102)</f>
        <v>1152</v>
      </c>
      <c r="AW102" s="10">
        <f>SUMIFS(GLOBAL!$AD:$AD,GLOBAL!$AP:$AP,Evolution!AC102,GLOBAL!$AQ:$AQ,$G$2,GLOBAL!$AR:$AR,Evolution!AB102)</f>
        <v>503</v>
      </c>
      <c r="AX102" s="10">
        <f>SUMIFS(GLOBAL!$AE:$AE,GLOBAL!$AP:$AP,Evolution!AC102,GLOBAL!$AQ:$AQ,$G$2,GLOBAL!$AR:$AR,Evolution!AB102)</f>
        <v>198</v>
      </c>
      <c r="AY102" s="10">
        <f>SUMIFS(GLOBAL!$AF:$AF,GLOBAL!$AP:$AP,Evolution!AC102,GLOBAL!$AQ:$AQ,$G$2,GLOBAL!$AR:$AR,Evolution!AB102)</f>
        <v>199</v>
      </c>
      <c r="AZ102" s="11">
        <f t="shared" si="511"/>
        <v>2052</v>
      </c>
      <c r="BA102" s="7">
        <f t="shared" si="512"/>
        <v>0.56140350877192979</v>
      </c>
      <c r="BB102" s="7">
        <f t="shared" si="513"/>
        <v>0.24512670565302144</v>
      </c>
      <c r="BC102" s="7">
        <f t="shared" si="514"/>
        <v>9.6491228070175433E-2</v>
      </c>
      <c r="BD102" s="7">
        <f t="shared" si="515"/>
        <v>9.6978557504873289E-2</v>
      </c>
      <c r="BG102" s="10" t="s">
        <v>118</v>
      </c>
      <c r="BH102" s="10">
        <f>SUMIFS(Nord!$C:$C,Nord!$AP:$AP,Evolution!BG102,Nord!$AQ:$AQ,$E$2,GLOBAL!AR:AR,Evolution!AB102)</f>
        <v>347</v>
      </c>
      <c r="BI102" s="10">
        <f>SUMIFS(Nord!$D:$D,Nord!$AP:$AP,Evolution!BG102,Nord!$AQ:$AQ,$E$2,GLOBAL!AR:AR,Evolution!AB102)</f>
        <v>101</v>
      </c>
      <c r="BJ102" s="10">
        <f>SUMIFS(Nord!$E:$E,Nord!$AP:$AP,Evolution!BG102,Nord!$AQ:$AQ,$E$2,GLOBAL!AR:AR,Evolution!AB102)</f>
        <v>53</v>
      </c>
      <c r="BK102" s="10">
        <f>SUMIFS(Nord!$F:$F,Nord!$AP:$AP,Evolution!BG102,Nord!$AQ:$AQ,$E$2,GLOBAL!AR:AR,Evolution!AB102)</f>
        <v>2</v>
      </c>
      <c r="BL102" s="11">
        <f t="shared" si="516"/>
        <v>503</v>
      </c>
      <c r="BM102" s="7">
        <f t="shared" si="517"/>
        <v>0.68986083499005968</v>
      </c>
      <c r="BN102" s="7">
        <f t="shared" si="518"/>
        <v>0.20079522862823063</v>
      </c>
      <c r="BO102" s="7">
        <f t="shared" si="519"/>
        <v>0.10536779324055666</v>
      </c>
      <c r="BP102" s="7">
        <f t="shared" si="520"/>
        <v>3.9761431411530811E-3</v>
      </c>
      <c r="BR102" s="10">
        <f>SUMIFS(Nord!$Q:$Q,Nord!$AP:$AP,Evolution!BG102,Nord!$AQ:$AQ,$F$2,GLOBAL!AR:AR,Evolution!AB102)</f>
        <v>12</v>
      </c>
      <c r="BS102" s="10">
        <f>SUMIFS(Nord!$R:$R,Nord!$AP:$AP,Evolution!BG102,Nord!$AQ:$AQ,$F$2,GLOBAL!AR:AR,Evolution!AB102)</f>
        <v>27</v>
      </c>
      <c r="BT102" s="10">
        <f>SUMIFS(Nord!$S:$S,Nord!$AP:$AP,Evolution!BG102,Nord!$AQ:$AQ,$F$2,GLOBAL!AR:AR,Evolution!AB102)</f>
        <v>27</v>
      </c>
      <c r="BU102" s="11">
        <f t="shared" si="521"/>
        <v>66</v>
      </c>
      <c r="BV102" s="7">
        <f t="shared" si="522"/>
        <v>0.18181818181818182</v>
      </c>
      <c r="BW102" s="7">
        <f t="shared" si="523"/>
        <v>0.40909090909090912</v>
      </c>
      <c r="BX102" s="7">
        <f t="shared" si="524"/>
        <v>0.40909090909090912</v>
      </c>
      <c r="BZ102" s="10">
        <f>SUMIFS(Nord!$AC:$AC,Nord!$AP:$AP,Evolution!BG102,Nord!$AQ:$AQ,$G$2,GLOBAL!AR:AR,Evolution!AB102)</f>
        <v>622</v>
      </c>
      <c r="CA102" s="10">
        <f>SUMIFS(Nord!$AD:$AD,Nord!$AP:$AP,Evolution!BG102,Nord!$AQ:$AQ,$G$2,GLOBAL!AR:AR,Evolution!AB102)</f>
        <v>139</v>
      </c>
      <c r="CB102" s="10">
        <f>SUMIFS(Nord!$AE:$AE,Nord!$AP:$AP,Evolution!BG102,Nord!$AQ:$AQ,$G$2,GLOBAL!AR:AR,Evolution!AB102)</f>
        <v>32</v>
      </c>
      <c r="CC102" s="10">
        <f>SUMIFS(Nord!$AF:$AF,Nord!$AP:$AP,Evolution!BG102,Nord!$AQ:$AQ,$G$2,GLOBAL!AR:AR,Evolution!AB102)</f>
        <v>34</v>
      </c>
      <c r="CD102" s="11">
        <f t="shared" si="525"/>
        <v>827</v>
      </c>
      <c r="CE102" s="7">
        <f t="shared" si="526"/>
        <v>0.75211608222490933</v>
      </c>
      <c r="CF102" s="7">
        <f t="shared" si="527"/>
        <v>0.16807738814993953</v>
      </c>
      <c r="CG102" s="7">
        <f t="shared" si="528"/>
        <v>3.8694074969770252E-2</v>
      </c>
      <c r="CH102" s="7">
        <f t="shared" si="529"/>
        <v>4.1112454655380895E-2</v>
      </c>
      <c r="CK102" s="10" t="s">
        <v>118</v>
      </c>
      <c r="CL102" s="10">
        <f>SUMIFS(Sud!$C:$C,Sud!$AP:$AP,Evolution!CK102,Sud!$AQ:$AQ,$E$2,GLOBAL!AR:AR,Evolution!AB102)</f>
        <v>226</v>
      </c>
      <c r="CM102" s="10">
        <f>SUMIFS(Sud!$D:$D,Sud!$AP:$AP,Evolution!CK102,Sud!$AQ:$AQ,$E$2,GLOBAL!AR:AR,Evolution!AB102)</f>
        <v>68</v>
      </c>
      <c r="CN102" s="10">
        <f>SUMIFS(Sud!$E:$E,Sud!$AP:$AP,Evolution!CK102,Sud!$AQ:$AQ,$E$2,GLOBAL!AR:AR,Evolution!AB102)</f>
        <v>39</v>
      </c>
      <c r="CO102" s="10">
        <f>SUMIFS(Sud!$F:$F,Sud!$AP:$AP,Evolution!CK102,Sud!$AQ:$AQ,$E$2,GLOBAL!AR:AR,Evolution!AB102)</f>
        <v>0</v>
      </c>
      <c r="CP102" s="11">
        <f t="shared" si="530"/>
        <v>333</v>
      </c>
      <c r="CQ102" s="7">
        <f t="shared" si="531"/>
        <v>0.6786786786786787</v>
      </c>
      <c r="CR102" s="7">
        <f t="shared" si="532"/>
        <v>0.20420420420420421</v>
      </c>
      <c r="CS102" s="7">
        <f t="shared" si="533"/>
        <v>0.11711711711711711</v>
      </c>
      <c r="CT102" s="7">
        <f t="shared" si="534"/>
        <v>0</v>
      </c>
      <c r="CV102" s="10">
        <f>SUMIFS(Sud!$Q:$Q,Sud!$AP:$AP,Evolution!CK102,Sud!$AQ:$AQ,$F$2,GLOBAL!AR:AR,Evolution!AB102)</f>
        <v>9</v>
      </c>
      <c r="CW102" s="10">
        <f>SUMIFS(Sud!$R:$R,Sud!$AP:$AP,Evolution!CK102,Sud!$AQ:$AQ,$F$2,GLOBAL!AR:AR,Evolution!AB102)</f>
        <v>2</v>
      </c>
      <c r="CX102" s="10">
        <f>SUMIFS(Sud!$S:$S,Sud!$AP:$AP,Evolution!CK102,Sud!$AQ:$AQ,$F$2,GLOBAL!AR:AR,Evolution!AB102)</f>
        <v>7</v>
      </c>
      <c r="CY102" s="11">
        <f t="shared" si="535"/>
        <v>18</v>
      </c>
      <c r="CZ102" s="7">
        <f t="shared" si="536"/>
        <v>0.5</v>
      </c>
      <c r="DA102" s="7">
        <f t="shared" si="537"/>
        <v>0.1111111111111111</v>
      </c>
      <c r="DB102" s="7">
        <f t="shared" si="538"/>
        <v>0.3888888888888889</v>
      </c>
      <c r="DD102" s="10">
        <f>SUMIFS(Sud!$AC:$AC,Sud!$AP:$AP,Evolution!CK102,Sud!$AQ:$AQ,$G$2,GLOBAL!AR:AR,Evolution!AB102)</f>
        <v>530</v>
      </c>
      <c r="DE102" s="10">
        <f>SUMIFS(Sud!$AD:$AD,Sud!$AP:$AP,Evolution!CK102,Sud!$AQ:$AQ,$G$2,GLOBAL!AR:AR,Evolution!AB102)</f>
        <v>364</v>
      </c>
      <c r="DF102" s="10">
        <f>SUMIFS(Sud!$AE:$AE,Sud!$AP:$AP,Evolution!CK102,Sud!$AQ:$AQ,$G$2,GLOBAL!AR:AR,Evolution!AB102)</f>
        <v>166</v>
      </c>
      <c r="DG102" s="10">
        <f>SUMIFS(Sud!$AF:$AF,Sud!$AP:$AP,Evolution!CK102,Sud!$AQ:$AQ,$G$2,GLOBAL!AR:AR,Evolution!AB102)</f>
        <v>165</v>
      </c>
      <c r="DH102" s="11">
        <f t="shared" si="539"/>
        <v>1225</v>
      </c>
      <c r="DI102" s="7">
        <f t="shared" si="540"/>
        <v>0.43265306122448982</v>
      </c>
      <c r="DJ102" s="7">
        <f t="shared" si="541"/>
        <v>0.29714285714285715</v>
      </c>
      <c r="DK102" s="7">
        <f t="shared" si="542"/>
        <v>0.13551020408163264</v>
      </c>
      <c r="DL102" s="7">
        <f t="shared" si="543"/>
        <v>0.13469387755102041</v>
      </c>
    </row>
    <row r="103" spans="2:116" x14ac:dyDescent="0.25">
      <c r="AB103" s="10">
        <v>2017</v>
      </c>
      <c r="AC103" s="10" t="s">
        <v>119</v>
      </c>
      <c r="AD103" s="10">
        <f>SUMIFS(GLOBAL!$C:$C,GLOBAL!$AP:$AP,Evolution!AC103,GLOBAL!$AQ:$AQ,$E$2,GLOBAL!$AR:$AR,Evolution!AB103)</f>
        <v>647</v>
      </c>
      <c r="AE103" s="10">
        <f>SUMIFS(GLOBAL!$D:$D,GLOBAL!$AP:$AP,Evolution!AC103,GLOBAL!$AQ:$AQ,$E$2,GLOBAL!$AR:$AR,Evolution!AB103)</f>
        <v>211</v>
      </c>
      <c r="AF103" s="10">
        <f>SUMIFS(GLOBAL!$E:$E,GLOBAL!$AP:$AP,Evolution!AC103,GLOBAL!$AQ:$AQ,$E$2,GLOBAL!$AR:$AR,Evolution!AB103)</f>
        <v>58</v>
      </c>
      <c r="AG103" s="10">
        <f>SUMIFS(GLOBAL!$F:$F,GLOBAL!$AP:$AP,Evolution!AC103,GLOBAL!$AQ:$AQ,$E$2,GLOBAL!$AR:$AR,Evolution!AB103)</f>
        <v>13</v>
      </c>
      <c r="AH103" s="11">
        <f t="shared" si="461"/>
        <v>929</v>
      </c>
      <c r="AI103" s="7">
        <f t="shared" si="503"/>
        <v>0.69644779332615714</v>
      </c>
      <c r="AJ103" s="7">
        <f t="shared" si="504"/>
        <v>0.22712594187298171</v>
      </c>
      <c r="AK103" s="7">
        <f t="shared" si="505"/>
        <v>6.2432723358449946E-2</v>
      </c>
      <c r="AL103" s="7">
        <f t="shared" si="506"/>
        <v>1.3993541442411194E-2</v>
      </c>
      <c r="AN103" s="10">
        <f>SUMIFS(GLOBAL!$Q:$Q,GLOBAL!$AP:$AP,Evolution!AC103,GLOBAL!$AQ:$AQ,$F$2,GLOBAL!$AR:$AR,Evolution!AB103)</f>
        <v>47</v>
      </c>
      <c r="AO103" s="10">
        <f>SUMIFS(GLOBAL!$R:$R,GLOBAL!$AP:$AP,Evolution!AC103,GLOBAL!$AQ:$AQ,$F$2,GLOBAL!$AR:$AR,Evolution!AB103)</f>
        <v>17</v>
      </c>
      <c r="AP103" s="10">
        <f>SUMIFS(GLOBAL!$S:$S,GLOBAL!$AP:$AP,Evolution!AC103,GLOBAL!$AQ:$AQ,$F$2,GLOBAL!$AR:$AR,Evolution!AB103)</f>
        <v>31</v>
      </c>
      <c r="AQ103" s="11">
        <f t="shared" si="507"/>
        <v>95</v>
      </c>
      <c r="AR103" s="7">
        <f t="shared" si="508"/>
        <v>0.49473684210526314</v>
      </c>
      <c r="AS103" s="7">
        <f t="shared" si="509"/>
        <v>0.17894736842105263</v>
      </c>
      <c r="AT103" s="7">
        <f t="shared" si="510"/>
        <v>0.32631578947368423</v>
      </c>
      <c r="AV103" s="10">
        <f>SUMIFS(GLOBAL!$AC:$AC,GLOBAL!$AP:$AP,Evolution!AC103,GLOBAL!$AQ:$AQ,$G$2,GLOBAL!$AR:$AR,Evolution!AB103)</f>
        <v>1158</v>
      </c>
      <c r="AW103" s="10">
        <f>SUMIFS(GLOBAL!$AD:$AD,GLOBAL!$AP:$AP,Evolution!AC103,GLOBAL!$AQ:$AQ,$G$2,GLOBAL!$AR:$AR,Evolution!AB103)</f>
        <v>502</v>
      </c>
      <c r="AX103" s="10">
        <f>SUMIFS(GLOBAL!$AE:$AE,GLOBAL!$AP:$AP,Evolution!AC103,GLOBAL!$AQ:$AQ,$G$2,GLOBAL!$AR:$AR,Evolution!AB103)</f>
        <v>200</v>
      </c>
      <c r="AY103" s="10">
        <f>SUMIFS(GLOBAL!$AF:$AF,GLOBAL!$AP:$AP,Evolution!AC103,GLOBAL!$AQ:$AQ,$G$2,GLOBAL!$AR:$AR,Evolution!AB103)</f>
        <v>200</v>
      </c>
      <c r="AZ103" s="11">
        <f t="shared" si="511"/>
        <v>2060</v>
      </c>
      <c r="BA103" s="7">
        <f t="shared" si="512"/>
        <v>0.56213592233009713</v>
      </c>
      <c r="BB103" s="7">
        <f t="shared" si="513"/>
        <v>0.24368932038834951</v>
      </c>
      <c r="BC103" s="7">
        <f t="shared" si="514"/>
        <v>9.7087378640776698E-2</v>
      </c>
      <c r="BD103" s="7">
        <f t="shared" si="515"/>
        <v>9.7087378640776698E-2</v>
      </c>
      <c r="BG103" s="10" t="s">
        <v>119</v>
      </c>
      <c r="BH103" s="10">
        <f>SUMIFS(Nord!$C:$C,Nord!$AP:$AP,Evolution!BG103,Nord!$AQ:$AQ,$E$2,GLOBAL!AR:AR,Evolution!AB103)</f>
        <v>317</v>
      </c>
      <c r="BI103" s="10">
        <f>SUMIFS(Nord!$D:$D,Nord!$AP:$AP,Evolution!BG103,Nord!$AQ:$AQ,$E$2,GLOBAL!AR:AR,Evolution!AB103)</f>
        <v>104</v>
      </c>
      <c r="BJ103" s="10">
        <f>SUMIFS(Nord!$E:$E,Nord!$AP:$AP,Evolution!BG103,Nord!$AQ:$AQ,$E$2,GLOBAL!AR:AR,Evolution!AB103)</f>
        <v>32</v>
      </c>
      <c r="BK103" s="10">
        <f>SUMIFS(Nord!$F:$F,Nord!$AP:$AP,Evolution!BG103,Nord!$AQ:$AQ,$E$2,GLOBAL!AR:AR,Evolution!AB103)</f>
        <v>10</v>
      </c>
      <c r="BL103" s="11">
        <f t="shared" si="516"/>
        <v>463</v>
      </c>
      <c r="BM103" s="7">
        <f t="shared" si="517"/>
        <v>0.68466522678185748</v>
      </c>
      <c r="BN103" s="7">
        <f t="shared" si="518"/>
        <v>0.22462203023758098</v>
      </c>
      <c r="BO103" s="7">
        <f t="shared" si="519"/>
        <v>6.9114470842332618E-2</v>
      </c>
      <c r="BP103" s="7">
        <f t="shared" si="520"/>
        <v>2.159827213822894E-2</v>
      </c>
      <c r="BR103" s="10">
        <f>SUMIFS(Nord!$Q:$Q,Nord!$AP:$AP,Evolution!BG103,Nord!$AQ:$AQ,$F$2,GLOBAL!AR:AR,Evolution!AB103)</f>
        <v>8</v>
      </c>
      <c r="BS103" s="10">
        <f>SUMIFS(Nord!$R:$R,Nord!$AP:$AP,Evolution!BG103,Nord!$AQ:$AQ,$F$2,GLOBAL!AR:AR,Evolution!AB103)</f>
        <v>15</v>
      </c>
      <c r="BT103" s="10">
        <f>SUMIFS(Nord!$S:$S,Nord!$AP:$AP,Evolution!BG103,Nord!$AQ:$AQ,$F$2,GLOBAL!AR:AR,Evolution!AB103)</f>
        <v>23</v>
      </c>
      <c r="BU103" s="11">
        <f t="shared" si="521"/>
        <v>46</v>
      </c>
      <c r="BV103" s="7">
        <f t="shared" si="522"/>
        <v>0.17391304347826086</v>
      </c>
      <c r="BW103" s="7">
        <f t="shared" si="523"/>
        <v>0.32608695652173914</v>
      </c>
      <c r="BX103" s="7">
        <f t="shared" si="524"/>
        <v>0.5</v>
      </c>
      <c r="BZ103" s="10">
        <f>SUMIFS(Nord!$AC:$AC,Nord!$AP:$AP,Evolution!BG103,Nord!$AQ:$AQ,$G$2,GLOBAL!AR:AR,Evolution!AB103)</f>
        <v>569</v>
      </c>
      <c r="CA103" s="10">
        <f>SUMIFS(Nord!$AD:$AD,Nord!$AP:$AP,Evolution!BG103,Nord!$AQ:$AQ,$G$2,GLOBAL!AR:AR,Evolution!AB103)</f>
        <v>138</v>
      </c>
      <c r="CB103" s="10">
        <f>SUMIFS(Nord!$AE:$AE,Nord!$AP:$AP,Evolution!BG103,Nord!$AQ:$AQ,$G$2,GLOBAL!AR:AR,Evolution!AB103)</f>
        <v>28</v>
      </c>
      <c r="CC103" s="10">
        <f>SUMIFS(Nord!$AF:$AF,Nord!$AP:$AP,Evolution!BG103,Nord!$AQ:$AQ,$G$2,GLOBAL!AR:AR,Evolution!AB103)</f>
        <v>35</v>
      </c>
      <c r="CD103" s="11">
        <f t="shared" si="525"/>
        <v>770</v>
      </c>
      <c r="CE103" s="7">
        <f t="shared" si="526"/>
        <v>0.73896103896103893</v>
      </c>
      <c r="CF103" s="7">
        <f t="shared" si="527"/>
        <v>0.17922077922077922</v>
      </c>
      <c r="CG103" s="7">
        <f t="shared" si="528"/>
        <v>3.6363636363636362E-2</v>
      </c>
      <c r="CH103" s="7">
        <f t="shared" si="529"/>
        <v>4.5454545454545456E-2</v>
      </c>
      <c r="CK103" s="10" t="s">
        <v>119</v>
      </c>
      <c r="CL103" s="10">
        <f>SUMIFS(Sud!$C:$C,Sud!$AP:$AP,Evolution!CK103,Sud!$AQ:$AQ,$E$2,GLOBAL!AR:AR,Evolution!AB103)</f>
        <v>330</v>
      </c>
      <c r="CM103" s="10">
        <f>SUMIFS(Sud!$D:$D,Sud!$AP:$AP,Evolution!CK103,Sud!$AQ:$AQ,$E$2,GLOBAL!AR:AR,Evolution!AB103)</f>
        <v>107</v>
      </c>
      <c r="CN103" s="10">
        <f>SUMIFS(Sud!$E:$E,Sud!$AP:$AP,Evolution!CK103,Sud!$AQ:$AQ,$E$2,GLOBAL!AR:AR,Evolution!AB103)</f>
        <v>26</v>
      </c>
      <c r="CO103" s="10">
        <f>SUMIFS(Sud!$F:$F,Sud!$AP:$AP,Evolution!CK103,Sud!$AQ:$AQ,$E$2,GLOBAL!AR:AR,Evolution!AB103)</f>
        <v>3</v>
      </c>
      <c r="CP103" s="11">
        <f t="shared" si="530"/>
        <v>466</v>
      </c>
      <c r="CQ103" s="7">
        <f t="shared" si="531"/>
        <v>0.70815450643776823</v>
      </c>
      <c r="CR103" s="7">
        <f t="shared" si="532"/>
        <v>0.2296137339055794</v>
      </c>
      <c r="CS103" s="7">
        <f t="shared" si="533"/>
        <v>5.5793991416309016E-2</v>
      </c>
      <c r="CT103" s="7">
        <f t="shared" si="534"/>
        <v>6.4377682403433476E-3</v>
      </c>
      <c r="CV103" s="10">
        <f>SUMIFS(Sud!$Q:$Q,Sud!$AP:$AP,Evolution!CK103,Sud!$AQ:$AQ,$F$2,GLOBAL!AR:AR,Evolution!AB103)</f>
        <v>39</v>
      </c>
      <c r="CW103" s="10">
        <f>SUMIFS(Sud!$R:$R,Sud!$AP:$AP,Evolution!CK103,Sud!$AQ:$AQ,$F$2,GLOBAL!AR:AR,Evolution!AB103)</f>
        <v>2</v>
      </c>
      <c r="CX103" s="10">
        <f>SUMIFS(Sud!$S:$S,Sud!$AP:$AP,Evolution!CK103,Sud!$AQ:$AQ,$F$2,GLOBAL!AR:AR,Evolution!AB103)</f>
        <v>8</v>
      </c>
      <c r="CY103" s="11">
        <f t="shared" si="535"/>
        <v>49</v>
      </c>
      <c r="CZ103" s="7">
        <f t="shared" si="536"/>
        <v>0.79591836734693877</v>
      </c>
      <c r="DA103" s="7">
        <f t="shared" si="537"/>
        <v>4.0816326530612242E-2</v>
      </c>
      <c r="DB103" s="7">
        <f t="shared" si="538"/>
        <v>0.16326530612244897</v>
      </c>
      <c r="DD103" s="10">
        <f>SUMIFS(Sud!$AC:$AC,Sud!$AP:$AP,Evolution!CK103,Sud!$AQ:$AQ,$G$2,GLOBAL!AR:AR,Evolution!AB103)</f>
        <v>589</v>
      </c>
      <c r="DE103" s="10">
        <f>SUMIFS(Sud!$AD:$AD,Sud!$AP:$AP,Evolution!CK103,Sud!$AQ:$AQ,$G$2,GLOBAL!AR:AR,Evolution!AB103)</f>
        <v>364</v>
      </c>
      <c r="DF103" s="10">
        <f>SUMIFS(Sud!$AE:$AE,Sud!$AP:$AP,Evolution!CK103,Sud!$AQ:$AQ,$G$2,GLOBAL!AR:AR,Evolution!AB103)</f>
        <v>172</v>
      </c>
      <c r="DG103" s="10">
        <f>SUMIFS(Sud!$AF:$AF,Sud!$AP:$AP,Evolution!CK103,Sud!$AQ:$AQ,$G$2,GLOBAL!AR:AR,Evolution!AB103)</f>
        <v>165</v>
      </c>
      <c r="DH103" s="11">
        <f t="shared" si="539"/>
        <v>1290</v>
      </c>
      <c r="DI103" s="7">
        <f t="shared" si="540"/>
        <v>0.45658914728682171</v>
      </c>
      <c r="DJ103" s="7">
        <f t="shared" si="541"/>
        <v>0.28217054263565894</v>
      </c>
      <c r="DK103" s="7">
        <f t="shared" si="542"/>
        <v>0.13333333333333333</v>
      </c>
      <c r="DL103" s="7">
        <f t="shared" si="543"/>
        <v>0.12790697674418605</v>
      </c>
    </row>
    <row r="104" spans="2:116" x14ac:dyDescent="0.25">
      <c r="AB104" s="10">
        <v>2017</v>
      </c>
      <c r="AC104" s="10" t="s">
        <v>120</v>
      </c>
      <c r="AD104" s="10">
        <f>SUMIFS(GLOBAL!$C:$C,GLOBAL!$AP:$AP,Evolution!AC104,GLOBAL!$AQ:$AQ,$E$2,GLOBAL!$AR:$AR,Evolution!AB104)</f>
        <v>594</v>
      </c>
      <c r="AE104" s="10">
        <f>SUMIFS(GLOBAL!$D:$D,GLOBAL!$AP:$AP,Evolution!AC104,GLOBAL!$AQ:$AQ,$E$2,GLOBAL!$AR:$AR,Evolution!AB104)</f>
        <v>207</v>
      </c>
      <c r="AF104" s="10">
        <f>SUMIFS(GLOBAL!$E:$E,GLOBAL!$AP:$AP,Evolution!AC104,GLOBAL!$AQ:$AQ,$E$2,GLOBAL!$AR:$AR,Evolution!AB104)</f>
        <v>80</v>
      </c>
      <c r="AG104" s="10">
        <f>SUMIFS(GLOBAL!$F:$F,GLOBAL!$AP:$AP,Evolution!AC104,GLOBAL!$AQ:$AQ,$E$2,GLOBAL!$AR:$AR,Evolution!AB104)</f>
        <v>3</v>
      </c>
      <c r="AH104" s="11">
        <f t="shared" si="461"/>
        <v>884</v>
      </c>
      <c r="AI104" s="7">
        <f t="shared" si="503"/>
        <v>0.67194570135746612</v>
      </c>
      <c r="AJ104" s="7">
        <f t="shared" si="504"/>
        <v>0.23416289592760181</v>
      </c>
      <c r="AK104" s="7">
        <f t="shared" si="505"/>
        <v>9.0497737556561084E-2</v>
      </c>
      <c r="AL104" s="7">
        <f t="shared" si="506"/>
        <v>3.3936651583710408E-3</v>
      </c>
      <c r="AN104" s="10">
        <f>SUMIFS(GLOBAL!$Q:$Q,GLOBAL!$AP:$AP,Evolution!AC104,GLOBAL!$AQ:$AQ,$F$2,GLOBAL!$AR:$AR,Evolution!AB104)</f>
        <v>14</v>
      </c>
      <c r="AO104" s="10">
        <f>SUMIFS(GLOBAL!$R:$R,GLOBAL!$AP:$AP,Evolution!AC104,GLOBAL!$AQ:$AQ,$F$2,GLOBAL!$AR:$AR,Evolution!AB104)</f>
        <v>33</v>
      </c>
      <c r="AP104" s="10">
        <f>SUMIFS(GLOBAL!$S:$S,GLOBAL!$AP:$AP,Evolution!AC104,GLOBAL!$AQ:$AQ,$F$2,GLOBAL!$AR:$AR,Evolution!AB104)</f>
        <v>31</v>
      </c>
      <c r="AQ104" s="11">
        <f t="shared" si="507"/>
        <v>78</v>
      </c>
      <c r="AR104" s="7">
        <f t="shared" si="508"/>
        <v>0.17948717948717949</v>
      </c>
      <c r="AS104" s="7">
        <f t="shared" si="509"/>
        <v>0.42307692307692307</v>
      </c>
      <c r="AT104" s="7">
        <f t="shared" si="510"/>
        <v>0.39743589743589741</v>
      </c>
      <c r="AV104" s="10">
        <f>SUMIFS(GLOBAL!$AC:$AC,GLOBAL!$AP:$AP,Evolution!AC104,GLOBAL!$AQ:$AQ,$G$2,GLOBAL!$AR:$AR,Evolution!AB104)</f>
        <v>1141</v>
      </c>
      <c r="AW104" s="10">
        <f>SUMIFS(GLOBAL!$AD:$AD,GLOBAL!$AP:$AP,Evolution!AC104,GLOBAL!$AQ:$AQ,$G$2,GLOBAL!$AR:$AR,Evolution!AB104)</f>
        <v>483</v>
      </c>
      <c r="AX104" s="10">
        <f>SUMIFS(GLOBAL!$AE:$AE,GLOBAL!$AP:$AP,Evolution!AC104,GLOBAL!$AQ:$AQ,$G$2,GLOBAL!$AR:$AR,Evolution!AB104)</f>
        <v>205</v>
      </c>
      <c r="AY104" s="10">
        <f>SUMIFS(GLOBAL!$AF:$AF,GLOBAL!$AP:$AP,Evolution!AC104,GLOBAL!$AQ:$AQ,$G$2,GLOBAL!$AR:$AR,Evolution!AB104)</f>
        <v>202</v>
      </c>
      <c r="AZ104" s="11">
        <f t="shared" si="511"/>
        <v>2031</v>
      </c>
      <c r="BA104" s="7">
        <f t="shared" si="512"/>
        <v>0.56179222058099454</v>
      </c>
      <c r="BB104" s="7">
        <f t="shared" si="513"/>
        <v>0.2378138847858198</v>
      </c>
      <c r="BC104" s="7">
        <f t="shared" si="514"/>
        <v>0.10093549975381585</v>
      </c>
      <c r="BD104" s="7">
        <f t="shared" si="515"/>
        <v>9.9458394879369763E-2</v>
      </c>
      <c r="BG104" s="10" t="s">
        <v>120</v>
      </c>
      <c r="BH104" s="10">
        <f>SUMIFS(Nord!$C:$C,Nord!$AP:$AP,Evolution!BG104,Nord!$AQ:$AQ,$E$2,GLOBAL!AR:AR,Evolution!AB104)</f>
        <v>286</v>
      </c>
      <c r="BI104" s="10">
        <f>SUMIFS(Nord!$D:$D,Nord!$AP:$AP,Evolution!BG104,Nord!$AQ:$AQ,$E$2,GLOBAL!AR:AR,Evolution!AB104)</f>
        <v>121</v>
      </c>
      <c r="BJ104" s="10">
        <f>SUMIFS(Nord!$E:$E,Nord!$AP:$AP,Evolution!BG104,Nord!$AQ:$AQ,$E$2,GLOBAL!AR:AR,Evolution!AB104)</f>
        <v>53</v>
      </c>
      <c r="BK104" s="10">
        <f>SUMIFS(Nord!$F:$F,Nord!$AP:$AP,Evolution!BG104,Nord!$AQ:$AQ,$E$2,GLOBAL!AR:AR,Evolution!AB104)</f>
        <v>1</v>
      </c>
      <c r="BL104" s="11">
        <f t="shared" si="516"/>
        <v>461</v>
      </c>
      <c r="BM104" s="7">
        <f t="shared" si="517"/>
        <v>0.62039045553145333</v>
      </c>
      <c r="BN104" s="7">
        <f t="shared" si="518"/>
        <v>0.26247288503253796</v>
      </c>
      <c r="BO104" s="7">
        <f t="shared" si="519"/>
        <v>0.11496746203904555</v>
      </c>
      <c r="BP104" s="7">
        <f t="shared" si="520"/>
        <v>2.1691973969631237E-3</v>
      </c>
      <c r="BR104" s="10">
        <f>SUMIFS(Nord!$Q:$Q,Nord!$AP:$AP,Evolution!BG104,Nord!$AQ:$AQ,$F$2,GLOBAL!AR:AR,Evolution!AB104)</f>
        <v>12</v>
      </c>
      <c r="BS104" s="10">
        <f>SUMIFS(Nord!$R:$R,Nord!$AP:$AP,Evolution!BG104,Nord!$AQ:$AQ,$F$2,GLOBAL!AR:AR,Evolution!AB104)</f>
        <v>27</v>
      </c>
      <c r="BT104" s="10">
        <f>SUMIFS(Nord!$S:$S,Nord!$AP:$AP,Evolution!BG104,Nord!$AQ:$AQ,$F$2,GLOBAL!AR:AR,Evolution!AB104)</f>
        <v>25</v>
      </c>
      <c r="BU104" s="11">
        <f t="shared" si="521"/>
        <v>64</v>
      </c>
      <c r="BV104" s="7">
        <f t="shared" si="522"/>
        <v>0.1875</v>
      </c>
      <c r="BW104" s="7">
        <f t="shared" si="523"/>
        <v>0.421875</v>
      </c>
      <c r="BX104" s="7">
        <f t="shared" si="524"/>
        <v>0.390625</v>
      </c>
      <c r="BZ104" s="10">
        <f>SUMIFS(Nord!$AC:$AC,Nord!$AP:$AP,Evolution!BG104,Nord!$AQ:$AQ,$G$2,GLOBAL!AR:AR,Evolution!AB104)</f>
        <v>527</v>
      </c>
      <c r="CA104" s="10">
        <f>SUMIFS(Nord!$AD:$AD,Nord!$AP:$AP,Evolution!BG104,Nord!$AQ:$AQ,$G$2,GLOBAL!AR:AR,Evolution!AB104)</f>
        <v>123</v>
      </c>
      <c r="CB104" s="10">
        <f>SUMIFS(Nord!$AE:$AE,Nord!$AP:$AP,Evolution!BG104,Nord!$AQ:$AQ,$G$2,GLOBAL!AR:AR,Evolution!AB104)</f>
        <v>26</v>
      </c>
      <c r="CC104" s="10">
        <f>SUMIFS(Nord!$AF:$AF,Nord!$AP:$AP,Evolution!BG104,Nord!$AQ:$AQ,$G$2,GLOBAL!AR:AR,Evolution!AB104)</f>
        <v>37</v>
      </c>
      <c r="CD104" s="11">
        <f t="shared" si="525"/>
        <v>713</v>
      </c>
      <c r="CE104" s="7">
        <f t="shared" si="526"/>
        <v>0.73913043478260865</v>
      </c>
      <c r="CF104" s="7">
        <f t="shared" si="527"/>
        <v>0.17251051893408134</v>
      </c>
      <c r="CG104" s="7">
        <f t="shared" si="528"/>
        <v>3.6465638148667601E-2</v>
      </c>
      <c r="CH104" s="7">
        <f t="shared" si="529"/>
        <v>5.1893408134642355E-2</v>
      </c>
      <c r="CK104" s="10" t="s">
        <v>120</v>
      </c>
      <c r="CL104" s="10">
        <f>SUMIFS(Sud!$C:$C,Sud!$AP:$AP,Evolution!CK104,Sud!$AQ:$AQ,$E$2,GLOBAL!AR:AR,Evolution!AB104)</f>
        <v>308</v>
      </c>
      <c r="CM104" s="10">
        <f>SUMIFS(Sud!$D:$D,Sud!$AP:$AP,Evolution!CK104,Sud!$AQ:$AQ,$E$2,GLOBAL!AR:AR,Evolution!AB104)</f>
        <v>86</v>
      </c>
      <c r="CN104" s="10">
        <f>SUMIFS(Sud!$E:$E,Sud!$AP:$AP,Evolution!CK104,Sud!$AQ:$AQ,$E$2,GLOBAL!AR:AR,Evolution!AB104)</f>
        <v>27</v>
      </c>
      <c r="CO104" s="10">
        <f>SUMIFS(Sud!$F:$F,Sud!$AP:$AP,Evolution!CK104,Sud!$AQ:$AQ,$E$2,GLOBAL!AR:AR,Evolution!AB104)</f>
        <v>2</v>
      </c>
      <c r="CP104" s="11">
        <f t="shared" si="530"/>
        <v>423</v>
      </c>
      <c r="CQ104" s="7">
        <f t="shared" si="531"/>
        <v>0.72813238770685584</v>
      </c>
      <c r="CR104" s="7">
        <f t="shared" si="532"/>
        <v>0.20330969267139479</v>
      </c>
      <c r="CS104" s="7">
        <f t="shared" si="533"/>
        <v>6.3829787234042548E-2</v>
      </c>
      <c r="CT104" s="7">
        <f t="shared" si="534"/>
        <v>4.7281323877068557E-3</v>
      </c>
      <c r="CV104" s="10">
        <f>SUMIFS(Sud!$Q:$Q,Sud!$AP:$AP,Evolution!CK104,Sud!$AQ:$AQ,$F$2,GLOBAL!AR:AR,Evolution!AB104)</f>
        <v>2</v>
      </c>
      <c r="CW104" s="10">
        <f>SUMIFS(Sud!$R:$R,Sud!$AP:$AP,Evolution!CK104,Sud!$AQ:$AQ,$F$2,GLOBAL!AR:AR,Evolution!AB104)</f>
        <v>6</v>
      </c>
      <c r="CX104" s="10">
        <f>SUMIFS(Sud!$S:$S,Sud!$AP:$AP,Evolution!CK104,Sud!$AQ:$AQ,$F$2,GLOBAL!AR:AR,Evolution!AB104)</f>
        <v>6</v>
      </c>
      <c r="CY104" s="11">
        <f t="shared" si="535"/>
        <v>14</v>
      </c>
      <c r="CZ104" s="7">
        <f t="shared" si="536"/>
        <v>0.14285714285714285</v>
      </c>
      <c r="DA104" s="7">
        <f t="shared" si="537"/>
        <v>0.42857142857142855</v>
      </c>
      <c r="DB104" s="7">
        <f t="shared" si="538"/>
        <v>0.42857142857142855</v>
      </c>
      <c r="DD104" s="10">
        <f>SUMIFS(Sud!$AC:$AC,Sud!$AP:$AP,Evolution!CK104,Sud!$AQ:$AQ,$G$2,GLOBAL!AR:AR,Evolution!AB104)</f>
        <v>614</v>
      </c>
      <c r="DE104" s="10">
        <f>SUMIFS(Sud!$AD:$AD,Sud!$AP:$AP,Evolution!CK104,Sud!$AQ:$AQ,$G$2,GLOBAL!AR:AR,Evolution!AB104)</f>
        <v>360</v>
      </c>
      <c r="DF104" s="10">
        <f>SUMIFS(Sud!$AE:$AE,Sud!$AP:$AP,Evolution!CK104,Sud!$AQ:$AQ,$G$2,GLOBAL!AR:AR,Evolution!AB104)</f>
        <v>179</v>
      </c>
      <c r="DG104" s="10">
        <f>SUMIFS(Sud!$AF:$AF,Sud!$AP:$AP,Evolution!CK104,Sud!$AQ:$AQ,$G$2,GLOBAL!AR:AR,Evolution!AB104)</f>
        <v>165</v>
      </c>
      <c r="DH104" s="11">
        <f t="shared" si="539"/>
        <v>1318</v>
      </c>
      <c r="DI104" s="7">
        <f t="shared" si="540"/>
        <v>0.46585735963581182</v>
      </c>
      <c r="DJ104" s="7">
        <f t="shared" si="541"/>
        <v>0.27314112291350529</v>
      </c>
      <c r="DK104" s="7">
        <f t="shared" si="542"/>
        <v>0.13581183611532624</v>
      </c>
      <c r="DL104" s="7">
        <f t="shared" si="543"/>
        <v>0.1251896813353566</v>
      </c>
    </row>
    <row r="105" spans="2:116" x14ac:dyDescent="0.25">
      <c r="AB105" s="10">
        <v>2017</v>
      </c>
      <c r="AC105" s="10" t="s">
        <v>121</v>
      </c>
      <c r="AD105" s="10">
        <f>SUMIFS(GLOBAL!$C:$C,GLOBAL!$AP:$AP,Evolution!AC105,GLOBAL!$AQ:$AQ,$E$2,GLOBAL!$AR:$AR,Evolution!AB105)</f>
        <v>772</v>
      </c>
      <c r="AE105" s="10">
        <f>SUMIFS(GLOBAL!$D:$D,GLOBAL!$AP:$AP,Evolution!AC105,GLOBAL!$AQ:$AQ,$E$2,GLOBAL!$AR:$AR,Evolution!AB105)</f>
        <v>171</v>
      </c>
      <c r="AF105" s="10">
        <f>SUMIFS(GLOBAL!$E:$E,GLOBAL!$AP:$AP,Evolution!AC105,GLOBAL!$AQ:$AQ,$E$2,GLOBAL!$AR:$AR,Evolution!AB105)</f>
        <v>75</v>
      </c>
      <c r="AG105" s="10">
        <f>SUMIFS(GLOBAL!$F:$F,GLOBAL!$AP:$AP,Evolution!AC105,GLOBAL!$AQ:$AQ,$E$2,GLOBAL!$AR:$AR,Evolution!AB105)</f>
        <v>1</v>
      </c>
      <c r="AH105" s="11">
        <f t="shared" si="461"/>
        <v>1019</v>
      </c>
      <c r="AI105" s="7">
        <f t="shared" si="503"/>
        <v>0.75760549558390577</v>
      </c>
      <c r="AJ105" s="7">
        <f t="shared" si="504"/>
        <v>0.16781157998037291</v>
      </c>
      <c r="AK105" s="7">
        <f t="shared" si="505"/>
        <v>7.3601570166830221E-2</v>
      </c>
      <c r="AL105" s="7">
        <f t="shared" si="506"/>
        <v>9.813542688910696E-4</v>
      </c>
      <c r="AN105" s="10">
        <f>SUMIFS(GLOBAL!$Q:$Q,GLOBAL!$AP:$AP,Evolution!AC105,GLOBAL!$AQ:$AQ,$F$2,GLOBAL!$AR:$AR,Evolution!AB105)</f>
        <v>29</v>
      </c>
      <c r="AO105" s="10">
        <f>SUMIFS(GLOBAL!$R:$R,GLOBAL!$AP:$AP,Evolution!AC105,GLOBAL!$AQ:$AQ,$F$2,GLOBAL!$AR:$AR,Evolution!AB105)</f>
        <v>17</v>
      </c>
      <c r="AP105" s="10">
        <f>SUMIFS(GLOBAL!$S:$S,GLOBAL!$AP:$AP,Evolution!AC105,GLOBAL!$AQ:$AQ,$F$2,GLOBAL!$AR:$AR,Evolution!AB105)</f>
        <v>24</v>
      </c>
      <c r="AQ105" s="11">
        <f t="shared" si="507"/>
        <v>70</v>
      </c>
      <c r="AR105" s="7">
        <f t="shared" si="508"/>
        <v>0.41428571428571431</v>
      </c>
      <c r="AS105" s="7">
        <f t="shared" si="509"/>
        <v>0.24285714285714285</v>
      </c>
      <c r="AT105" s="7">
        <f t="shared" si="510"/>
        <v>0.34285714285714286</v>
      </c>
      <c r="AV105" s="10">
        <f>SUMIFS(GLOBAL!$AC:$AC,GLOBAL!$AP:$AP,Evolution!AC105,GLOBAL!$AQ:$AQ,$G$2,GLOBAL!$AR:$AR,Evolution!AB105)</f>
        <v>1117</v>
      </c>
      <c r="AW105" s="10">
        <f>SUMIFS(GLOBAL!$AD:$AD,GLOBAL!$AP:$AP,Evolution!AC105,GLOBAL!$AQ:$AQ,$G$2,GLOBAL!$AR:$AR,Evolution!AB105)</f>
        <v>492</v>
      </c>
      <c r="AX105" s="10">
        <f>SUMIFS(GLOBAL!$AE:$AE,GLOBAL!$AP:$AP,Evolution!AC105,GLOBAL!$AQ:$AQ,$G$2,GLOBAL!$AR:$AR,Evolution!AB105)</f>
        <v>206</v>
      </c>
      <c r="AY105" s="10">
        <f>SUMIFS(GLOBAL!$AF:$AF,GLOBAL!$AP:$AP,Evolution!AC105,GLOBAL!$AQ:$AQ,$G$2,GLOBAL!$AR:$AR,Evolution!AB105)</f>
        <v>201</v>
      </c>
      <c r="AZ105" s="11">
        <f t="shared" si="511"/>
        <v>2016</v>
      </c>
      <c r="BA105" s="7">
        <f t="shared" si="512"/>
        <v>0.55406746031746035</v>
      </c>
      <c r="BB105" s="7">
        <f t="shared" si="513"/>
        <v>0.24404761904761904</v>
      </c>
      <c r="BC105" s="7">
        <f t="shared" si="514"/>
        <v>0.10218253968253968</v>
      </c>
      <c r="BD105" s="7">
        <f t="shared" si="515"/>
        <v>9.9702380952380959E-2</v>
      </c>
      <c r="BG105" s="10" t="s">
        <v>121</v>
      </c>
      <c r="BH105" s="10">
        <f>SUMIFS(Nord!$C:$C,Nord!$AP:$AP,Evolution!BG105,Nord!$AQ:$AQ,$E$2,GLOBAL!AR:AR,Evolution!AB105)</f>
        <v>415</v>
      </c>
      <c r="BI105" s="10">
        <f>SUMIFS(Nord!$D:$D,Nord!$AP:$AP,Evolution!BG105,Nord!$AQ:$AQ,$E$2,GLOBAL!AR:AR,Evolution!AB105)</f>
        <v>90</v>
      </c>
      <c r="BJ105" s="10">
        <f>SUMIFS(Nord!$E:$E,Nord!$AP:$AP,Evolution!BG105,Nord!$AQ:$AQ,$E$2,GLOBAL!AR:AR,Evolution!AB105)</f>
        <v>50</v>
      </c>
      <c r="BK105" s="10">
        <f>SUMIFS(Nord!$F:$F,Nord!$AP:$AP,Evolution!BG105,Nord!$AQ:$AQ,$E$2,GLOBAL!AR:AR,Evolution!AB105)</f>
        <v>1</v>
      </c>
      <c r="BL105" s="11">
        <f t="shared" si="516"/>
        <v>556</v>
      </c>
      <c r="BM105" s="7">
        <f t="shared" si="517"/>
        <v>0.74640287769784175</v>
      </c>
      <c r="BN105" s="7">
        <f t="shared" si="518"/>
        <v>0.16187050359712229</v>
      </c>
      <c r="BO105" s="7">
        <f t="shared" si="519"/>
        <v>8.9928057553956831E-2</v>
      </c>
      <c r="BP105" s="7">
        <f t="shared" si="520"/>
        <v>1.7985611510791368E-3</v>
      </c>
      <c r="BR105" s="10">
        <f>SUMIFS(Nord!$Q:$Q,Nord!$AP:$AP,Evolution!BG105,Nord!$AQ:$AQ,$F$2,GLOBAL!AR:AR,Evolution!AB105)</f>
        <v>4</v>
      </c>
      <c r="BS105" s="10">
        <f>SUMIFS(Nord!$R:$R,Nord!$AP:$AP,Evolution!BG105,Nord!$AQ:$AQ,$F$2,GLOBAL!AR:AR,Evolution!AB105)</f>
        <v>11</v>
      </c>
      <c r="BT105" s="10">
        <f>SUMIFS(Nord!$S:$S,Nord!$AP:$AP,Evolution!BG105,Nord!$AQ:$AQ,$F$2,GLOBAL!AR:AR,Evolution!AB105)</f>
        <v>19</v>
      </c>
      <c r="BU105" s="11">
        <f t="shared" si="521"/>
        <v>34</v>
      </c>
      <c r="BV105" s="7">
        <f t="shared" si="522"/>
        <v>0.11764705882352941</v>
      </c>
      <c r="BW105" s="7">
        <f t="shared" si="523"/>
        <v>0.3235294117647059</v>
      </c>
      <c r="BX105" s="7">
        <f t="shared" si="524"/>
        <v>0.55882352941176472</v>
      </c>
      <c r="BZ105" s="10">
        <f>SUMIFS(Nord!$AC:$AC,Nord!$AP:$AP,Evolution!BG105,Nord!$AQ:$AQ,$G$2,GLOBAL!AR:AR,Evolution!AB105)</f>
        <v>523</v>
      </c>
      <c r="CA105" s="10">
        <f>SUMIFS(Nord!$AD:$AD,Nord!$AP:$AP,Evolution!BG105,Nord!$AQ:$AQ,$G$2,GLOBAL!AR:AR,Evolution!AB105)</f>
        <v>126</v>
      </c>
      <c r="CB105" s="10">
        <f>SUMIFS(Nord!$AE:$AE,Nord!$AP:$AP,Evolution!BG105,Nord!$AQ:$AQ,$G$2,GLOBAL!AR:AR,Evolution!AB105)</f>
        <v>24</v>
      </c>
      <c r="CC105" s="10">
        <f>SUMIFS(Nord!$AF:$AF,Nord!$AP:$AP,Evolution!BG105,Nord!$AQ:$AQ,$G$2,GLOBAL!AR:AR,Evolution!AB105)</f>
        <v>36</v>
      </c>
      <c r="CD105" s="11">
        <f t="shared" si="525"/>
        <v>709</v>
      </c>
      <c r="CE105" s="7">
        <f t="shared" si="526"/>
        <v>0.73765867418899855</v>
      </c>
      <c r="CF105" s="7">
        <f t="shared" si="527"/>
        <v>0.17771509167842031</v>
      </c>
      <c r="CG105" s="7">
        <f t="shared" si="528"/>
        <v>3.3850493653032443E-2</v>
      </c>
      <c r="CH105" s="7">
        <f t="shared" si="529"/>
        <v>5.0775740479548657E-2</v>
      </c>
      <c r="CK105" s="10" t="s">
        <v>121</v>
      </c>
      <c r="CL105" s="10">
        <f>SUMIFS(Sud!$C:$C,Sud!$AP:$AP,Evolution!CK105,Sud!$AQ:$AQ,$E$2,GLOBAL!AR:AR,Evolution!AB105)</f>
        <v>357</v>
      </c>
      <c r="CM105" s="10">
        <f>SUMIFS(Sud!$D:$D,Sud!$AP:$AP,Evolution!CK105,Sud!$AQ:$AQ,$E$2,GLOBAL!AR:AR,Evolution!AB105)</f>
        <v>81</v>
      </c>
      <c r="CN105" s="10">
        <f>SUMIFS(Sud!$E:$E,Sud!$AP:$AP,Evolution!CK105,Sud!$AQ:$AQ,$E$2,GLOBAL!AR:AR,Evolution!AB105)</f>
        <v>25</v>
      </c>
      <c r="CO105" s="10">
        <f>SUMIFS(Sud!$F:$F,Sud!$AP:$AP,Evolution!CK105,Sud!$AQ:$AQ,$E$2,GLOBAL!AR:AR,Evolution!AB105)</f>
        <v>0</v>
      </c>
      <c r="CP105" s="11">
        <f t="shared" si="530"/>
        <v>463</v>
      </c>
      <c r="CQ105" s="7">
        <f t="shared" si="531"/>
        <v>0.7710583153347732</v>
      </c>
      <c r="CR105" s="7">
        <f t="shared" si="532"/>
        <v>0.17494600431965443</v>
      </c>
      <c r="CS105" s="7">
        <f t="shared" si="533"/>
        <v>5.3995680345572353E-2</v>
      </c>
      <c r="CT105" s="7">
        <f t="shared" si="534"/>
        <v>0</v>
      </c>
      <c r="CV105" s="10">
        <f>SUMIFS(Sud!$Q:$Q,Sud!$AP:$AP,Evolution!CK105,Sud!$AQ:$AQ,$F$2,GLOBAL!AR:AR,Evolution!AB105)</f>
        <v>25</v>
      </c>
      <c r="CW105" s="10">
        <f>SUMIFS(Sud!$R:$R,Sud!$AP:$AP,Evolution!CK105,Sud!$AQ:$AQ,$F$2,GLOBAL!AR:AR,Evolution!AB105)</f>
        <v>6</v>
      </c>
      <c r="CX105" s="10">
        <f>SUMIFS(Sud!$S:$S,Sud!$AP:$AP,Evolution!CK105,Sud!$AQ:$AQ,$F$2,GLOBAL!AR:AR,Evolution!AB105)</f>
        <v>5</v>
      </c>
      <c r="CY105" s="11">
        <f t="shared" si="535"/>
        <v>36</v>
      </c>
      <c r="CZ105" s="7">
        <f t="shared" si="536"/>
        <v>0.69444444444444442</v>
      </c>
      <c r="DA105" s="7">
        <f t="shared" si="537"/>
        <v>0.16666666666666666</v>
      </c>
      <c r="DB105" s="7">
        <f t="shared" si="538"/>
        <v>0.1388888888888889</v>
      </c>
      <c r="DD105" s="10">
        <f>SUMIFS(Sud!$AC:$AC,Sud!$AP:$AP,Evolution!CK105,Sud!$AQ:$AQ,$G$2,GLOBAL!AR:AR,Evolution!AB105)</f>
        <v>594</v>
      </c>
      <c r="DE105" s="10">
        <f>SUMIFS(Sud!$AD:$AD,Sud!$AP:$AP,Evolution!CK105,Sud!$AQ:$AQ,$G$2,GLOBAL!AR:AR,Evolution!AB105)</f>
        <v>366</v>
      </c>
      <c r="DF105" s="10">
        <f>SUMIFS(Sud!$AE:$AE,Sud!$AP:$AP,Evolution!CK105,Sud!$AQ:$AQ,$G$2,GLOBAL!AR:AR,Evolution!AB105)</f>
        <v>182</v>
      </c>
      <c r="DG105" s="10">
        <f>SUMIFS(Sud!$AF:$AF,Sud!$AP:$AP,Evolution!CK105,Sud!$AQ:$AQ,$G$2,GLOBAL!AR:AR,Evolution!AB105)</f>
        <v>165</v>
      </c>
      <c r="DH105" s="11">
        <f t="shared" si="539"/>
        <v>1307</v>
      </c>
      <c r="DI105" s="7">
        <f t="shared" si="540"/>
        <v>0.45447589900535579</v>
      </c>
      <c r="DJ105" s="7">
        <f t="shared" si="541"/>
        <v>0.28003060443764344</v>
      </c>
      <c r="DK105" s="7">
        <f t="shared" si="542"/>
        <v>0.13925019127773527</v>
      </c>
      <c r="DL105" s="7">
        <f t="shared" si="543"/>
        <v>0.1262433052792655</v>
      </c>
    </row>
    <row r="106" spans="2:116" x14ac:dyDescent="0.25">
      <c r="AB106" s="10">
        <v>2017</v>
      </c>
      <c r="AC106" s="10" t="s">
        <v>122</v>
      </c>
      <c r="AD106" s="10">
        <f>SUMIFS(GLOBAL!$C:$C,GLOBAL!$AP:$AP,Evolution!AC106,GLOBAL!$AQ:$AQ,$E$2,GLOBAL!$AR:$AR,Evolution!AB106)</f>
        <v>703</v>
      </c>
      <c r="AE106" s="10">
        <f>SUMIFS(GLOBAL!$D:$D,GLOBAL!$AP:$AP,Evolution!AC106,GLOBAL!$AQ:$AQ,$E$2,GLOBAL!$AR:$AR,Evolution!AB106)</f>
        <v>175</v>
      </c>
      <c r="AF106" s="10">
        <f>SUMIFS(GLOBAL!$E:$E,GLOBAL!$AP:$AP,Evolution!AC106,GLOBAL!$AQ:$AQ,$E$2,GLOBAL!$AR:$AR,Evolution!AB106)</f>
        <v>116</v>
      </c>
      <c r="AG106" s="10">
        <f>SUMIFS(GLOBAL!$F:$F,GLOBAL!$AP:$AP,Evolution!AC106,GLOBAL!$AQ:$AQ,$E$2,GLOBAL!$AR:$AR,Evolution!AB106)</f>
        <v>9</v>
      </c>
      <c r="AH106" s="11">
        <f t="shared" si="461"/>
        <v>1003</v>
      </c>
      <c r="AI106" s="7">
        <f t="shared" si="503"/>
        <v>0.70089730807577266</v>
      </c>
      <c r="AJ106" s="7">
        <f t="shared" si="504"/>
        <v>0.1744765702891326</v>
      </c>
      <c r="AK106" s="7">
        <f t="shared" si="505"/>
        <v>0.1156530408773679</v>
      </c>
      <c r="AL106" s="7">
        <f t="shared" si="506"/>
        <v>8.9730807577268201E-3</v>
      </c>
      <c r="AN106" s="10">
        <f>SUMIFS(GLOBAL!$Q:$Q,GLOBAL!$AP:$AP,Evolution!AC106,GLOBAL!$AQ:$AQ,$F$2,GLOBAL!$AR:$AR,Evolution!AB106)</f>
        <v>42</v>
      </c>
      <c r="AO106" s="10">
        <f>SUMIFS(GLOBAL!$R:$R,GLOBAL!$AP:$AP,Evolution!AC106,GLOBAL!$AQ:$AQ,$F$2,GLOBAL!$AR:$AR,Evolution!AB106)</f>
        <v>23</v>
      </c>
      <c r="AP106" s="10">
        <f>SUMIFS(GLOBAL!$S:$S,GLOBAL!$AP:$AP,Evolution!AC106,GLOBAL!$AQ:$AQ,$F$2,GLOBAL!$AR:$AR,Evolution!AB106)</f>
        <v>21</v>
      </c>
      <c r="AQ106" s="11">
        <f t="shared" si="507"/>
        <v>86</v>
      </c>
      <c r="AR106" s="7">
        <f t="shared" si="508"/>
        <v>0.48837209302325579</v>
      </c>
      <c r="AS106" s="7">
        <f t="shared" si="509"/>
        <v>0.26744186046511625</v>
      </c>
      <c r="AT106" s="7">
        <f t="shared" si="510"/>
        <v>0.2441860465116279</v>
      </c>
      <c r="AV106" s="10">
        <f>SUMIFS(GLOBAL!$AC:$AC,GLOBAL!$AP:$AP,Evolution!AC106,GLOBAL!$AQ:$AQ,$G$2,GLOBAL!$AR:$AR,Evolution!AB106)</f>
        <v>1120</v>
      </c>
      <c r="AW106" s="10">
        <f>SUMIFS(GLOBAL!$AD:$AD,GLOBAL!$AP:$AP,Evolution!AC106,GLOBAL!$AQ:$AQ,$G$2,GLOBAL!$AR:$AR,Evolution!AB106)</f>
        <v>368</v>
      </c>
      <c r="AX106" s="10">
        <f>SUMIFS(GLOBAL!$AE:$AE,GLOBAL!$AP:$AP,Evolution!AC106,GLOBAL!$AQ:$AQ,$G$2,GLOBAL!$AR:$AR,Evolution!AB106)</f>
        <v>179</v>
      </c>
      <c r="AY106" s="10">
        <f>SUMIFS(GLOBAL!$AF:$AF,GLOBAL!$AP:$AP,Evolution!AC106,GLOBAL!$AQ:$AQ,$G$2,GLOBAL!$AR:$AR,Evolution!AB106)</f>
        <v>195</v>
      </c>
      <c r="AZ106" s="11">
        <f t="shared" si="511"/>
        <v>1862</v>
      </c>
      <c r="BA106" s="7">
        <f t="shared" si="512"/>
        <v>0.60150375939849621</v>
      </c>
      <c r="BB106" s="7">
        <f t="shared" si="513"/>
        <v>0.19763694951664876</v>
      </c>
      <c r="BC106" s="7">
        <f t="shared" si="514"/>
        <v>9.6133190118152523E-2</v>
      </c>
      <c r="BD106" s="7">
        <f t="shared" si="515"/>
        <v>0.10472610096670247</v>
      </c>
      <c r="BG106" s="10" t="s">
        <v>122</v>
      </c>
      <c r="BH106" s="10">
        <f>SUMIFS(Nord!$C:$C,Nord!$AP:$AP,Evolution!BG106,Nord!$AQ:$AQ,$E$2,GLOBAL!AR:AR,Evolution!AB106)</f>
        <v>327</v>
      </c>
      <c r="BI106" s="10">
        <f>SUMIFS(Nord!$D:$D,Nord!$AP:$AP,Evolution!BG106,Nord!$AQ:$AQ,$E$2,GLOBAL!AR:AR,Evolution!AB106)</f>
        <v>124</v>
      </c>
      <c r="BJ106" s="10">
        <f>SUMIFS(Nord!$E:$E,Nord!$AP:$AP,Evolution!BG106,Nord!$AQ:$AQ,$E$2,GLOBAL!AR:AR,Evolution!AB106)</f>
        <v>52</v>
      </c>
      <c r="BK106" s="10">
        <f>SUMIFS(Nord!$F:$F,Nord!$AP:$AP,Evolution!BG106,Nord!$AQ:$AQ,$E$2,GLOBAL!AR:AR,Evolution!AB106)</f>
        <v>5</v>
      </c>
      <c r="BL106" s="11">
        <f t="shared" si="516"/>
        <v>508</v>
      </c>
      <c r="BM106" s="7">
        <f t="shared" si="517"/>
        <v>0.64370078740157477</v>
      </c>
      <c r="BN106" s="7">
        <f t="shared" si="518"/>
        <v>0.24409448818897639</v>
      </c>
      <c r="BO106" s="7">
        <f t="shared" si="519"/>
        <v>0.10236220472440945</v>
      </c>
      <c r="BP106" s="7">
        <f t="shared" si="520"/>
        <v>9.8425196850393699E-3</v>
      </c>
      <c r="BR106" s="10">
        <f>SUMIFS(Nord!$Q:$Q,Nord!$AP:$AP,Evolution!BG106,Nord!$AQ:$AQ,$F$2,GLOBAL!AR:AR,Evolution!AB106)</f>
        <v>12</v>
      </c>
      <c r="BS106" s="10">
        <f>SUMIFS(Nord!$R:$R,Nord!$AP:$AP,Evolution!BG106,Nord!$AQ:$AQ,$F$2,GLOBAL!AR:AR,Evolution!AB106)</f>
        <v>9</v>
      </c>
      <c r="BT106" s="10">
        <f>SUMIFS(Nord!$S:$S,Nord!$AP:$AP,Evolution!BG106,Nord!$AQ:$AQ,$F$2,GLOBAL!AR:AR,Evolution!AB106)</f>
        <v>17</v>
      </c>
      <c r="BU106" s="11">
        <f t="shared" si="521"/>
        <v>38</v>
      </c>
      <c r="BV106" s="7">
        <f t="shared" si="522"/>
        <v>0.31578947368421051</v>
      </c>
      <c r="BW106" s="7">
        <f t="shared" si="523"/>
        <v>0.23684210526315788</v>
      </c>
      <c r="BX106" s="7">
        <f t="shared" si="524"/>
        <v>0.44736842105263158</v>
      </c>
      <c r="BZ106" s="10">
        <f>SUMIFS(Nord!$AC:$AC,Nord!$AP:$AP,Evolution!BG106,Nord!$AQ:$AQ,$G$2,GLOBAL!AR:AR,Evolution!AB106)</f>
        <v>516</v>
      </c>
      <c r="CA106" s="10">
        <f>SUMIFS(Nord!$AD:$AD,Nord!$AP:$AP,Evolution!BG106,Nord!$AQ:$AQ,$G$2,GLOBAL!AR:AR,Evolution!AB106)</f>
        <v>120</v>
      </c>
      <c r="CB106" s="10">
        <f>SUMIFS(Nord!$AE:$AE,Nord!$AP:$AP,Evolution!BG106,Nord!$AQ:$AQ,$G$2,GLOBAL!AR:AR,Evolution!AB106)</f>
        <v>24</v>
      </c>
      <c r="CC106" s="10">
        <f>SUMIFS(Nord!$AF:$AF,Nord!$AP:$AP,Evolution!BG106,Nord!$AQ:$AQ,$G$2,GLOBAL!AR:AR,Evolution!AB106)</f>
        <v>34</v>
      </c>
      <c r="CD106" s="11">
        <f t="shared" si="525"/>
        <v>694</v>
      </c>
      <c r="CE106" s="7">
        <f t="shared" si="526"/>
        <v>0.74351585014409227</v>
      </c>
      <c r="CF106" s="7">
        <f t="shared" si="527"/>
        <v>0.1729106628242075</v>
      </c>
      <c r="CG106" s="7">
        <f t="shared" si="528"/>
        <v>3.4582132564841501E-2</v>
      </c>
      <c r="CH106" s="7">
        <f t="shared" si="529"/>
        <v>4.8991354466858789E-2</v>
      </c>
      <c r="CK106" s="10" t="s">
        <v>122</v>
      </c>
      <c r="CL106" s="10">
        <f>SUMIFS(Sud!$C:$C,Sud!$AP:$AP,Evolution!CK106,Sud!$AQ:$AQ,$E$2,GLOBAL!AR:AR,Evolution!AB106)</f>
        <v>376</v>
      </c>
      <c r="CM106" s="10">
        <f>SUMIFS(Sud!$D:$D,Sud!$AP:$AP,Evolution!CK106,Sud!$AQ:$AQ,$E$2,GLOBAL!AR:AR,Evolution!AB106)</f>
        <v>51</v>
      </c>
      <c r="CN106" s="10">
        <f>SUMIFS(Sud!$E:$E,Sud!$AP:$AP,Evolution!CK106,Sud!$AQ:$AQ,$E$2,GLOBAL!AR:AR,Evolution!AB106)</f>
        <v>64</v>
      </c>
      <c r="CO106" s="10">
        <f>SUMIFS(Sud!$F:$F,Sud!$AP:$AP,Evolution!CK106,Sud!$AQ:$AQ,$E$2,GLOBAL!AR:AR,Evolution!AB106)</f>
        <v>4</v>
      </c>
      <c r="CP106" s="11">
        <f t="shared" si="530"/>
        <v>495</v>
      </c>
      <c r="CQ106" s="7">
        <f t="shared" si="531"/>
        <v>0.7595959595959596</v>
      </c>
      <c r="CR106" s="7">
        <f t="shared" si="532"/>
        <v>0.10303030303030303</v>
      </c>
      <c r="CS106" s="7">
        <f t="shared" si="533"/>
        <v>0.12929292929292929</v>
      </c>
      <c r="CT106" s="7">
        <f t="shared" si="534"/>
        <v>8.0808080808080808E-3</v>
      </c>
      <c r="CV106" s="10">
        <f>SUMIFS(Sud!$Q:$Q,Sud!$AP:$AP,Evolution!CK106,Sud!$AQ:$AQ,$F$2,GLOBAL!AR:AR,Evolution!AB106)</f>
        <v>30</v>
      </c>
      <c r="CW106" s="10">
        <f>SUMIFS(Sud!$R:$R,Sud!$AP:$AP,Evolution!CK106,Sud!$AQ:$AQ,$F$2,GLOBAL!AR:AR,Evolution!AB106)</f>
        <v>14</v>
      </c>
      <c r="CX106" s="10">
        <f>SUMIFS(Sud!$S:$S,Sud!$AP:$AP,Evolution!CK106,Sud!$AQ:$AQ,$F$2,GLOBAL!AR:AR,Evolution!AB106)</f>
        <v>4</v>
      </c>
      <c r="CY106" s="11">
        <f t="shared" si="535"/>
        <v>48</v>
      </c>
      <c r="CZ106" s="7">
        <f t="shared" si="536"/>
        <v>0.625</v>
      </c>
      <c r="DA106" s="7">
        <f t="shared" si="537"/>
        <v>0.29166666666666669</v>
      </c>
      <c r="DB106" s="7">
        <f t="shared" si="538"/>
        <v>8.3333333333333329E-2</v>
      </c>
      <c r="DD106" s="10">
        <f>SUMIFS(Sud!$AC:$AC,Sud!$AP:$AP,Evolution!CK106,Sud!$AQ:$AQ,$G$2,GLOBAL!AR:AR,Evolution!AB106)</f>
        <v>604</v>
      </c>
      <c r="DE106" s="10">
        <f>SUMIFS(Sud!$AD:$AD,Sud!$AP:$AP,Evolution!CK106,Sud!$AQ:$AQ,$G$2,GLOBAL!AR:AR,Evolution!AB106)</f>
        <v>248</v>
      </c>
      <c r="DF106" s="10">
        <f>SUMIFS(Sud!$AE:$AE,Sud!$AP:$AP,Evolution!CK106,Sud!$AQ:$AQ,$G$2,GLOBAL!AR:AR,Evolution!AB106)</f>
        <v>155</v>
      </c>
      <c r="DG106" s="10">
        <f>SUMIFS(Sud!$AF:$AF,Sud!$AP:$AP,Evolution!CK106,Sud!$AQ:$AQ,$G$2,GLOBAL!AR:AR,Evolution!AB106)</f>
        <v>161</v>
      </c>
      <c r="DH106" s="11">
        <f t="shared" si="539"/>
        <v>1168</v>
      </c>
      <c r="DI106" s="7">
        <f t="shared" si="540"/>
        <v>0.51712328767123283</v>
      </c>
      <c r="DJ106" s="7">
        <f t="shared" si="541"/>
        <v>0.21232876712328766</v>
      </c>
      <c r="DK106" s="7">
        <f t="shared" si="542"/>
        <v>0.1327054794520548</v>
      </c>
      <c r="DL106" s="7">
        <f t="shared" si="543"/>
        <v>0.13784246575342465</v>
      </c>
    </row>
    <row r="107" spans="2:116" x14ac:dyDescent="0.25">
      <c r="AB107" s="10">
        <v>2017</v>
      </c>
      <c r="AC107" s="10" t="s">
        <v>123</v>
      </c>
      <c r="AD107" s="10">
        <f>SUMIFS(GLOBAL!$C:$C,GLOBAL!$AP:$AP,Evolution!AC107,GLOBAL!$AQ:$AQ,$E$2,GLOBAL!$AR:$AR,Evolution!AB107)</f>
        <v>553</v>
      </c>
      <c r="AE107" s="10">
        <f>SUMIFS(GLOBAL!$D:$D,GLOBAL!$AP:$AP,Evolution!AC107,GLOBAL!$AQ:$AQ,$E$2,GLOBAL!$AR:$AR,Evolution!AB107)</f>
        <v>166</v>
      </c>
      <c r="AF107" s="10">
        <f>SUMIFS(GLOBAL!$E:$E,GLOBAL!$AP:$AP,Evolution!AC107,GLOBAL!$AQ:$AQ,$E$2,GLOBAL!$AR:$AR,Evolution!AB107)</f>
        <v>82</v>
      </c>
      <c r="AG107" s="10">
        <f>SUMIFS(GLOBAL!$F:$F,GLOBAL!$AP:$AP,Evolution!AC107,GLOBAL!$AQ:$AQ,$E$2,GLOBAL!$AR:$AR,Evolution!AB107)</f>
        <v>1</v>
      </c>
      <c r="AH107" s="11">
        <f t="shared" si="461"/>
        <v>802</v>
      </c>
      <c r="AI107" s="7">
        <f t="shared" si="503"/>
        <v>0.68952618453865333</v>
      </c>
      <c r="AJ107" s="7">
        <f t="shared" si="504"/>
        <v>0.20698254364089774</v>
      </c>
      <c r="AK107" s="7">
        <f t="shared" si="505"/>
        <v>0.10224438902743142</v>
      </c>
      <c r="AL107" s="7">
        <f t="shared" si="506"/>
        <v>1.2468827930174563E-3</v>
      </c>
      <c r="AN107" s="10">
        <f>SUMIFS(GLOBAL!$Q:$Q,GLOBAL!$AP:$AP,Evolution!AC107,GLOBAL!$AQ:$AQ,$F$2,GLOBAL!$AR:$AR,Evolution!AB107)</f>
        <v>76</v>
      </c>
      <c r="AO107" s="10">
        <f>SUMIFS(GLOBAL!$R:$R,GLOBAL!$AP:$AP,Evolution!AC107,GLOBAL!$AQ:$AQ,$F$2,GLOBAL!$AR:$AR,Evolution!AB107)</f>
        <v>65</v>
      </c>
      <c r="AP107" s="10">
        <f>SUMIFS(GLOBAL!$S:$S,GLOBAL!$AP:$AP,Evolution!AC107,GLOBAL!$AQ:$AQ,$F$2,GLOBAL!$AR:$AR,Evolution!AB107)</f>
        <v>24</v>
      </c>
      <c r="AQ107" s="11">
        <f t="shared" si="507"/>
        <v>165</v>
      </c>
      <c r="AR107" s="7">
        <f t="shared" si="508"/>
        <v>0.46060606060606063</v>
      </c>
      <c r="AS107" s="7">
        <f t="shared" si="509"/>
        <v>0.39393939393939392</v>
      </c>
      <c r="AT107" s="7">
        <f t="shared" si="510"/>
        <v>0.14545454545454545</v>
      </c>
      <c r="AV107" s="10">
        <f>SUMIFS(GLOBAL!$AC:$AC,GLOBAL!$AP:$AP,Evolution!AC107,GLOBAL!$AQ:$AQ,$G$2,GLOBAL!$AR:$AR,Evolution!AB107)</f>
        <v>1075</v>
      </c>
      <c r="AW107" s="10">
        <f>SUMIFS(GLOBAL!$AD:$AD,GLOBAL!$AP:$AP,Evolution!AC107,GLOBAL!$AQ:$AQ,$G$2,GLOBAL!$AR:$AR,Evolution!AB107)</f>
        <v>348</v>
      </c>
      <c r="AX107" s="10">
        <f>SUMIFS(GLOBAL!$AE:$AE,GLOBAL!$AP:$AP,Evolution!AC107,GLOBAL!$AQ:$AQ,$G$2,GLOBAL!$AR:$AR,Evolution!AB107)</f>
        <v>178</v>
      </c>
      <c r="AY107" s="10">
        <f>SUMIFS(GLOBAL!$AF:$AF,GLOBAL!$AP:$AP,Evolution!AC107,GLOBAL!$AQ:$AQ,$G$2,GLOBAL!$AR:$AR,Evolution!AB107)</f>
        <v>192</v>
      </c>
      <c r="AZ107" s="11">
        <f t="shared" si="511"/>
        <v>1793</v>
      </c>
      <c r="BA107" s="7">
        <f t="shared" si="512"/>
        <v>0.5995538204127161</v>
      </c>
      <c r="BB107" s="7">
        <f t="shared" si="513"/>
        <v>0.19408812046848856</v>
      </c>
      <c r="BC107" s="7">
        <f t="shared" si="514"/>
        <v>9.9274958170663688E-2</v>
      </c>
      <c r="BD107" s="7">
        <f t="shared" si="515"/>
        <v>0.10708310094813163</v>
      </c>
      <c r="BG107" s="10" t="s">
        <v>123</v>
      </c>
      <c r="BH107" s="10">
        <f>SUMIFS(Nord!$C:$C,Nord!$AP:$AP,Evolution!BG107,Nord!$AQ:$AQ,$E$2,GLOBAL!AR:AR,Evolution!AB107)</f>
        <v>328</v>
      </c>
      <c r="BI107" s="10">
        <f>SUMIFS(Nord!$D:$D,Nord!$AP:$AP,Evolution!BG107,Nord!$AQ:$AQ,$E$2,GLOBAL!AR:AR,Evolution!AB107)</f>
        <v>98</v>
      </c>
      <c r="BJ107" s="10">
        <f>SUMIFS(Nord!$E:$E,Nord!$AP:$AP,Evolution!BG107,Nord!$AQ:$AQ,$E$2,GLOBAL!AR:AR,Evolution!AB107)</f>
        <v>49</v>
      </c>
      <c r="BK107" s="10">
        <f>SUMIFS(Nord!$F:$F,Nord!$AP:$AP,Evolution!BG107,Nord!$AQ:$AQ,$E$2,GLOBAL!AR:AR,Evolution!AB107)</f>
        <v>1</v>
      </c>
      <c r="BL107" s="11">
        <f t="shared" si="516"/>
        <v>476</v>
      </c>
      <c r="BM107" s="7">
        <f t="shared" si="517"/>
        <v>0.68907563025210083</v>
      </c>
      <c r="BN107" s="7">
        <f t="shared" si="518"/>
        <v>0.20588235294117646</v>
      </c>
      <c r="BO107" s="7">
        <f t="shared" si="519"/>
        <v>0.10294117647058823</v>
      </c>
      <c r="BP107" s="7">
        <f t="shared" si="520"/>
        <v>2.1008403361344537E-3</v>
      </c>
      <c r="BR107" s="10">
        <f>SUMIFS(Nord!$Q:$Q,Nord!$AP:$AP,Evolution!BG107,Nord!$AQ:$AQ,$F$2,GLOBAL!AR:AR,Evolution!AB107)</f>
        <v>14</v>
      </c>
      <c r="BS107" s="10">
        <f>SUMIFS(Nord!$R:$R,Nord!$AP:$AP,Evolution!BG107,Nord!$AQ:$AQ,$F$2,GLOBAL!AR:AR,Evolution!AB107)</f>
        <v>13</v>
      </c>
      <c r="BT107" s="10">
        <f>SUMIFS(Nord!$S:$S,Nord!$AP:$AP,Evolution!BG107,Nord!$AQ:$AQ,$F$2,GLOBAL!AR:AR,Evolution!AB107)</f>
        <v>20</v>
      </c>
      <c r="BU107" s="11">
        <f t="shared" si="521"/>
        <v>47</v>
      </c>
      <c r="BV107" s="7">
        <f t="shared" si="522"/>
        <v>0.2978723404255319</v>
      </c>
      <c r="BW107" s="7">
        <f t="shared" si="523"/>
        <v>0.27659574468085107</v>
      </c>
      <c r="BX107" s="7">
        <f t="shared" si="524"/>
        <v>0.42553191489361702</v>
      </c>
      <c r="BZ107" s="10">
        <f>SUMIFS(Nord!$AC:$AC,Nord!$AP:$AP,Evolution!BG107,Nord!$AQ:$AQ,$G$2,GLOBAL!AR:AR,Evolution!AB107)</f>
        <v>459</v>
      </c>
      <c r="CA107" s="10">
        <f>SUMIFS(Nord!$AD:$AD,Nord!$AP:$AP,Evolution!BG107,Nord!$AQ:$AQ,$G$2,GLOBAL!AR:AR,Evolution!AB107)</f>
        <v>119</v>
      </c>
      <c r="CB107" s="10">
        <f>SUMIFS(Nord!$AE:$AE,Nord!$AP:$AP,Evolution!BG107,Nord!$AQ:$AQ,$G$2,GLOBAL!AR:AR,Evolution!AB107)</f>
        <v>25</v>
      </c>
      <c r="CC107" s="10">
        <f>SUMIFS(Nord!$AF:$AF,Nord!$AP:$AP,Evolution!BG107,Nord!$AQ:$AQ,$G$2,GLOBAL!AR:AR,Evolution!AB107)</f>
        <v>34</v>
      </c>
      <c r="CD107" s="11">
        <f t="shared" si="525"/>
        <v>637</v>
      </c>
      <c r="CE107" s="7">
        <f t="shared" si="526"/>
        <v>0.72056514913657765</v>
      </c>
      <c r="CF107" s="7">
        <f t="shared" si="527"/>
        <v>0.18681318681318682</v>
      </c>
      <c r="CG107" s="7">
        <f t="shared" si="528"/>
        <v>3.924646781789639E-2</v>
      </c>
      <c r="CH107" s="7">
        <f t="shared" si="529"/>
        <v>5.3375196232339092E-2</v>
      </c>
      <c r="CK107" s="10" t="s">
        <v>123</v>
      </c>
      <c r="CL107" s="10">
        <f>SUMIFS(Sud!$C:$C,Sud!$AP:$AP,Evolution!CK107,Sud!$AQ:$AQ,$E$2,GLOBAL!AR:AR,Evolution!AB107)</f>
        <v>225</v>
      </c>
      <c r="CM107" s="10">
        <f>SUMIFS(Sud!$D:$D,Sud!$AP:$AP,Evolution!CK107,Sud!$AQ:$AQ,$E$2,GLOBAL!AR:AR,Evolution!AB107)</f>
        <v>68</v>
      </c>
      <c r="CN107" s="10">
        <f>SUMIFS(Sud!$E:$E,Sud!$AP:$AP,Evolution!CK107,Sud!$AQ:$AQ,$E$2,GLOBAL!AR:AR,Evolution!AB107)</f>
        <v>33</v>
      </c>
      <c r="CO107" s="10">
        <f>SUMIFS(Sud!$F:$F,Sud!$AP:$AP,Evolution!CK107,Sud!$AQ:$AQ,$E$2,GLOBAL!AR:AR,Evolution!AB107)</f>
        <v>0</v>
      </c>
      <c r="CP107" s="11">
        <f t="shared" si="530"/>
        <v>326</v>
      </c>
      <c r="CQ107" s="7">
        <f t="shared" si="531"/>
        <v>0.69018404907975461</v>
      </c>
      <c r="CR107" s="7">
        <f t="shared" si="532"/>
        <v>0.20858895705521471</v>
      </c>
      <c r="CS107" s="7">
        <f t="shared" si="533"/>
        <v>0.10122699386503067</v>
      </c>
      <c r="CT107" s="7">
        <f t="shared" si="534"/>
        <v>0</v>
      </c>
      <c r="CV107" s="10">
        <f>SUMIFS(Sud!$Q:$Q,Sud!$AP:$AP,Evolution!CK107,Sud!$AQ:$AQ,$F$2,GLOBAL!AR:AR,Evolution!AB107)</f>
        <v>62</v>
      </c>
      <c r="CW107" s="10">
        <f>SUMIFS(Sud!$R:$R,Sud!$AP:$AP,Evolution!CK107,Sud!$AQ:$AQ,$F$2,GLOBAL!AR:AR,Evolution!AB107)</f>
        <v>52</v>
      </c>
      <c r="CX107" s="10">
        <f>SUMIFS(Sud!$S:$S,Sud!$AP:$AP,Evolution!CK107,Sud!$AQ:$AQ,$F$2,GLOBAL!AR:AR,Evolution!AB107)</f>
        <v>4</v>
      </c>
      <c r="CY107" s="11">
        <f t="shared" si="535"/>
        <v>118</v>
      </c>
      <c r="CZ107" s="7">
        <f t="shared" si="536"/>
        <v>0.52542372881355937</v>
      </c>
      <c r="DA107" s="7">
        <f t="shared" si="537"/>
        <v>0.44067796610169491</v>
      </c>
      <c r="DB107" s="7">
        <f t="shared" si="538"/>
        <v>3.3898305084745763E-2</v>
      </c>
      <c r="DD107" s="10">
        <f>SUMIFS(Sud!$AC:$AC,Sud!$AP:$AP,Evolution!CK107,Sud!$AQ:$AQ,$G$2,GLOBAL!AR:AR,Evolution!AB107)</f>
        <v>616</v>
      </c>
      <c r="DE107" s="10">
        <f>SUMIFS(Sud!$AD:$AD,Sud!$AP:$AP,Evolution!CK107,Sud!$AQ:$AQ,$G$2,GLOBAL!AR:AR,Evolution!AB107)</f>
        <v>229</v>
      </c>
      <c r="DF107" s="10">
        <f>SUMIFS(Sud!$AE:$AE,Sud!$AP:$AP,Evolution!CK107,Sud!$AQ:$AQ,$G$2,GLOBAL!AR:AR,Evolution!AB107)</f>
        <v>153</v>
      </c>
      <c r="DG107" s="10">
        <f>SUMIFS(Sud!$AF:$AF,Sud!$AP:$AP,Evolution!CK107,Sud!$AQ:$AQ,$G$2,GLOBAL!AR:AR,Evolution!AB107)</f>
        <v>158</v>
      </c>
      <c r="DH107" s="11">
        <f t="shared" si="539"/>
        <v>1156</v>
      </c>
      <c r="DI107" s="7">
        <f t="shared" si="540"/>
        <v>0.53287197231833905</v>
      </c>
      <c r="DJ107" s="7">
        <f t="shared" si="541"/>
        <v>0.1980968858131488</v>
      </c>
      <c r="DK107" s="7">
        <f t="shared" si="542"/>
        <v>0.13235294117647059</v>
      </c>
      <c r="DL107" s="7">
        <f t="shared" si="543"/>
        <v>0.13667820069204153</v>
      </c>
    </row>
    <row r="108" spans="2:116" x14ac:dyDescent="0.25">
      <c r="AB108" s="10">
        <v>2017</v>
      </c>
      <c r="AC108" s="10" t="s">
        <v>124</v>
      </c>
      <c r="AD108" s="10">
        <f>SUMIFS(GLOBAL!$C:$C,GLOBAL!$AP:$AP,Evolution!AC108,GLOBAL!$AQ:$AQ,$E$2,GLOBAL!$AR:$AR,Evolution!AB108)</f>
        <v>804</v>
      </c>
      <c r="AE108" s="10">
        <f>SUMIFS(GLOBAL!$D:$D,GLOBAL!$AP:$AP,Evolution!AC108,GLOBAL!$AQ:$AQ,$E$2,GLOBAL!$AR:$AR,Evolution!AB108)</f>
        <v>216</v>
      </c>
      <c r="AF108" s="10">
        <f>SUMIFS(GLOBAL!$E:$E,GLOBAL!$AP:$AP,Evolution!AC108,GLOBAL!$AQ:$AQ,$E$2,GLOBAL!$AR:$AR,Evolution!AB108)</f>
        <v>82</v>
      </c>
      <c r="AG108" s="10">
        <f>SUMIFS(GLOBAL!$F:$F,GLOBAL!$AP:$AP,Evolution!AC108,GLOBAL!$AQ:$AQ,$E$2,GLOBAL!$AR:$AR,Evolution!AB108)</f>
        <v>13</v>
      </c>
      <c r="AH108" s="11">
        <f t="shared" si="461"/>
        <v>1115</v>
      </c>
      <c r="AI108" s="7">
        <f t="shared" si="503"/>
        <v>0.7210762331838565</v>
      </c>
      <c r="AJ108" s="7">
        <f t="shared" si="504"/>
        <v>0.19372197309417041</v>
      </c>
      <c r="AK108" s="7">
        <f t="shared" si="505"/>
        <v>7.3542600896860988E-2</v>
      </c>
      <c r="AL108" s="7">
        <f t="shared" si="506"/>
        <v>1.1659192825112108E-2</v>
      </c>
      <c r="AN108" s="10">
        <f>SUMIFS(GLOBAL!$Q:$Q,GLOBAL!$AP:$AP,Evolution!AC108,GLOBAL!$AQ:$AQ,$F$2,GLOBAL!$AR:$AR,Evolution!AB108)</f>
        <v>154</v>
      </c>
      <c r="AO108" s="10">
        <f>SUMIFS(GLOBAL!$R:$R,GLOBAL!$AP:$AP,Evolution!AC108,GLOBAL!$AQ:$AQ,$F$2,GLOBAL!$AR:$AR,Evolution!AB108)</f>
        <v>37</v>
      </c>
      <c r="AP108" s="10">
        <f>SUMIFS(GLOBAL!$S:$S,GLOBAL!$AP:$AP,Evolution!AC108,GLOBAL!$AQ:$AQ,$F$2,GLOBAL!$AR:$AR,Evolution!AB108)</f>
        <v>22</v>
      </c>
      <c r="AQ108" s="11">
        <f t="shared" si="507"/>
        <v>213</v>
      </c>
      <c r="AR108" s="7">
        <f t="shared" si="508"/>
        <v>0.72300469483568075</v>
      </c>
      <c r="AS108" s="7">
        <f t="shared" si="509"/>
        <v>0.17370892018779344</v>
      </c>
      <c r="AT108" s="7">
        <f t="shared" si="510"/>
        <v>0.10328638497652583</v>
      </c>
      <c r="AV108" s="10">
        <f>SUMIFS(GLOBAL!$AC:$AC,GLOBAL!$AP:$AP,Evolution!AC108,GLOBAL!$AQ:$AQ,$G$2,GLOBAL!$AR:$AR,Evolution!AB108)</f>
        <v>1095</v>
      </c>
      <c r="AW108" s="10">
        <f>SUMIFS(GLOBAL!$AD:$AD,GLOBAL!$AP:$AP,Evolution!AC108,GLOBAL!$AQ:$AQ,$G$2,GLOBAL!$AR:$AR,Evolution!AB108)</f>
        <v>368</v>
      </c>
      <c r="AX108" s="10">
        <f>SUMIFS(GLOBAL!$AE:$AE,GLOBAL!$AP:$AP,Evolution!AC108,GLOBAL!$AQ:$AQ,$G$2,GLOBAL!$AR:$AR,Evolution!AB108)</f>
        <v>190</v>
      </c>
      <c r="AY108" s="10">
        <f>SUMIFS(GLOBAL!$AF:$AF,GLOBAL!$AP:$AP,Evolution!AC108,GLOBAL!$AQ:$AQ,$G$2,GLOBAL!$AR:$AR,Evolution!AB108)</f>
        <v>193</v>
      </c>
      <c r="AZ108" s="11">
        <f t="shared" si="511"/>
        <v>1846</v>
      </c>
      <c r="BA108" s="7">
        <f t="shared" si="512"/>
        <v>0.59317443120260027</v>
      </c>
      <c r="BB108" s="7">
        <f t="shared" si="513"/>
        <v>0.19934994582881907</v>
      </c>
      <c r="BC108" s="7">
        <f t="shared" si="514"/>
        <v>0.10292524377031419</v>
      </c>
      <c r="BD108" s="7">
        <f t="shared" si="515"/>
        <v>0.10455037919826653</v>
      </c>
      <c r="BG108" s="10" t="s">
        <v>124</v>
      </c>
      <c r="BH108" s="10">
        <f>SUMIFS(Nord!$C:$C,Nord!$AP:$AP,Evolution!BG108,Nord!$AQ:$AQ,$E$2,GLOBAL!AR:AR,Evolution!AB108)</f>
        <v>465</v>
      </c>
      <c r="BI108" s="10">
        <f>SUMIFS(Nord!$D:$D,Nord!$AP:$AP,Evolution!BG108,Nord!$AQ:$AQ,$E$2,GLOBAL!AR:AR,Evolution!AB108)</f>
        <v>124</v>
      </c>
      <c r="BJ108" s="10">
        <f>SUMIFS(Nord!$E:$E,Nord!$AP:$AP,Evolution!BG108,Nord!$AQ:$AQ,$E$2,GLOBAL!AR:AR,Evolution!AB108)</f>
        <v>35</v>
      </c>
      <c r="BK108" s="10">
        <f>SUMIFS(Nord!$F:$F,Nord!$AP:$AP,Evolution!BG108,Nord!$AQ:$AQ,$E$2,GLOBAL!AR:AR,Evolution!AB108)</f>
        <v>11</v>
      </c>
      <c r="BL108" s="11">
        <f t="shared" si="516"/>
        <v>635</v>
      </c>
      <c r="BM108" s="7">
        <f t="shared" si="517"/>
        <v>0.73228346456692917</v>
      </c>
      <c r="BN108" s="7">
        <f t="shared" si="518"/>
        <v>0.1952755905511811</v>
      </c>
      <c r="BO108" s="7">
        <f t="shared" si="519"/>
        <v>5.5118110236220472E-2</v>
      </c>
      <c r="BP108" s="7">
        <f t="shared" si="520"/>
        <v>1.7322834645669291E-2</v>
      </c>
      <c r="BR108" s="10">
        <f>SUMIFS(Nord!$Q:$Q,Nord!$AP:$AP,Evolution!BG108,Nord!$AQ:$AQ,$F$2,GLOBAL!AR:AR,Evolution!AB108)</f>
        <v>98</v>
      </c>
      <c r="BS108" s="10">
        <f>SUMIFS(Nord!$R:$R,Nord!$AP:$AP,Evolution!BG108,Nord!$AQ:$AQ,$F$2,GLOBAL!AR:AR,Evolution!AB108)</f>
        <v>18</v>
      </c>
      <c r="BT108" s="10">
        <f>SUMIFS(Nord!$S:$S,Nord!$AP:$AP,Evolution!BG108,Nord!$AQ:$AQ,$F$2,GLOBAL!AR:AR,Evolution!AB108)</f>
        <v>18</v>
      </c>
      <c r="BU108" s="11">
        <f t="shared" si="521"/>
        <v>134</v>
      </c>
      <c r="BV108" s="7">
        <f t="shared" si="522"/>
        <v>0.73134328358208955</v>
      </c>
      <c r="BW108" s="7">
        <f t="shared" si="523"/>
        <v>0.13432835820895522</v>
      </c>
      <c r="BX108" s="7">
        <f t="shared" si="524"/>
        <v>0.13432835820895522</v>
      </c>
      <c r="BZ108" s="10">
        <f>SUMIFS(Nord!$AC:$AC,Nord!$AP:$AP,Evolution!BG108,Nord!$AQ:$AQ,$G$2,GLOBAL!AR:AR,Evolution!AB108)</f>
        <v>471</v>
      </c>
      <c r="CA108" s="10">
        <f>SUMIFS(Nord!$AD:$AD,Nord!$AP:$AP,Evolution!BG108,Nord!$AQ:$AQ,$G$2,GLOBAL!AR:AR,Evolution!AB108)</f>
        <v>124</v>
      </c>
      <c r="CB108" s="10">
        <f>SUMIFS(Nord!$AE:$AE,Nord!$AP:$AP,Evolution!BG108,Nord!$AQ:$AQ,$G$2,GLOBAL!AR:AR,Evolution!AB108)</f>
        <v>26</v>
      </c>
      <c r="CC108" s="10">
        <f>SUMIFS(Nord!$AF:$AF,Nord!$AP:$AP,Evolution!BG108,Nord!$AQ:$AQ,$G$2,GLOBAL!AR:AR,Evolution!AB108)</f>
        <v>34</v>
      </c>
      <c r="CD108" s="11">
        <f t="shared" si="525"/>
        <v>655</v>
      </c>
      <c r="CE108" s="7">
        <f t="shared" si="526"/>
        <v>0.7190839694656489</v>
      </c>
      <c r="CF108" s="7">
        <f t="shared" si="527"/>
        <v>0.18931297709923664</v>
      </c>
      <c r="CG108" s="7">
        <f t="shared" si="528"/>
        <v>3.9694656488549619E-2</v>
      </c>
      <c r="CH108" s="7">
        <f t="shared" si="529"/>
        <v>5.1908396946564885E-2</v>
      </c>
      <c r="CK108" s="10" t="s">
        <v>124</v>
      </c>
      <c r="CL108" s="10">
        <f>SUMIFS(Sud!$C:$C,Sud!$AP:$AP,Evolution!CK108,Sud!$AQ:$AQ,$E$2,GLOBAL!AR:AR,Evolution!AB108)</f>
        <v>339</v>
      </c>
      <c r="CM108" s="10">
        <f>SUMIFS(Sud!$D:$D,Sud!$AP:$AP,Evolution!CK108,Sud!$AQ:$AQ,$E$2,GLOBAL!AR:AR,Evolution!AB108)</f>
        <v>92</v>
      </c>
      <c r="CN108" s="10">
        <f>SUMIFS(Sud!$E:$E,Sud!$AP:$AP,Evolution!CK108,Sud!$AQ:$AQ,$E$2,GLOBAL!AR:AR,Evolution!AB108)</f>
        <v>47</v>
      </c>
      <c r="CO108" s="10">
        <f>SUMIFS(Sud!$F:$F,Sud!$AP:$AP,Evolution!CK108,Sud!$AQ:$AQ,$E$2,GLOBAL!AR:AR,Evolution!AB108)</f>
        <v>2</v>
      </c>
      <c r="CP108" s="11">
        <f t="shared" si="530"/>
        <v>480</v>
      </c>
      <c r="CQ108" s="7">
        <f t="shared" si="531"/>
        <v>0.70625000000000004</v>
      </c>
      <c r="CR108" s="7">
        <f t="shared" si="532"/>
        <v>0.19166666666666668</v>
      </c>
      <c r="CS108" s="7">
        <f t="shared" si="533"/>
        <v>9.7916666666666666E-2</v>
      </c>
      <c r="CT108" s="7">
        <f t="shared" si="534"/>
        <v>4.1666666666666666E-3</v>
      </c>
      <c r="CV108" s="10">
        <f>SUMIFS(Sud!$Q:$Q,Sud!$AP:$AP,Evolution!CK108,Sud!$AQ:$AQ,$F$2,GLOBAL!AR:AR,Evolution!AB108)</f>
        <v>56</v>
      </c>
      <c r="CW108" s="10">
        <f>SUMIFS(Sud!$R:$R,Sud!$AP:$AP,Evolution!CK108,Sud!$AQ:$AQ,$F$2,GLOBAL!AR:AR,Evolution!AB108)</f>
        <v>19</v>
      </c>
      <c r="CX108" s="10">
        <f>SUMIFS(Sud!$S:$S,Sud!$AP:$AP,Evolution!CK108,Sud!$AQ:$AQ,$F$2,GLOBAL!AR:AR,Evolution!AB108)</f>
        <v>4</v>
      </c>
      <c r="CY108" s="11">
        <f t="shared" si="535"/>
        <v>79</v>
      </c>
      <c r="CZ108" s="7">
        <f t="shared" si="536"/>
        <v>0.70886075949367089</v>
      </c>
      <c r="DA108" s="7">
        <f t="shared" si="537"/>
        <v>0.24050632911392406</v>
      </c>
      <c r="DB108" s="7">
        <f t="shared" si="538"/>
        <v>5.0632911392405063E-2</v>
      </c>
      <c r="DD108" s="10">
        <f>SUMIFS(Sud!$AC:$AC,Sud!$AP:$AP,Evolution!CK108,Sud!$AQ:$AQ,$G$2,GLOBAL!AR:AR,Evolution!AB108)</f>
        <v>624</v>
      </c>
      <c r="DE108" s="10">
        <f>SUMIFS(Sud!$AD:$AD,Sud!$AP:$AP,Evolution!CK108,Sud!$AQ:$AQ,$G$2,GLOBAL!AR:AR,Evolution!AB108)</f>
        <v>244</v>
      </c>
      <c r="DF108" s="10">
        <f>SUMIFS(Sud!$AE:$AE,Sud!$AP:$AP,Evolution!CK108,Sud!$AQ:$AQ,$G$2,GLOBAL!AR:AR,Evolution!AB108)</f>
        <v>164</v>
      </c>
      <c r="DG108" s="10">
        <f>SUMIFS(Sud!$AF:$AF,Sud!$AP:$AP,Evolution!CK108,Sud!$AQ:$AQ,$G$2,GLOBAL!AR:AR,Evolution!AB108)</f>
        <v>159</v>
      </c>
      <c r="DH108" s="11">
        <f t="shared" si="539"/>
        <v>1191</v>
      </c>
      <c r="DI108" s="7">
        <f t="shared" si="540"/>
        <v>0.52392947103274556</v>
      </c>
      <c r="DJ108" s="7">
        <f t="shared" si="541"/>
        <v>0.20486985726280438</v>
      </c>
      <c r="DK108" s="7">
        <f t="shared" si="542"/>
        <v>0.13769941225860621</v>
      </c>
      <c r="DL108" s="7">
        <f t="shared" si="543"/>
        <v>0.13350125944584382</v>
      </c>
    </row>
    <row r="109" spans="2:116" x14ac:dyDescent="0.25">
      <c r="AB109" s="10">
        <v>2017</v>
      </c>
      <c r="AC109" s="10" t="s">
        <v>141</v>
      </c>
      <c r="AD109" s="10">
        <f>SUMIFS(GLOBAL!$C:$C,GLOBAL!$AP:$AP,Evolution!AC109,GLOBAL!$AQ:$AQ,$E$2,GLOBAL!$AR:$AR,Evolution!AB109)</f>
        <v>696</v>
      </c>
      <c r="AE109" s="10">
        <f>SUMIFS(GLOBAL!$D:$D,GLOBAL!$AP:$AP,Evolution!AC109,GLOBAL!$AQ:$AQ,$E$2,GLOBAL!$AR:$AR,Evolution!AB109)</f>
        <v>227</v>
      </c>
      <c r="AF109" s="10">
        <f>SUMIFS(GLOBAL!$E:$E,GLOBAL!$AP:$AP,Evolution!AC109,GLOBAL!$AQ:$AQ,$E$2,GLOBAL!$AR:$AR,Evolution!AB109)</f>
        <v>73</v>
      </c>
      <c r="AG109" s="10">
        <f>SUMIFS(GLOBAL!$F:$F,GLOBAL!$AP:$AP,Evolution!AC109,GLOBAL!$AQ:$AQ,$E$2,GLOBAL!$AR:$AR,Evolution!AB109)</f>
        <v>10</v>
      </c>
      <c r="AH109" s="11">
        <f t="shared" si="461"/>
        <v>1006</v>
      </c>
      <c r="AI109" s="7">
        <f t="shared" si="503"/>
        <v>0.69184890656063613</v>
      </c>
      <c r="AJ109" s="7">
        <f t="shared" si="504"/>
        <v>0.22564612326043737</v>
      </c>
      <c r="AK109" s="7">
        <f t="shared" si="505"/>
        <v>7.2564612326043734E-2</v>
      </c>
      <c r="AL109" s="7">
        <f t="shared" si="506"/>
        <v>9.9403578528827041E-3</v>
      </c>
      <c r="AN109" s="10">
        <f>SUMIFS(GLOBAL!$Q:$Q,GLOBAL!$AP:$AP,Evolution!AC109,GLOBAL!$AQ:$AQ,$F$2,GLOBAL!$AR:$AR,Evolution!AB109)</f>
        <v>37</v>
      </c>
      <c r="AO109" s="10">
        <f>SUMIFS(GLOBAL!$R:$R,GLOBAL!$AP:$AP,Evolution!AC109,GLOBAL!$AQ:$AQ,$F$2,GLOBAL!$AR:$AR,Evolution!AB109)</f>
        <v>38</v>
      </c>
      <c r="AP109" s="10">
        <f>SUMIFS(GLOBAL!$S:$S,GLOBAL!$AP:$AP,Evolution!AC109,GLOBAL!$AQ:$AQ,$F$2,GLOBAL!$AR:$AR,Evolution!AB109)</f>
        <v>28</v>
      </c>
      <c r="AQ109" s="11">
        <f t="shared" si="507"/>
        <v>103</v>
      </c>
      <c r="AR109" s="7">
        <f t="shared" si="508"/>
        <v>0.35922330097087379</v>
      </c>
      <c r="AS109" s="7">
        <f t="shared" si="509"/>
        <v>0.36893203883495146</v>
      </c>
      <c r="AT109" s="7">
        <f t="shared" si="510"/>
        <v>0.27184466019417475</v>
      </c>
      <c r="AV109" s="10">
        <f>SUMIFS(GLOBAL!$AC:$AC,GLOBAL!$AP:$AP,Evolution!AC109,GLOBAL!$AQ:$AQ,$G$2,GLOBAL!$AR:$AR,Evolution!AB109)</f>
        <v>1072</v>
      </c>
      <c r="AW109" s="10">
        <f>SUMIFS(GLOBAL!$AD:$AD,GLOBAL!$AP:$AP,Evolution!AC109,GLOBAL!$AQ:$AQ,$G$2,GLOBAL!$AR:$AR,Evolution!AB109)</f>
        <v>417</v>
      </c>
      <c r="AX109" s="10">
        <f>SUMIFS(GLOBAL!$AE:$AE,GLOBAL!$AP:$AP,Evolution!AC109,GLOBAL!$AQ:$AQ,$G$2,GLOBAL!$AR:$AR,Evolution!AB109)</f>
        <v>190</v>
      </c>
      <c r="AY109" s="10">
        <f>SUMIFS(GLOBAL!$AF:$AF,GLOBAL!$AP:$AP,Evolution!AC109,GLOBAL!$AQ:$AQ,$G$2,GLOBAL!$AR:$AR,Evolution!AB109)</f>
        <v>193</v>
      </c>
      <c r="AZ109" s="11">
        <f t="shared" si="511"/>
        <v>1872</v>
      </c>
      <c r="BA109" s="7">
        <f t="shared" si="512"/>
        <v>0.57264957264957261</v>
      </c>
      <c r="BB109" s="7">
        <f t="shared" si="513"/>
        <v>0.22275641025641027</v>
      </c>
      <c r="BC109" s="7">
        <f t="shared" si="514"/>
        <v>0.1014957264957265</v>
      </c>
      <c r="BD109" s="7">
        <f t="shared" si="515"/>
        <v>0.10309829059829059</v>
      </c>
      <c r="BG109" s="10" t="s">
        <v>141</v>
      </c>
      <c r="BH109" s="10">
        <f>SUMIFS(Nord!$C:$C,Nord!$AP:$AP,Evolution!BG109,Nord!$AQ:$AQ,$E$2,GLOBAL!AR:AR,Evolution!AB109)</f>
        <v>429</v>
      </c>
      <c r="BI109" s="10">
        <f>SUMIFS(Nord!$D:$D,Nord!$AP:$AP,Evolution!BG109,Nord!$AQ:$AQ,$E$2,GLOBAL!AR:AR,Evolution!AB109)</f>
        <v>159</v>
      </c>
      <c r="BJ109" s="10">
        <f>SUMIFS(Nord!$E:$E,Nord!$AP:$AP,Evolution!BG109,Nord!$AQ:$AQ,$E$2,GLOBAL!AR:AR,Evolution!AB109)</f>
        <v>46</v>
      </c>
      <c r="BK109" s="10">
        <f>SUMIFS(Nord!$F:$F,Nord!$AP:$AP,Evolution!BG109,Nord!$AQ:$AQ,$E$2,GLOBAL!AR:AR,Evolution!AB109)</f>
        <v>7</v>
      </c>
      <c r="BL109" s="11">
        <f t="shared" si="516"/>
        <v>641</v>
      </c>
      <c r="BM109" s="7">
        <f t="shared" si="517"/>
        <v>0.66926677067082685</v>
      </c>
      <c r="BN109" s="7">
        <f t="shared" si="518"/>
        <v>0.24804992199687986</v>
      </c>
      <c r="BO109" s="7">
        <f t="shared" si="519"/>
        <v>7.1762870514820595E-2</v>
      </c>
      <c r="BP109" s="7">
        <f t="shared" si="520"/>
        <v>1.0920436817472699E-2</v>
      </c>
      <c r="BR109" s="10">
        <f>SUMIFS(Nord!$Q:$Q,Nord!$AP:$AP,Evolution!BG109,Nord!$AQ:$AQ,$F$2,GLOBAL!AR:AR,Evolution!AB109)</f>
        <v>22</v>
      </c>
      <c r="BS109" s="10">
        <f>SUMIFS(Nord!$R:$R,Nord!$AP:$AP,Evolution!BG109,Nord!$AQ:$AQ,$F$2,GLOBAL!AR:AR,Evolution!AB109)</f>
        <v>15</v>
      </c>
      <c r="BT109" s="10">
        <f>SUMIFS(Nord!$S:$S,Nord!$AP:$AP,Evolution!BG109,Nord!$AQ:$AQ,$F$2,GLOBAL!AR:AR,Evolution!AB109)</f>
        <v>23</v>
      </c>
      <c r="BU109" s="11">
        <f t="shared" si="521"/>
        <v>60</v>
      </c>
      <c r="BV109" s="7">
        <f t="shared" si="522"/>
        <v>0.36666666666666664</v>
      </c>
      <c r="BW109" s="7">
        <f t="shared" si="523"/>
        <v>0.25</v>
      </c>
      <c r="BX109" s="7">
        <f t="shared" si="524"/>
        <v>0.38333333333333336</v>
      </c>
      <c r="BZ109" s="10">
        <f>SUMIFS(Nord!$AC:$AC,Nord!$AP:$AP,Evolution!BG109,Nord!$AQ:$AQ,$G$2,GLOBAL!AR:AR,Evolution!AB109)</f>
        <v>491</v>
      </c>
      <c r="CA109" s="10">
        <f>SUMIFS(Nord!$AD:$AD,Nord!$AP:$AP,Evolution!BG109,Nord!$AQ:$AQ,$G$2,GLOBAL!AR:AR,Evolution!AB109)</f>
        <v>149</v>
      </c>
      <c r="CB109" s="10">
        <f>SUMIFS(Nord!$AE:$AE,Nord!$AP:$AP,Evolution!BG109,Nord!$AQ:$AQ,$G$2,GLOBAL!AR:AR,Evolution!AB109)</f>
        <v>27</v>
      </c>
      <c r="CC109" s="10">
        <f>SUMIFS(Nord!$AF:$AF,Nord!$AP:$AP,Evolution!BG109,Nord!$AQ:$AQ,$G$2,GLOBAL!AR:AR,Evolution!AB109)</f>
        <v>35</v>
      </c>
      <c r="CD109" s="11">
        <f t="shared" si="525"/>
        <v>702</v>
      </c>
      <c r="CE109" s="7">
        <f t="shared" si="526"/>
        <v>0.69943019943019946</v>
      </c>
      <c r="CF109" s="7">
        <f t="shared" si="527"/>
        <v>0.21225071225071226</v>
      </c>
      <c r="CG109" s="7">
        <f t="shared" si="528"/>
        <v>3.8461538461538464E-2</v>
      </c>
      <c r="CH109" s="7">
        <f t="shared" si="529"/>
        <v>4.9857549857549859E-2</v>
      </c>
      <c r="CK109" s="10" t="s">
        <v>141</v>
      </c>
      <c r="CL109" s="10">
        <f>SUMIFS(Sud!$C:$C,Sud!$AP:$AP,Evolution!CK109,Sud!$AQ:$AQ,$E$2,GLOBAL!AR:AR,Evolution!AB109)</f>
        <v>267</v>
      </c>
      <c r="CM109" s="10">
        <f>SUMIFS(Sud!$D:$D,Sud!$AP:$AP,Evolution!CK109,Sud!$AQ:$AQ,$E$2,GLOBAL!AR:AR,Evolution!AB109)</f>
        <v>68</v>
      </c>
      <c r="CN109" s="10">
        <f>SUMIFS(Sud!$E:$E,Sud!$AP:$AP,Evolution!CK109,Sud!$AQ:$AQ,$E$2,GLOBAL!AR:AR,Evolution!AB109)</f>
        <v>27</v>
      </c>
      <c r="CO109" s="10">
        <f>SUMIFS(Sud!$F:$F,Sud!$AP:$AP,Evolution!CK109,Sud!$AQ:$AQ,$E$2,GLOBAL!AR:AR,Evolution!AB109)</f>
        <v>3</v>
      </c>
      <c r="CP109" s="11">
        <f t="shared" si="530"/>
        <v>365</v>
      </c>
      <c r="CQ109" s="7">
        <f t="shared" si="531"/>
        <v>0.73150684931506849</v>
      </c>
      <c r="CR109" s="7">
        <f t="shared" si="532"/>
        <v>0.18630136986301371</v>
      </c>
      <c r="CS109" s="7">
        <f t="shared" si="533"/>
        <v>7.3972602739726029E-2</v>
      </c>
      <c r="CT109" s="7">
        <f t="shared" si="534"/>
        <v>8.21917808219178E-3</v>
      </c>
      <c r="CV109" s="10">
        <f>SUMIFS(Sud!$Q:$Q,Sud!$AP:$AP,Evolution!CK109,Sud!$AQ:$AQ,$F$2,GLOBAL!AR:AR,Evolution!AB109)</f>
        <v>15</v>
      </c>
      <c r="CW109" s="10">
        <f>SUMIFS(Sud!$R:$R,Sud!$AP:$AP,Evolution!CK109,Sud!$AQ:$AQ,$F$2,GLOBAL!AR:AR,Evolution!AB109)</f>
        <v>23</v>
      </c>
      <c r="CX109" s="10">
        <f>SUMIFS(Sud!$S:$S,Sud!$AP:$AP,Evolution!CK109,Sud!$AQ:$AQ,$F$2,GLOBAL!AR:AR,Evolution!AB109)</f>
        <v>5</v>
      </c>
      <c r="CY109" s="11">
        <f t="shared" si="535"/>
        <v>43</v>
      </c>
      <c r="CZ109" s="7">
        <f t="shared" si="536"/>
        <v>0.34883720930232559</v>
      </c>
      <c r="DA109" s="7">
        <f t="shared" si="537"/>
        <v>0.53488372093023251</v>
      </c>
      <c r="DB109" s="7">
        <f t="shared" si="538"/>
        <v>0.11627906976744186</v>
      </c>
      <c r="DD109" s="10">
        <f>SUMIFS(Sud!$AC:$AC,Sud!$AP:$AP,Evolution!CK109,Sud!$AQ:$AQ,$G$2,GLOBAL!AR:AR,Evolution!AB109)</f>
        <v>581</v>
      </c>
      <c r="DE109" s="10">
        <f>SUMIFS(Sud!$AD:$AD,Sud!$AP:$AP,Evolution!CK109,Sud!$AQ:$AQ,$G$2,GLOBAL!AR:AR,Evolution!AB109)</f>
        <v>268</v>
      </c>
      <c r="DF109" s="10">
        <f>SUMIFS(Sud!$AE:$AE,Sud!$AP:$AP,Evolution!CK109,Sud!$AQ:$AQ,$G$2,GLOBAL!AR:AR,Evolution!AB109)</f>
        <v>163</v>
      </c>
      <c r="DG109" s="10">
        <f>SUMIFS(Sud!$AF:$AF,Sud!$AP:$AP,Evolution!CK109,Sud!$AQ:$AQ,$G$2,GLOBAL!AR:AR,Evolution!AB109)</f>
        <v>158</v>
      </c>
      <c r="DH109" s="11">
        <f t="shared" si="539"/>
        <v>1170</v>
      </c>
      <c r="DI109" s="7">
        <f t="shared" si="540"/>
        <v>0.49658119658119659</v>
      </c>
      <c r="DJ109" s="7">
        <f t="shared" si="541"/>
        <v>0.22905982905982905</v>
      </c>
      <c r="DK109" s="7">
        <f t="shared" si="542"/>
        <v>0.13931623931623932</v>
      </c>
      <c r="DL109" s="7">
        <f t="shared" si="543"/>
        <v>0.13504273504273503</v>
      </c>
    </row>
    <row r="110" spans="2:116" x14ac:dyDescent="0.25">
      <c r="AB110" s="10">
        <v>2017</v>
      </c>
      <c r="AC110" s="10" t="s">
        <v>142</v>
      </c>
      <c r="AD110" s="10">
        <f>SUMIFS(GLOBAL!$C:$C,GLOBAL!$AP:$AP,Evolution!AC110,GLOBAL!$AQ:$AQ,$E$2,GLOBAL!$AR:$AR,Evolution!AB110)</f>
        <v>766</v>
      </c>
      <c r="AE110" s="10">
        <f>SUMIFS(GLOBAL!$D:$D,GLOBAL!$AP:$AP,Evolution!AC110,GLOBAL!$AQ:$AQ,$E$2,GLOBAL!$AR:$AR,Evolution!AB110)</f>
        <v>296</v>
      </c>
      <c r="AF110" s="10">
        <f>SUMIFS(GLOBAL!$E:$E,GLOBAL!$AP:$AP,Evolution!AC110,GLOBAL!$AQ:$AQ,$E$2,GLOBAL!$AR:$AR,Evolution!AB110)</f>
        <v>103</v>
      </c>
      <c r="AG110" s="10">
        <f>SUMIFS(GLOBAL!$F:$F,GLOBAL!$AP:$AP,Evolution!AC110,GLOBAL!$AQ:$AQ,$E$2,GLOBAL!$AR:$AR,Evolution!AB110)</f>
        <v>17</v>
      </c>
      <c r="AH110" s="11">
        <f t="shared" si="461"/>
        <v>1182</v>
      </c>
      <c r="AI110" s="7">
        <f t="shared" si="503"/>
        <v>0.64805414551607443</v>
      </c>
      <c r="AJ110" s="7">
        <f t="shared" si="504"/>
        <v>0.25042301184433163</v>
      </c>
      <c r="AK110" s="7">
        <f t="shared" si="505"/>
        <v>8.7140439932318112E-2</v>
      </c>
      <c r="AL110" s="7">
        <f t="shared" si="506"/>
        <v>1.4382402707275803E-2</v>
      </c>
      <c r="AN110" s="10">
        <f>SUMIFS(GLOBAL!$Q:$Q,GLOBAL!$AP:$AP,Evolution!AC110,GLOBAL!$AQ:$AQ,$F$2,GLOBAL!$AR:$AR,Evolution!AB110)</f>
        <v>66</v>
      </c>
      <c r="AO110" s="10">
        <f>SUMIFS(GLOBAL!$R:$R,GLOBAL!$AP:$AP,Evolution!AC110,GLOBAL!$AQ:$AQ,$F$2,GLOBAL!$AR:$AR,Evolution!AB110)</f>
        <v>49</v>
      </c>
      <c r="AP110" s="10">
        <f>SUMIFS(GLOBAL!$S:$S,GLOBAL!$AP:$AP,Evolution!AC110,GLOBAL!$AQ:$AQ,$F$2,GLOBAL!$AR:$AR,Evolution!AB110)</f>
        <v>26</v>
      </c>
      <c r="AQ110" s="11">
        <f t="shared" si="507"/>
        <v>141</v>
      </c>
      <c r="AR110" s="7">
        <f t="shared" si="508"/>
        <v>0.46808510638297873</v>
      </c>
      <c r="AS110" s="7">
        <f t="shared" si="509"/>
        <v>0.3475177304964539</v>
      </c>
      <c r="AT110" s="7">
        <f t="shared" si="510"/>
        <v>0.18439716312056736</v>
      </c>
      <c r="AV110" s="10">
        <f>SUMIFS(GLOBAL!$AC:$AC,GLOBAL!$AP:$AP,Evolution!AC110,GLOBAL!$AQ:$AQ,$G$2,GLOBAL!$AR:$AR,Evolution!AB110)</f>
        <v>1122</v>
      </c>
      <c r="AW110" s="10">
        <f>SUMIFS(GLOBAL!$AD:$AD,GLOBAL!$AP:$AP,Evolution!AC110,GLOBAL!$AQ:$AQ,$G$2,GLOBAL!$AR:$AR,Evolution!AB110)</f>
        <v>425</v>
      </c>
      <c r="AX110" s="10">
        <f>SUMIFS(GLOBAL!$AE:$AE,GLOBAL!$AP:$AP,Evolution!AC110,GLOBAL!$AQ:$AQ,$G$2,GLOBAL!$AR:$AR,Evolution!AB110)</f>
        <v>199</v>
      </c>
      <c r="AY110" s="10">
        <f>SUMIFS(GLOBAL!$AF:$AF,GLOBAL!$AP:$AP,Evolution!AC110,GLOBAL!$AQ:$AQ,$G$2,GLOBAL!$AR:$AR,Evolution!AB110)</f>
        <v>194</v>
      </c>
      <c r="AZ110" s="11">
        <f t="shared" si="511"/>
        <v>1940</v>
      </c>
      <c r="BA110" s="7">
        <f t="shared" si="512"/>
        <v>0.57835051546391758</v>
      </c>
      <c r="BB110" s="7">
        <f t="shared" si="513"/>
        <v>0.21907216494845361</v>
      </c>
      <c r="BC110" s="7">
        <f t="shared" si="514"/>
        <v>0.10257731958762886</v>
      </c>
      <c r="BD110" s="7">
        <f t="shared" si="515"/>
        <v>0.1</v>
      </c>
      <c r="BG110" s="10" t="s">
        <v>142</v>
      </c>
      <c r="BH110" s="10">
        <f>SUMIFS(Nord!$C:$C,Nord!$AP:$AP,Evolution!BG110,Nord!$AQ:$AQ,$E$2,GLOBAL!AR:AR,Evolution!AB110)</f>
        <v>467</v>
      </c>
      <c r="BI110" s="10">
        <f>SUMIFS(Nord!$D:$D,Nord!$AP:$AP,Evolution!BG110,Nord!$AQ:$AQ,$E$2,GLOBAL!AR:AR,Evolution!AB110)</f>
        <v>176</v>
      </c>
      <c r="BJ110" s="10">
        <f>SUMIFS(Nord!$E:$E,Nord!$AP:$AP,Evolution!BG110,Nord!$AQ:$AQ,$E$2,GLOBAL!AR:AR,Evolution!AB110)</f>
        <v>66</v>
      </c>
      <c r="BK110" s="10">
        <f>SUMIFS(Nord!$F:$F,Nord!$AP:$AP,Evolution!BG110,Nord!$AQ:$AQ,$E$2,GLOBAL!AR:AR,Evolution!AB110)</f>
        <v>14</v>
      </c>
      <c r="BL110" s="11">
        <f t="shared" si="516"/>
        <v>723</v>
      </c>
      <c r="BM110" s="7">
        <f t="shared" si="517"/>
        <v>0.64591977869986172</v>
      </c>
      <c r="BN110" s="7">
        <f t="shared" si="518"/>
        <v>0.24343015214384509</v>
      </c>
      <c r="BO110" s="7">
        <f t="shared" si="519"/>
        <v>9.1286307053941904E-2</v>
      </c>
      <c r="BP110" s="7">
        <f t="shared" si="520"/>
        <v>1.9363762102351315E-2</v>
      </c>
      <c r="BR110" s="10">
        <f>SUMIFS(Nord!$Q:$Q,Nord!$AP:$AP,Evolution!BG110,Nord!$AQ:$AQ,$F$2,GLOBAL!AR:AR,Evolution!AB110)</f>
        <v>17</v>
      </c>
      <c r="BS110" s="10">
        <f>SUMIFS(Nord!$R:$R,Nord!$AP:$AP,Evolution!BG110,Nord!$AQ:$AQ,$F$2,GLOBAL!AR:AR,Evolution!AB110)</f>
        <v>27</v>
      </c>
      <c r="BT110" s="10">
        <f>SUMIFS(Nord!$S:$S,Nord!$AP:$AP,Evolution!BG110,Nord!$AQ:$AQ,$F$2,GLOBAL!AR:AR,Evolution!AB110)</f>
        <v>22</v>
      </c>
      <c r="BU110" s="11">
        <f t="shared" si="521"/>
        <v>66</v>
      </c>
      <c r="BV110" s="7">
        <f t="shared" si="522"/>
        <v>0.25757575757575757</v>
      </c>
      <c r="BW110" s="7">
        <f t="shared" si="523"/>
        <v>0.40909090909090912</v>
      </c>
      <c r="BX110" s="7">
        <f t="shared" si="524"/>
        <v>0.33333333333333331</v>
      </c>
      <c r="BZ110" s="10">
        <f>SUMIFS(Nord!$AC:$AC,Nord!$AP:$AP,Evolution!BG110,Nord!$AQ:$AQ,$G$2,GLOBAL!AR:AR,Evolution!AB110)</f>
        <v>548</v>
      </c>
      <c r="CA110" s="10">
        <f>SUMIFS(Nord!$AD:$AD,Nord!$AP:$AP,Evolution!BG110,Nord!$AQ:$AQ,$G$2,GLOBAL!AR:AR,Evolution!AB110)</f>
        <v>165</v>
      </c>
      <c r="CB110" s="10">
        <f>SUMIFS(Nord!$AE:$AE,Nord!$AP:$AP,Evolution!BG110,Nord!$AQ:$AQ,$G$2,GLOBAL!AR:AR,Evolution!AB110)</f>
        <v>27</v>
      </c>
      <c r="CC110" s="10">
        <f>SUMIFS(Nord!$AF:$AF,Nord!$AP:$AP,Evolution!BG110,Nord!$AQ:$AQ,$G$2,GLOBAL!AR:AR,Evolution!AB110)</f>
        <v>35</v>
      </c>
      <c r="CD110" s="11">
        <f t="shared" si="525"/>
        <v>775</v>
      </c>
      <c r="CE110" s="7">
        <f t="shared" si="526"/>
        <v>0.70709677419354844</v>
      </c>
      <c r="CF110" s="7">
        <f t="shared" si="527"/>
        <v>0.2129032258064516</v>
      </c>
      <c r="CG110" s="7">
        <f t="shared" si="528"/>
        <v>3.4838709677419352E-2</v>
      </c>
      <c r="CH110" s="7">
        <f t="shared" si="529"/>
        <v>4.5161290322580643E-2</v>
      </c>
      <c r="CK110" s="10" t="s">
        <v>142</v>
      </c>
      <c r="CL110" s="10">
        <f>SUMIFS(Sud!$C:$C,Sud!$AP:$AP,Evolution!CK110,Sud!$AQ:$AQ,$E$2,GLOBAL!AR:AR,Evolution!AB110)</f>
        <v>299</v>
      </c>
      <c r="CM110" s="10">
        <f>SUMIFS(Sud!$D:$D,Sud!$AP:$AP,Evolution!CK110,Sud!$AQ:$AQ,$E$2,GLOBAL!AR:AR,Evolution!AB110)</f>
        <v>120</v>
      </c>
      <c r="CN110" s="10">
        <f>SUMIFS(Sud!$E:$E,Sud!$AP:$AP,Evolution!CK110,Sud!$AQ:$AQ,$E$2,GLOBAL!AR:AR,Evolution!AB110)</f>
        <v>37</v>
      </c>
      <c r="CO110" s="10">
        <f>SUMIFS(Sud!$F:$F,Sud!$AP:$AP,Evolution!CK110,Sud!$AQ:$AQ,$E$2,GLOBAL!AR:AR,Evolution!AB110)</f>
        <v>3</v>
      </c>
      <c r="CP110" s="11">
        <f t="shared" si="530"/>
        <v>459</v>
      </c>
      <c r="CQ110" s="7">
        <f t="shared" si="531"/>
        <v>0.65141612200435728</v>
      </c>
      <c r="CR110" s="7">
        <f t="shared" si="532"/>
        <v>0.26143790849673204</v>
      </c>
      <c r="CS110" s="7">
        <f t="shared" si="533"/>
        <v>8.0610021786492375E-2</v>
      </c>
      <c r="CT110" s="7">
        <f t="shared" si="534"/>
        <v>6.5359477124183009E-3</v>
      </c>
      <c r="CV110" s="10">
        <f>SUMIFS(Sud!$Q:$Q,Sud!$AP:$AP,Evolution!CK110,Sud!$AQ:$AQ,$F$2,GLOBAL!AR:AR,Evolution!AB110)</f>
        <v>49</v>
      </c>
      <c r="CW110" s="10">
        <f>SUMIFS(Sud!$R:$R,Sud!$AP:$AP,Evolution!CK110,Sud!$AQ:$AQ,$F$2,GLOBAL!AR:AR,Evolution!AB110)</f>
        <v>22</v>
      </c>
      <c r="CX110" s="10">
        <f>SUMIFS(Sud!$S:$S,Sud!$AP:$AP,Evolution!CK110,Sud!$AQ:$AQ,$F$2,GLOBAL!AR:AR,Evolution!AB110)</f>
        <v>4</v>
      </c>
      <c r="CY110" s="11">
        <f t="shared" si="535"/>
        <v>75</v>
      </c>
      <c r="CZ110" s="7">
        <f t="shared" si="536"/>
        <v>0.65333333333333332</v>
      </c>
      <c r="DA110" s="7">
        <f t="shared" si="537"/>
        <v>0.29333333333333333</v>
      </c>
      <c r="DB110" s="7">
        <f t="shared" si="538"/>
        <v>5.3333333333333337E-2</v>
      </c>
      <c r="DD110" s="10">
        <f>SUMIFS(Sud!$AC:$AC,Sud!$AP:$AP,Evolution!CK110,Sud!$AQ:$AQ,$G$2,GLOBAL!AR:AR,Evolution!AB110)</f>
        <v>574</v>
      </c>
      <c r="DE110" s="10">
        <f>SUMIFS(Sud!$AD:$AD,Sud!$AP:$AP,Evolution!CK110,Sud!$AQ:$AQ,$G$2,GLOBAL!AR:AR,Evolution!AB110)</f>
        <v>260</v>
      </c>
      <c r="DF110" s="10">
        <f>SUMIFS(Sud!$AE:$AE,Sud!$AP:$AP,Evolution!CK110,Sud!$AQ:$AQ,$G$2,GLOBAL!AR:AR,Evolution!AB110)</f>
        <v>172</v>
      </c>
      <c r="DG110" s="10">
        <f>SUMIFS(Sud!$AF:$AF,Sud!$AP:$AP,Evolution!CK110,Sud!$AQ:$AQ,$G$2,GLOBAL!AR:AR,Evolution!AB110)</f>
        <v>159</v>
      </c>
      <c r="DH110" s="11">
        <f t="shared" si="539"/>
        <v>1165</v>
      </c>
      <c r="DI110" s="7">
        <f t="shared" si="540"/>
        <v>0.49270386266094418</v>
      </c>
      <c r="DJ110" s="7">
        <f t="shared" si="541"/>
        <v>0.22317596566523606</v>
      </c>
      <c r="DK110" s="7">
        <f t="shared" si="542"/>
        <v>0.14763948497854076</v>
      </c>
      <c r="DL110" s="7">
        <f t="shared" si="543"/>
        <v>0.13648068669527896</v>
      </c>
    </row>
    <row r="111" spans="2:116" x14ac:dyDescent="0.25">
      <c r="AB111" s="26">
        <v>2018</v>
      </c>
      <c r="AC111" s="10" t="s">
        <v>74</v>
      </c>
      <c r="AD111" s="10">
        <f>SUMIFS(GLOBAL!$C:$C,GLOBAL!$AP:$AP,Evolution!AC111,GLOBAL!$AQ:$AQ,$E$2,GLOBAL!$AR:$AR,Evolution!AB111)</f>
        <v>916</v>
      </c>
      <c r="AE111" s="10">
        <f>SUMIFS(GLOBAL!$D:$D,GLOBAL!$AP:$AP,Evolution!AC111,GLOBAL!$AQ:$AQ,$E$2,GLOBAL!$AR:$AR,Evolution!AB111)</f>
        <v>163</v>
      </c>
      <c r="AF111" s="10">
        <f>SUMIFS(GLOBAL!$E:$E,GLOBAL!$AP:$AP,Evolution!AC111,GLOBAL!$AQ:$AQ,$E$2,GLOBAL!$AR:$AR,Evolution!AB111)</f>
        <v>33</v>
      </c>
      <c r="AG111" s="10">
        <f>SUMIFS(GLOBAL!$F:$F,GLOBAL!$AP:$AP,Evolution!AC111,GLOBAL!$AQ:$AQ,$E$2,GLOBAL!$AR:$AR,Evolution!AB111)</f>
        <v>11</v>
      </c>
      <c r="AH111" s="11">
        <f t="shared" ref="AH111:AH162" si="544">SUM(AD111:AG111)</f>
        <v>1123</v>
      </c>
      <c r="AI111" s="7">
        <f t="shared" ref="AI111:AI162" si="545">IFERROR(AD111/SUM(AD111:AG111)," -")</f>
        <v>0.81567230632235088</v>
      </c>
      <c r="AJ111" s="7">
        <f t="shared" ref="AJ111:AJ162" si="546">IFERROR(AE111/SUM(AD111:AG111)," -")</f>
        <v>0.14514692787177205</v>
      </c>
      <c r="AK111" s="7">
        <f t="shared" ref="AK111:AK162" si="547">IFERROR(AF111/SUM(AD111:AG111)," -")</f>
        <v>2.9385574354407838E-2</v>
      </c>
      <c r="AL111" s="7">
        <f t="shared" ref="AL111:AL162" si="548">IFERROR(AG111/SUM(AD111:AG111)," -")</f>
        <v>9.7951914514692786E-3</v>
      </c>
      <c r="AN111" s="10">
        <f>SUMIFS(GLOBAL!$Q:$Q,GLOBAL!$AP:$AP,Evolution!AC111,GLOBAL!$AQ:$AQ,$F$2,GLOBAL!$AR:$AR,Evolution!AB111)</f>
        <v>60</v>
      </c>
      <c r="AO111" s="10">
        <f>SUMIFS(GLOBAL!$R:$R,GLOBAL!$AP:$AP,Evolution!AC111,GLOBAL!$AQ:$AQ,$F$2,GLOBAL!$AR:$AR,Evolution!AB111)</f>
        <v>39</v>
      </c>
      <c r="AP111" s="10">
        <f>SUMIFS(GLOBAL!$S:$S,GLOBAL!$AP:$AP,Evolution!AC111,GLOBAL!$AQ:$AQ,$F$2,GLOBAL!$AR:$AR,Evolution!AB111)</f>
        <v>30</v>
      </c>
      <c r="AQ111" s="11">
        <f t="shared" ref="AQ111:AQ162" si="549">SUM(AN111:AP111)</f>
        <v>129</v>
      </c>
      <c r="AR111" s="7">
        <f t="shared" ref="AR111:AR162" si="550">IFERROR(AN111/SUM(AN111:AP111)," -")</f>
        <v>0.46511627906976744</v>
      </c>
      <c r="AS111" s="7">
        <f t="shared" ref="AS111:AS162" si="551">IFERROR(AO111/SUM(AN111:AP111)," -")</f>
        <v>0.30232558139534882</v>
      </c>
      <c r="AT111" s="7">
        <f t="shared" ref="AT111:AT162" si="552">IFERROR(AP111/SUM(AN111:AP111)," -")</f>
        <v>0.23255813953488372</v>
      </c>
      <c r="AV111" s="10">
        <f>SUMIFS(GLOBAL!$AC:$AC,GLOBAL!$AP:$AP,Evolution!AC111,GLOBAL!$AQ:$AQ,$G$2,GLOBAL!$AR:$AR,Evolution!AB111)</f>
        <v>1132</v>
      </c>
      <c r="AW111" s="10">
        <f>SUMIFS(GLOBAL!$AD:$AD,GLOBAL!$AP:$AP,Evolution!AC111,GLOBAL!$AQ:$AQ,$G$2,GLOBAL!$AR:$AR,Evolution!AB111)</f>
        <v>413</v>
      </c>
      <c r="AX111" s="10">
        <f>SUMIFS(GLOBAL!$AE:$AE,GLOBAL!$AP:$AP,Evolution!AC111,GLOBAL!$AQ:$AQ,$G$2,GLOBAL!$AR:$AR,Evolution!AB111)</f>
        <v>204</v>
      </c>
      <c r="AY111" s="10">
        <f>SUMIFS(GLOBAL!$AF:$AF,GLOBAL!$AP:$AP,Evolution!AC111,GLOBAL!$AQ:$AQ,$G$2,GLOBAL!$AR:$AR,Evolution!AB111)</f>
        <v>192</v>
      </c>
      <c r="AZ111" s="11">
        <f t="shared" ref="AZ111:AZ162" si="553">SUM(AV111:AY111)</f>
        <v>1941</v>
      </c>
      <c r="BA111" s="7">
        <f t="shared" ref="BA111:BA162" si="554">IFERROR(AV111/SUM(AV111:AY111)," -")</f>
        <v>0.58320453374549197</v>
      </c>
      <c r="BB111" s="7">
        <f t="shared" ref="BB111:BB162" si="555">IFERROR(AW111/SUM(AV111:AY111)," -")</f>
        <v>0.21277691911385885</v>
      </c>
      <c r="BC111" s="7">
        <f t="shared" ref="BC111:BC162" si="556">IFERROR(AX111/SUM(AV111:AY111)," -")</f>
        <v>0.10510046367851623</v>
      </c>
      <c r="BD111" s="7">
        <f t="shared" ref="BD111:BD162" si="557">IFERROR(AY111/SUM(AV111:AY111)," -")</f>
        <v>9.8918083462132919E-2</v>
      </c>
      <c r="BG111" s="10" t="s">
        <v>74</v>
      </c>
      <c r="BH111" s="10">
        <f>SUMIFS(Nord!$C:$C,Nord!$AP:$AP,Evolution!BG111,Nord!$AQ:$AQ,$E$2,GLOBAL!AR:AR,Evolution!AB111)</f>
        <v>666</v>
      </c>
      <c r="BI111" s="10">
        <f>SUMIFS(Nord!$D:$D,Nord!$AP:$AP,Evolution!BG111,Nord!$AQ:$AQ,$E$2,GLOBAL!AR:AR,Evolution!AB111)</f>
        <v>138</v>
      </c>
      <c r="BJ111" s="10">
        <f>SUMIFS(Nord!$E:$E,Nord!$AP:$AP,Evolution!BG111,Nord!$AQ:$AQ,$E$2,GLOBAL!AR:AR,Evolution!AB111)</f>
        <v>24</v>
      </c>
      <c r="BK111" s="10">
        <f>SUMIFS(Nord!$F:$F,Nord!$AP:$AP,Evolution!BG111,Nord!$AQ:$AQ,$E$2,GLOBAL!AR:AR,Evolution!AB111)</f>
        <v>10</v>
      </c>
      <c r="BL111" s="11">
        <f t="shared" ref="BL111:BL162" si="558">SUM(BH111:BK111)</f>
        <v>838</v>
      </c>
      <c r="BM111" s="7">
        <f t="shared" ref="BM111:BM162" si="559">IFERROR(BH111/SUM(BH111:BK111)," -")</f>
        <v>0.79474940334128874</v>
      </c>
      <c r="BN111" s="7">
        <f t="shared" ref="BN111:BN162" si="560">IFERROR(BI111/SUM(BH111:BK111)," -")</f>
        <v>0.16467780429594273</v>
      </c>
      <c r="BO111" s="7">
        <f t="shared" ref="BO111:BO162" si="561">IFERROR(BJ111/SUM(BH111:BK111)," -")</f>
        <v>2.8639618138424822E-2</v>
      </c>
      <c r="BP111" s="7">
        <f t="shared" ref="BP111:BP162" si="562">IFERROR(BK111/SUM(BH111:BK111)," -")</f>
        <v>1.1933174224343675E-2</v>
      </c>
      <c r="BR111" s="10">
        <f>SUMIFS(Nord!$Q:$Q,Nord!$AP:$AP,Evolution!BG111,Nord!$AQ:$AQ,$F$2,GLOBAL!AR:AR,Evolution!AB111)</f>
        <v>5</v>
      </c>
      <c r="BS111" s="10">
        <f>SUMIFS(Nord!$R:$R,Nord!$AP:$AP,Evolution!BG111,Nord!$AQ:$AQ,$F$2,GLOBAL!AR:AR,Evolution!AB111)</f>
        <v>23</v>
      </c>
      <c r="BT111" s="10">
        <f>SUMIFS(Nord!$S:$S,Nord!$AP:$AP,Evolution!BG111,Nord!$AQ:$AQ,$F$2,GLOBAL!AR:AR,Evolution!AB111)</f>
        <v>23</v>
      </c>
      <c r="BU111" s="11">
        <f t="shared" ref="BU111:BU162" si="563">SUM(BR111:BT111)</f>
        <v>51</v>
      </c>
      <c r="BV111" s="7">
        <f t="shared" ref="BV111:BV162" si="564">IFERROR(BR111/SUM(BR111:BT111)," -")</f>
        <v>9.8039215686274508E-2</v>
      </c>
      <c r="BW111" s="7">
        <f t="shared" ref="BW111:BW162" si="565">IFERROR(BS111/SUM(BR111:BT111)," -")</f>
        <v>0.45098039215686275</v>
      </c>
      <c r="BX111" s="7">
        <f t="shared" ref="BX111:BX162" si="566">IFERROR(BT111/SUM(BR111:BT111)," -")</f>
        <v>0.45098039215686275</v>
      </c>
      <c r="BZ111" s="10">
        <f>SUMIFS(Nord!$AC:$AC,Nord!$AP:$AP,Evolution!BG111,Nord!$AQ:$AQ,$G$2,GLOBAL!AR:AR,Evolution!AB111)</f>
        <v>553</v>
      </c>
      <c r="CA111" s="10">
        <f>SUMIFS(Nord!$AD:$AD,Nord!$AP:$AP,Evolution!BG111,Nord!$AQ:$AQ,$G$2,GLOBAL!AR:AR,Evolution!AB111)</f>
        <v>165</v>
      </c>
      <c r="CB111" s="10">
        <f>SUMIFS(Nord!$AE:$AE,Nord!$AP:$AP,Evolution!BG111,Nord!$AQ:$AQ,$G$2,GLOBAL!AR:AR,Evolution!AB111)</f>
        <v>28</v>
      </c>
      <c r="CC111" s="10">
        <f>SUMIFS(Nord!$AF:$AF,Nord!$AP:$AP,Evolution!BG111,Nord!$AQ:$AQ,$G$2,GLOBAL!AR:AR,Evolution!AB111)</f>
        <v>35</v>
      </c>
      <c r="CD111" s="11">
        <f t="shared" ref="CD111:CD162" si="567">SUM(BZ111:CC111)</f>
        <v>781</v>
      </c>
      <c r="CE111" s="7">
        <f t="shared" ref="CE111:CE162" si="568">IFERROR(BZ111/SUM(BZ111:CC111)," -")</f>
        <v>0.70806658130601796</v>
      </c>
      <c r="CF111" s="7">
        <f t="shared" ref="CF111:CF162" si="569">IFERROR(CA111/SUM(BZ111:CC111)," -")</f>
        <v>0.21126760563380281</v>
      </c>
      <c r="CG111" s="7">
        <f t="shared" ref="CG111:CG162" si="570">IFERROR(CB111/SUM(BZ111:CC111)," -")</f>
        <v>3.5851472471190783E-2</v>
      </c>
      <c r="CH111" s="7">
        <f t="shared" ref="CH111:CH162" si="571">IFERROR(CC111/SUM(BZ111:CC111)," -")</f>
        <v>4.4814340588988477E-2</v>
      </c>
      <c r="CK111" s="10" t="s">
        <v>74</v>
      </c>
      <c r="CL111" s="10">
        <f>SUMIFS(Sud!$C:$C,Sud!$AP:$AP,Evolution!CK111,Sud!$AQ:$AQ,$E$2,GLOBAL!AR:AR,Evolution!AB111)</f>
        <v>250</v>
      </c>
      <c r="CM111" s="10">
        <f>SUMIFS(Sud!$D:$D,Sud!$AP:$AP,Evolution!CK111,Sud!$AQ:$AQ,$E$2,GLOBAL!AR:AR,Evolution!AB111)</f>
        <v>25</v>
      </c>
      <c r="CN111" s="10">
        <f>SUMIFS(Sud!$E:$E,Sud!$AP:$AP,Evolution!CK111,Sud!$AQ:$AQ,$E$2,GLOBAL!AR:AR,Evolution!AB111)</f>
        <v>9</v>
      </c>
      <c r="CO111" s="10">
        <f>SUMIFS(Sud!$F:$F,Sud!$AP:$AP,Evolution!CK111,Sud!$AQ:$AQ,$E$2,GLOBAL!AR:AR,Evolution!AB111)</f>
        <v>1</v>
      </c>
      <c r="CP111" s="11">
        <f t="shared" ref="CP111:CP162" si="572">SUM(CL111:CO111)</f>
        <v>285</v>
      </c>
      <c r="CQ111" s="7">
        <f t="shared" ref="CQ111:CQ162" si="573">IFERROR(CL111/SUM(CL111:CO111)," -")</f>
        <v>0.8771929824561403</v>
      </c>
      <c r="CR111" s="7">
        <f t="shared" ref="CR111:CR162" si="574">IFERROR(CM111/SUM(CL111:CO111)," -")</f>
        <v>8.771929824561403E-2</v>
      </c>
      <c r="CS111" s="7">
        <f t="shared" ref="CS111:CS162" si="575">IFERROR(CN111/SUM(CL111:CO111)," -")</f>
        <v>3.1578947368421054E-2</v>
      </c>
      <c r="CT111" s="7">
        <f t="shared" ref="CT111:CT162" si="576">IFERROR(CO111/SUM(CL111:CO111)," -")</f>
        <v>3.5087719298245615E-3</v>
      </c>
      <c r="CV111" s="10">
        <f>SUMIFS(Sud!$Q:$Q,Sud!$AP:$AP,Evolution!CK111,Sud!$AQ:$AQ,$F$2,GLOBAL!AR:AR,Evolution!AB111)</f>
        <v>55</v>
      </c>
      <c r="CW111" s="10">
        <f>SUMIFS(Sud!$R:$R,Sud!$AP:$AP,Evolution!CK111,Sud!$AQ:$AQ,$F$2,GLOBAL!AR:AR,Evolution!AB111)</f>
        <v>16</v>
      </c>
      <c r="CX111" s="10">
        <f>SUMIFS(Sud!$S:$S,Sud!$AP:$AP,Evolution!CK111,Sud!$AQ:$AQ,$F$2,GLOBAL!AR:AR,Evolution!AB111)</f>
        <v>7</v>
      </c>
      <c r="CY111" s="11">
        <f t="shared" ref="CY111:CY162" si="577">SUM(CV111:CX111)</f>
        <v>78</v>
      </c>
      <c r="CZ111" s="7">
        <f t="shared" ref="CZ111:CZ162" si="578">IFERROR(CV111/SUM(CV111:CX111)," -")</f>
        <v>0.70512820512820518</v>
      </c>
      <c r="DA111" s="7">
        <f t="shared" ref="DA111:DA162" si="579">IFERROR(CW111/SUM(CV111:CX111)," -")</f>
        <v>0.20512820512820512</v>
      </c>
      <c r="DB111" s="7">
        <f t="shared" ref="DB111:DB162" si="580">IFERROR(CX111/SUM(CV111:CX111)," -")</f>
        <v>8.9743589743589744E-2</v>
      </c>
      <c r="DD111" s="10">
        <f>SUMIFS(Sud!$AC:$AC,Sud!$AP:$AP,Evolution!CK111,Sud!$AQ:$AQ,$G$2,GLOBAL!AR:AR,Evolution!AB111)</f>
        <v>579</v>
      </c>
      <c r="DE111" s="10">
        <f>SUMIFS(Sud!$AD:$AD,Sud!$AP:$AP,Evolution!CK111,Sud!$AQ:$AQ,$G$2,GLOBAL!AR:AR,Evolution!AB111)</f>
        <v>248</v>
      </c>
      <c r="DF111" s="10">
        <f>SUMIFS(Sud!$AE:$AE,Sud!$AP:$AP,Evolution!CK111,Sud!$AQ:$AQ,$G$2,GLOBAL!AR:AR,Evolution!AB111)</f>
        <v>176</v>
      </c>
      <c r="DG111" s="10">
        <f>SUMIFS(Sud!$AF:$AF,Sud!$AP:$AP,Evolution!CK111,Sud!$AQ:$AQ,$G$2,GLOBAL!AR:AR,Evolution!AB111)</f>
        <v>157</v>
      </c>
      <c r="DH111" s="11">
        <f t="shared" ref="DH111:DH162" si="581">SUM(DD111:DG111)</f>
        <v>1160</v>
      </c>
      <c r="DI111" s="7">
        <f t="shared" ref="DI111:DI162" si="582">IFERROR(DD111/SUM(DD111:DG111)," -")</f>
        <v>0.49913793103448278</v>
      </c>
      <c r="DJ111" s="7">
        <f t="shared" ref="DJ111:DJ162" si="583">IFERROR(DE111/SUM(DD111:DG111)," -")</f>
        <v>0.21379310344827587</v>
      </c>
      <c r="DK111" s="7">
        <f t="shared" ref="DK111:DK162" si="584">IFERROR(DF111/SUM(DD111:DG111)," -")</f>
        <v>0.15172413793103448</v>
      </c>
      <c r="DL111" s="7">
        <f t="shared" ref="DL111:DL162" si="585">IFERROR(DG111/SUM(DD111:DG111)," -")</f>
        <v>0.13534482758620689</v>
      </c>
    </row>
    <row r="112" spans="2:116" x14ac:dyDescent="0.25">
      <c r="AB112" s="26">
        <v>2018</v>
      </c>
      <c r="AC112" s="10" t="s">
        <v>75</v>
      </c>
      <c r="AD112" s="10">
        <f>SUMIFS(GLOBAL!$C:$C,GLOBAL!$AP:$AP,Evolution!AC112,GLOBAL!$AQ:$AQ,$E$2,GLOBAL!$AR:$AR,Evolution!AB112)</f>
        <v>599</v>
      </c>
      <c r="AE112" s="10">
        <f>SUMIFS(GLOBAL!$D:$D,GLOBAL!$AP:$AP,Evolution!AC112,GLOBAL!$AQ:$AQ,$E$2,GLOBAL!$AR:$AR,Evolution!AB112)</f>
        <v>112</v>
      </c>
      <c r="AF112" s="10">
        <f>SUMIFS(GLOBAL!$E:$E,GLOBAL!$AP:$AP,Evolution!AC112,GLOBAL!$AQ:$AQ,$E$2,GLOBAL!$AR:$AR,Evolution!AB112)</f>
        <v>13</v>
      </c>
      <c r="AG112" s="10">
        <f>SUMIFS(GLOBAL!$F:$F,GLOBAL!$AP:$AP,Evolution!AC112,GLOBAL!$AQ:$AQ,$E$2,GLOBAL!$AR:$AR,Evolution!AB112)</f>
        <v>5</v>
      </c>
      <c r="AH112" s="11">
        <f t="shared" si="544"/>
        <v>729</v>
      </c>
      <c r="AI112" s="7">
        <f t="shared" si="545"/>
        <v>0.82167352537722904</v>
      </c>
      <c r="AJ112" s="7">
        <f t="shared" si="546"/>
        <v>0.15363511659807957</v>
      </c>
      <c r="AK112" s="7">
        <f t="shared" si="547"/>
        <v>1.7832647462277092E-2</v>
      </c>
      <c r="AL112" s="7">
        <f t="shared" si="548"/>
        <v>6.8587105624142658E-3</v>
      </c>
      <c r="AN112" s="10">
        <f>SUMIFS(GLOBAL!$Q:$Q,GLOBAL!$AP:$AP,Evolution!AC112,GLOBAL!$AQ:$AQ,$F$2,GLOBAL!$AR:$AR,Evolution!AB112)</f>
        <v>182</v>
      </c>
      <c r="AO112" s="10">
        <f>SUMIFS(GLOBAL!$R:$R,GLOBAL!$AP:$AP,Evolution!AC112,GLOBAL!$AQ:$AQ,$F$2,GLOBAL!$AR:$AR,Evolution!AB112)</f>
        <v>58</v>
      </c>
      <c r="AP112" s="10">
        <f>SUMIFS(GLOBAL!$S:$S,GLOBAL!$AP:$AP,Evolution!AC112,GLOBAL!$AQ:$AQ,$F$2,GLOBAL!$AR:$AR,Evolution!AB112)</f>
        <v>30</v>
      </c>
      <c r="AQ112" s="11">
        <f t="shared" si="549"/>
        <v>270</v>
      </c>
      <c r="AR112" s="7">
        <f t="shared" si="550"/>
        <v>0.67407407407407405</v>
      </c>
      <c r="AS112" s="7">
        <f t="shared" si="551"/>
        <v>0.21481481481481482</v>
      </c>
      <c r="AT112" s="7">
        <f t="shared" si="552"/>
        <v>0.1111111111111111</v>
      </c>
      <c r="AV112" s="10">
        <f>SUMIFS(GLOBAL!$AC:$AC,GLOBAL!$AP:$AP,Evolution!AC112,GLOBAL!$AQ:$AQ,$G$2,GLOBAL!$AR:$AR,Evolution!AB112)</f>
        <v>1175</v>
      </c>
      <c r="AW112" s="10">
        <f>SUMIFS(GLOBAL!$AD:$AD,GLOBAL!$AP:$AP,Evolution!AC112,GLOBAL!$AQ:$AQ,$G$2,GLOBAL!$AR:$AR,Evolution!AB112)</f>
        <v>455</v>
      </c>
      <c r="AX112" s="10">
        <f>SUMIFS(GLOBAL!$AE:$AE,GLOBAL!$AP:$AP,Evolution!AC112,GLOBAL!$AQ:$AQ,$G$2,GLOBAL!$AR:$AR,Evolution!AB112)</f>
        <v>198</v>
      </c>
      <c r="AY112" s="10">
        <f>SUMIFS(GLOBAL!$AF:$AF,GLOBAL!$AP:$AP,Evolution!AC112,GLOBAL!$AQ:$AQ,$G$2,GLOBAL!$AR:$AR,Evolution!AB112)</f>
        <v>187</v>
      </c>
      <c r="AZ112" s="11">
        <f t="shared" si="553"/>
        <v>2015</v>
      </c>
      <c r="BA112" s="7">
        <f t="shared" si="554"/>
        <v>0.5831265508684863</v>
      </c>
      <c r="BB112" s="7">
        <f t="shared" si="555"/>
        <v>0.22580645161290322</v>
      </c>
      <c r="BC112" s="7">
        <f t="shared" si="556"/>
        <v>9.8263027295285355E-2</v>
      </c>
      <c r="BD112" s="7">
        <f t="shared" si="557"/>
        <v>9.2803970223325066E-2</v>
      </c>
      <c r="BG112" s="10" t="s">
        <v>75</v>
      </c>
      <c r="BH112" s="10">
        <f>SUMIFS(Nord!$C:$C,Nord!$AP:$AP,Evolution!BG112,Nord!$AQ:$AQ,$E$2,GLOBAL!AR:AR,Evolution!AB112)</f>
        <v>358</v>
      </c>
      <c r="BI112" s="10">
        <f>SUMIFS(Nord!$D:$D,Nord!$AP:$AP,Evolution!BG112,Nord!$AQ:$AQ,$E$2,GLOBAL!AR:AR,Evolution!AB112)</f>
        <v>85</v>
      </c>
      <c r="BJ112" s="10">
        <f>SUMIFS(Nord!$E:$E,Nord!$AP:$AP,Evolution!BG112,Nord!$AQ:$AQ,$E$2,GLOBAL!AR:AR,Evolution!AB112)</f>
        <v>12</v>
      </c>
      <c r="BK112" s="10">
        <f>SUMIFS(Nord!$F:$F,Nord!$AP:$AP,Evolution!BG112,Nord!$AQ:$AQ,$E$2,GLOBAL!AR:AR,Evolution!AB112)</f>
        <v>3</v>
      </c>
      <c r="BL112" s="11">
        <f t="shared" si="558"/>
        <v>458</v>
      </c>
      <c r="BM112" s="7">
        <f t="shared" si="559"/>
        <v>0.78165938864628826</v>
      </c>
      <c r="BN112" s="7">
        <f t="shared" si="560"/>
        <v>0.18558951965065501</v>
      </c>
      <c r="BO112" s="7">
        <f t="shared" si="561"/>
        <v>2.6200873362445413E-2</v>
      </c>
      <c r="BP112" s="7">
        <f t="shared" si="562"/>
        <v>6.5502183406113534E-3</v>
      </c>
      <c r="BR112" s="10">
        <f>SUMIFS(Nord!$Q:$Q,Nord!$AP:$AP,Evolution!BG112,Nord!$AQ:$AQ,$F$2,GLOBAL!AR:AR,Evolution!AB112)</f>
        <v>158</v>
      </c>
      <c r="BS112" s="10">
        <f>SUMIFS(Nord!$R:$R,Nord!$AP:$AP,Evolution!BG112,Nord!$AQ:$AQ,$F$2,GLOBAL!AR:AR,Evolution!AB112)</f>
        <v>21</v>
      </c>
      <c r="BT112" s="10">
        <f>SUMIFS(Nord!$S:$S,Nord!$AP:$AP,Evolution!BG112,Nord!$AQ:$AQ,$F$2,GLOBAL!AR:AR,Evolution!AB112)</f>
        <v>24</v>
      </c>
      <c r="BU112" s="11">
        <f t="shared" si="563"/>
        <v>203</v>
      </c>
      <c r="BV112" s="7">
        <f t="shared" si="564"/>
        <v>0.77832512315270941</v>
      </c>
      <c r="BW112" s="7">
        <f t="shared" si="565"/>
        <v>0.10344827586206896</v>
      </c>
      <c r="BX112" s="7">
        <f t="shared" si="566"/>
        <v>0.11822660098522167</v>
      </c>
      <c r="BZ112" s="10">
        <f>SUMIFS(Nord!$AC:$AC,Nord!$AP:$AP,Evolution!BG112,Nord!$AQ:$AQ,$G$2,GLOBAL!AR:AR,Evolution!AB112)</f>
        <v>589</v>
      </c>
      <c r="CA112" s="10">
        <f>SUMIFS(Nord!$AD:$AD,Nord!$AP:$AP,Evolution!BG112,Nord!$AQ:$AQ,$G$2,GLOBAL!AR:AR,Evolution!AB112)</f>
        <v>194</v>
      </c>
      <c r="CB112" s="10">
        <f>SUMIFS(Nord!$AE:$AE,Nord!$AP:$AP,Evolution!BG112,Nord!$AQ:$AQ,$G$2,GLOBAL!AR:AR,Evolution!AB112)</f>
        <v>27</v>
      </c>
      <c r="CC112" s="10">
        <f>SUMIFS(Nord!$AF:$AF,Nord!$AP:$AP,Evolution!BG112,Nord!$AQ:$AQ,$G$2,GLOBAL!AR:AR,Evolution!AB112)</f>
        <v>34</v>
      </c>
      <c r="CD112" s="11">
        <f t="shared" si="567"/>
        <v>844</v>
      </c>
      <c r="CE112" s="7">
        <f t="shared" si="568"/>
        <v>0.69786729857819907</v>
      </c>
      <c r="CF112" s="7">
        <f t="shared" si="569"/>
        <v>0.22985781990521326</v>
      </c>
      <c r="CG112" s="7">
        <f t="shared" si="570"/>
        <v>3.1990521327014215E-2</v>
      </c>
      <c r="CH112" s="7">
        <f t="shared" si="571"/>
        <v>4.0284360189573459E-2</v>
      </c>
      <c r="CK112" s="10" t="s">
        <v>75</v>
      </c>
      <c r="CL112" s="10">
        <f>SUMIFS(Sud!$C:$C,Sud!$AP:$AP,Evolution!CK112,Sud!$AQ:$AQ,$E$2,GLOBAL!AR:AR,Evolution!AB112)</f>
        <v>241</v>
      </c>
      <c r="CM112" s="10">
        <f>SUMIFS(Sud!$D:$D,Sud!$AP:$AP,Evolution!CK112,Sud!$AQ:$AQ,$E$2,GLOBAL!AR:AR,Evolution!AB112)</f>
        <v>27</v>
      </c>
      <c r="CN112" s="10">
        <f>SUMIFS(Sud!$E:$E,Sud!$AP:$AP,Evolution!CK112,Sud!$AQ:$AQ,$E$2,GLOBAL!AR:AR,Evolution!AB112)</f>
        <v>1</v>
      </c>
      <c r="CO112" s="10">
        <f>SUMIFS(Sud!$F:$F,Sud!$AP:$AP,Evolution!CK112,Sud!$AQ:$AQ,$E$2,GLOBAL!AR:AR,Evolution!AB112)</f>
        <v>2</v>
      </c>
      <c r="CP112" s="11">
        <f t="shared" si="572"/>
        <v>271</v>
      </c>
      <c r="CQ112" s="7">
        <f t="shared" si="573"/>
        <v>0.88929889298892983</v>
      </c>
      <c r="CR112" s="7">
        <f t="shared" si="574"/>
        <v>9.9630996309963096E-2</v>
      </c>
      <c r="CS112" s="7">
        <f t="shared" si="575"/>
        <v>3.6900369003690036E-3</v>
      </c>
      <c r="CT112" s="7">
        <f t="shared" si="576"/>
        <v>7.3800738007380072E-3</v>
      </c>
      <c r="CV112" s="10">
        <f>SUMIFS(Sud!$Q:$Q,Sud!$AP:$AP,Evolution!CK112,Sud!$AQ:$AQ,$F$2,GLOBAL!AR:AR,Evolution!AB112)</f>
        <v>24</v>
      </c>
      <c r="CW112" s="10">
        <f>SUMIFS(Sud!$R:$R,Sud!$AP:$AP,Evolution!CK112,Sud!$AQ:$AQ,$F$2,GLOBAL!AR:AR,Evolution!AB112)</f>
        <v>37</v>
      </c>
      <c r="CX112" s="10">
        <f>SUMIFS(Sud!$S:$S,Sud!$AP:$AP,Evolution!CK112,Sud!$AQ:$AQ,$F$2,GLOBAL!AR:AR,Evolution!AB112)</f>
        <v>6</v>
      </c>
      <c r="CY112" s="11">
        <f t="shared" si="577"/>
        <v>67</v>
      </c>
      <c r="CZ112" s="7">
        <f t="shared" si="578"/>
        <v>0.35820895522388058</v>
      </c>
      <c r="DA112" s="7">
        <f t="shared" si="579"/>
        <v>0.55223880597014929</v>
      </c>
      <c r="DB112" s="7">
        <f t="shared" si="580"/>
        <v>8.9552238805970144E-2</v>
      </c>
      <c r="DD112" s="10">
        <f>SUMIFS(Sud!$AC:$AC,Sud!$AP:$AP,Evolution!CK112,Sud!$AQ:$AQ,$G$2,GLOBAL!AR:AR,Evolution!AB112)</f>
        <v>586</v>
      </c>
      <c r="DE112" s="10">
        <f>SUMIFS(Sud!$AD:$AD,Sud!$AP:$AP,Evolution!CK112,Sud!$AQ:$AQ,$G$2,GLOBAL!AR:AR,Evolution!AB112)</f>
        <v>261</v>
      </c>
      <c r="DF112" s="10">
        <f>SUMIFS(Sud!$AE:$AE,Sud!$AP:$AP,Evolution!CK112,Sud!$AQ:$AQ,$G$2,GLOBAL!AR:AR,Evolution!AB112)</f>
        <v>171</v>
      </c>
      <c r="DG112" s="10">
        <f>SUMIFS(Sud!$AF:$AF,Sud!$AP:$AP,Evolution!CK112,Sud!$AQ:$AQ,$G$2,GLOBAL!AR:AR,Evolution!AB112)</f>
        <v>153</v>
      </c>
      <c r="DH112" s="11">
        <f t="shared" si="581"/>
        <v>1171</v>
      </c>
      <c r="DI112" s="7">
        <f t="shared" si="582"/>
        <v>0.50042698548249365</v>
      </c>
      <c r="DJ112" s="7">
        <f t="shared" si="583"/>
        <v>0.22288642186165669</v>
      </c>
      <c r="DK112" s="7">
        <f t="shared" si="584"/>
        <v>0.14602903501280956</v>
      </c>
      <c r="DL112" s="7">
        <f t="shared" si="585"/>
        <v>0.13065755764304013</v>
      </c>
    </row>
    <row r="113" spans="28:116" x14ac:dyDescent="0.25">
      <c r="AB113" s="26">
        <v>2018</v>
      </c>
      <c r="AC113" s="10" t="s">
        <v>76</v>
      </c>
      <c r="AD113" s="10">
        <f>SUMIFS(GLOBAL!$C:$C,GLOBAL!$AP:$AP,Evolution!AC113,GLOBAL!$AQ:$AQ,$E$2,GLOBAL!$AR:$AR,Evolution!AB113)</f>
        <v>444</v>
      </c>
      <c r="AE113" s="10">
        <f>SUMIFS(GLOBAL!$D:$D,GLOBAL!$AP:$AP,Evolution!AC113,GLOBAL!$AQ:$AQ,$E$2,GLOBAL!$AR:$AR,Evolution!AB113)</f>
        <v>111</v>
      </c>
      <c r="AF113" s="10">
        <f>SUMIFS(GLOBAL!$E:$E,GLOBAL!$AP:$AP,Evolution!AC113,GLOBAL!$AQ:$AQ,$E$2,GLOBAL!$AR:$AR,Evolution!AB113)</f>
        <v>19</v>
      </c>
      <c r="AG113" s="10">
        <f>SUMIFS(GLOBAL!$F:$F,GLOBAL!$AP:$AP,Evolution!AC113,GLOBAL!$AQ:$AQ,$E$2,GLOBAL!$AR:$AR,Evolution!AB113)</f>
        <v>0</v>
      </c>
      <c r="AH113" s="11">
        <f t="shared" si="544"/>
        <v>574</v>
      </c>
      <c r="AI113" s="7">
        <f t="shared" si="545"/>
        <v>0.77351916376306618</v>
      </c>
      <c r="AJ113" s="7">
        <f t="shared" si="546"/>
        <v>0.19337979094076654</v>
      </c>
      <c r="AK113" s="7">
        <f t="shared" si="547"/>
        <v>3.3101045296167246E-2</v>
      </c>
      <c r="AL113" s="7">
        <f t="shared" si="548"/>
        <v>0</v>
      </c>
      <c r="AN113" s="10">
        <f>SUMIFS(GLOBAL!$Q:$Q,GLOBAL!$AP:$AP,Evolution!AC113,GLOBAL!$AQ:$AQ,$F$2,GLOBAL!$AR:$AR,Evolution!AB113)</f>
        <v>119</v>
      </c>
      <c r="AO113" s="10">
        <f>SUMIFS(GLOBAL!$R:$R,GLOBAL!$AP:$AP,Evolution!AC113,GLOBAL!$AQ:$AQ,$F$2,GLOBAL!$AR:$AR,Evolution!AB113)</f>
        <v>82</v>
      </c>
      <c r="AP113" s="10">
        <f>SUMIFS(GLOBAL!$S:$S,GLOBAL!$AP:$AP,Evolution!AC113,GLOBAL!$AQ:$AQ,$F$2,GLOBAL!$AR:$AR,Evolution!AB113)</f>
        <v>26</v>
      </c>
      <c r="AQ113" s="11">
        <f t="shared" si="549"/>
        <v>227</v>
      </c>
      <c r="AR113" s="7">
        <f t="shared" si="550"/>
        <v>0.52422907488986781</v>
      </c>
      <c r="AS113" s="7">
        <f t="shared" si="551"/>
        <v>0.36123348017621143</v>
      </c>
      <c r="AT113" s="7">
        <f t="shared" si="552"/>
        <v>0.11453744493392071</v>
      </c>
      <c r="AV113" s="10">
        <f>SUMIFS(GLOBAL!$AC:$AC,GLOBAL!$AP:$AP,Evolution!AC113,GLOBAL!$AQ:$AQ,$G$2,GLOBAL!$AR:$AR,Evolution!AB113)</f>
        <v>1157</v>
      </c>
      <c r="AW113" s="10">
        <f>SUMIFS(GLOBAL!$AD:$AD,GLOBAL!$AP:$AP,Evolution!AC113,GLOBAL!$AQ:$AQ,$G$2,GLOBAL!$AR:$AR,Evolution!AB113)</f>
        <v>470</v>
      </c>
      <c r="AX113" s="10">
        <f>SUMIFS(GLOBAL!$AE:$AE,GLOBAL!$AP:$AP,Evolution!AC113,GLOBAL!$AQ:$AQ,$G$2,GLOBAL!$AR:$AR,Evolution!AB113)</f>
        <v>204</v>
      </c>
      <c r="AY113" s="10">
        <f>SUMIFS(GLOBAL!$AF:$AF,GLOBAL!$AP:$AP,Evolution!AC113,GLOBAL!$AQ:$AQ,$G$2,GLOBAL!$AR:$AR,Evolution!AB113)</f>
        <v>184</v>
      </c>
      <c r="AZ113" s="11">
        <f t="shared" si="553"/>
        <v>2015</v>
      </c>
      <c r="BA113" s="7">
        <f t="shared" si="554"/>
        <v>0.5741935483870968</v>
      </c>
      <c r="BB113" s="7">
        <f t="shared" si="555"/>
        <v>0.23325062034739455</v>
      </c>
      <c r="BC113" s="7">
        <f t="shared" si="556"/>
        <v>0.10124069478908189</v>
      </c>
      <c r="BD113" s="7">
        <f t="shared" si="557"/>
        <v>9.1315136476426806E-2</v>
      </c>
      <c r="BG113" s="10" t="s">
        <v>76</v>
      </c>
      <c r="BH113" s="10">
        <f>SUMIFS(Nord!$C:$C,Nord!$AP:$AP,Evolution!BG113,Nord!$AQ:$AQ,$E$2,GLOBAL!AR:AR,Evolution!AB113)</f>
        <v>222</v>
      </c>
      <c r="BI113" s="10">
        <f>SUMIFS(Nord!$D:$D,Nord!$AP:$AP,Evolution!BG113,Nord!$AQ:$AQ,$E$2,GLOBAL!AR:AR,Evolution!AB113)</f>
        <v>69</v>
      </c>
      <c r="BJ113" s="10">
        <f>SUMIFS(Nord!$E:$E,Nord!$AP:$AP,Evolution!BG113,Nord!$AQ:$AQ,$E$2,GLOBAL!AR:AR,Evolution!AB113)</f>
        <v>15</v>
      </c>
      <c r="BK113" s="10">
        <f>SUMIFS(Nord!$F:$F,Nord!$AP:$AP,Evolution!BG113,Nord!$AQ:$AQ,$E$2,GLOBAL!AR:AR,Evolution!AB113)</f>
        <v>0</v>
      </c>
      <c r="BL113" s="11">
        <f t="shared" si="558"/>
        <v>306</v>
      </c>
      <c r="BM113" s="7">
        <f t="shared" si="559"/>
        <v>0.72549019607843135</v>
      </c>
      <c r="BN113" s="7">
        <f t="shared" si="560"/>
        <v>0.22549019607843138</v>
      </c>
      <c r="BO113" s="7">
        <f t="shared" si="561"/>
        <v>4.9019607843137254E-2</v>
      </c>
      <c r="BP113" s="7">
        <f t="shared" si="562"/>
        <v>0</v>
      </c>
      <c r="BR113" s="10">
        <f>SUMIFS(Nord!$Q:$Q,Nord!$AP:$AP,Evolution!BG113,Nord!$AQ:$AQ,$F$2,GLOBAL!AR:AR,Evolution!AB113)</f>
        <v>90</v>
      </c>
      <c r="BS113" s="10">
        <f>SUMIFS(Nord!$R:$R,Nord!$AP:$AP,Evolution!BG113,Nord!$AQ:$AQ,$F$2,GLOBAL!AR:AR,Evolution!AB113)</f>
        <v>55</v>
      </c>
      <c r="BT113" s="10">
        <f>SUMIFS(Nord!$S:$S,Nord!$AP:$AP,Evolution!BG113,Nord!$AQ:$AQ,$F$2,GLOBAL!AR:AR,Evolution!AB113)</f>
        <v>17</v>
      </c>
      <c r="BU113" s="11">
        <f t="shared" si="563"/>
        <v>162</v>
      </c>
      <c r="BV113" s="7">
        <f t="shared" si="564"/>
        <v>0.55555555555555558</v>
      </c>
      <c r="BW113" s="7">
        <f t="shared" si="565"/>
        <v>0.33950617283950618</v>
      </c>
      <c r="BX113" s="7">
        <f t="shared" si="566"/>
        <v>0.10493827160493827</v>
      </c>
      <c r="BZ113" s="10">
        <f>SUMIFS(Nord!$AC:$AC,Nord!$AP:$AP,Evolution!BG113,Nord!$AQ:$AQ,$G$2,GLOBAL!AR:AR,Evolution!AB113)</f>
        <v>583</v>
      </c>
      <c r="CA113" s="10">
        <f>SUMIFS(Nord!$AD:$AD,Nord!$AP:$AP,Evolution!BG113,Nord!$AQ:$AQ,$G$2,GLOBAL!AR:AR,Evolution!AB113)</f>
        <v>201</v>
      </c>
      <c r="CB113" s="10">
        <f>SUMIFS(Nord!$AE:$AE,Nord!$AP:$AP,Evolution!BG113,Nord!$AQ:$AQ,$G$2,GLOBAL!AR:AR,Evolution!AB113)</f>
        <v>32</v>
      </c>
      <c r="CC113" s="10">
        <f>SUMIFS(Nord!$AF:$AF,Nord!$AP:$AP,Evolution!BG113,Nord!$AQ:$AQ,$G$2,GLOBAL!AR:AR,Evolution!AB113)</f>
        <v>34</v>
      </c>
      <c r="CD113" s="11">
        <f t="shared" si="567"/>
        <v>850</v>
      </c>
      <c r="CE113" s="7">
        <f t="shared" si="568"/>
        <v>0.6858823529411765</v>
      </c>
      <c r="CF113" s="7">
        <f t="shared" si="569"/>
        <v>0.23647058823529413</v>
      </c>
      <c r="CG113" s="7">
        <f t="shared" si="570"/>
        <v>3.7647058823529408E-2</v>
      </c>
      <c r="CH113" s="7">
        <f t="shared" si="571"/>
        <v>0.04</v>
      </c>
      <c r="CK113" s="10" t="s">
        <v>76</v>
      </c>
      <c r="CL113" s="10">
        <f>SUMIFS(Sud!$C:$C,Sud!$AP:$AP,Evolution!CK113,Sud!$AQ:$AQ,$E$2,GLOBAL!AR:AR,Evolution!AB113)</f>
        <v>222</v>
      </c>
      <c r="CM113" s="10">
        <f>SUMIFS(Sud!$D:$D,Sud!$AP:$AP,Evolution!CK113,Sud!$AQ:$AQ,$E$2,GLOBAL!AR:AR,Evolution!AB113)</f>
        <v>42</v>
      </c>
      <c r="CN113" s="10">
        <f>SUMIFS(Sud!$E:$E,Sud!$AP:$AP,Evolution!CK113,Sud!$AQ:$AQ,$E$2,GLOBAL!AR:AR,Evolution!AB113)</f>
        <v>4</v>
      </c>
      <c r="CO113" s="10">
        <f>SUMIFS(Sud!$F:$F,Sud!$AP:$AP,Evolution!CK113,Sud!$AQ:$AQ,$E$2,GLOBAL!AR:AR,Evolution!AB113)</f>
        <v>0</v>
      </c>
      <c r="CP113" s="11">
        <f t="shared" si="572"/>
        <v>268</v>
      </c>
      <c r="CQ113" s="7">
        <f t="shared" si="573"/>
        <v>0.82835820895522383</v>
      </c>
      <c r="CR113" s="7">
        <f t="shared" si="574"/>
        <v>0.15671641791044777</v>
      </c>
      <c r="CS113" s="7">
        <f t="shared" si="575"/>
        <v>1.4925373134328358E-2</v>
      </c>
      <c r="CT113" s="7">
        <f t="shared" si="576"/>
        <v>0</v>
      </c>
      <c r="CV113" s="10">
        <f>SUMIFS(Sud!$Q:$Q,Sud!$AP:$AP,Evolution!CK113,Sud!$AQ:$AQ,$F$2,GLOBAL!AR:AR,Evolution!AB113)</f>
        <v>29</v>
      </c>
      <c r="CW113" s="10">
        <f>SUMIFS(Sud!$R:$R,Sud!$AP:$AP,Evolution!CK113,Sud!$AQ:$AQ,$F$2,GLOBAL!AR:AR,Evolution!AB113)</f>
        <v>27</v>
      </c>
      <c r="CX113" s="10">
        <f>SUMIFS(Sud!$S:$S,Sud!$AP:$AP,Evolution!CK113,Sud!$AQ:$AQ,$F$2,GLOBAL!AR:AR,Evolution!AB113)</f>
        <v>9</v>
      </c>
      <c r="CY113" s="11">
        <f t="shared" si="577"/>
        <v>65</v>
      </c>
      <c r="CZ113" s="7">
        <f t="shared" si="578"/>
        <v>0.44615384615384618</v>
      </c>
      <c r="DA113" s="7">
        <f t="shared" si="579"/>
        <v>0.41538461538461541</v>
      </c>
      <c r="DB113" s="7">
        <f t="shared" si="580"/>
        <v>0.13846153846153847</v>
      </c>
      <c r="DD113" s="10">
        <f>SUMIFS(Sud!$AC:$AC,Sud!$AP:$AP,Evolution!CK113,Sud!$AQ:$AQ,$G$2,GLOBAL!AR:AR,Evolution!AB113)</f>
        <v>574</v>
      </c>
      <c r="DE113" s="10">
        <f>SUMIFS(Sud!$AD:$AD,Sud!$AP:$AP,Evolution!CK113,Sud!$AQ:$AQ,$G$2,GLOBAL!AR:AR,Evolution!AB113)</f>
        <v>269</v>
      </c>
      <c r="DF113" s="10">
        <f>SUMIFS(Sud!$AE:$AE,Sud!$AP:$AP,Evolution!CK113,Sud!$AQ:$AQ,$G$2,GLOBAL!AR:AR,Evolution!AB113)</f>
        <v>172</v>
      </c>
      <c r="DG113" s="10">
        <f>SUMIFS(Sud!$AF:$AF,Sud!$AP:$AP,Evolution!CK113,Sud!$AQ:$AQ,$G$2,GLOBAL!AR:AR,Evolution!AB113)</f>
        <v>150</v>
      </c>
      <c r="DH113" s="11">
        <f t="shared" si="581"/>
        <v>1165</v>
      </c>
      <c r="DI113" s="7">
        <f t="shared" si="582"/>
        <v>0.49270386266094418</v>
      </c>
      <c r="DJ113" s="7">
        <f t="shared" si="583"/>
        <v>0.23090128755364808</v>
      </c>
      <c r="DK113" s="7">
        <f t="shared" si="584"/>
        <v>0.14763948497854076</v>
      </c>
      <c r="DL113" s="7">
        <f t="shared" si="585"/>
        <v>0.12875536480686695</v>
      </c>
    </row>
    <row r="114" spans="28:116" x14ac:dyDescent="0.25">
      <c r="AB114" s="26">
        <v>2018</v>
      </c>
      <c r="AC114" s="10" t="s">
        <v>77</v>
      </c>
      <c r="AD114" s="10">
        <f>SUMIFS(GLOBAL!$C:$C,GLOBAL!$AP:$AP,Evolution!AC114,GLOBAL!$AQ:$AQ,$E$2,GLOBAL!$AR:$AR,Evolution!AB114)</f>
        <v>572</v>
      </c>
      <c r="AE114" s="10">
        <f>SUMIFS(GLOBAL!$D:$D,GLOBAL!$AP:$AP,Evolution!AC114,GLOBAL!$AQ:$AQ,$E$2,GLOBAL!$AR:$AR,Evolution!AB114)</f>
        <v>67</v>
      </c>
      <c r="AF114" s="10">
        <f>SUMIFS(GLOBAL!$E:$E,GLOBAL!$AP:$AP,Evolution!AC114,GLOBAL!$AQ:$AQ,$E$2,GLOBAL!$AR:$AR,Evolution!AB114)</f>
        <v>10</v>
      </c>
      <c r="AG114" s="10">
        <f>SUMIFS(GLOBAL!$F:$F,GLOBAL!$AP:$AP,Evolution!AC114,GLOBAL!$AQ:$AQ,$E$2,GLOBAL!$AR:$AR,Evolution!AB114)</f>
        <v>0</v>
      </c>
      <c r="AH114" s="11">
        <f t="shared" si="544"/>
        <v>649</v>
      </c>
      <c r="AI114" s="7">
        <f t="shared" si="545"/>
        <v>0.88135593220338981</v>
      </c>
      <c r="AJ114" s="7">
        <f t="shared" si="546"/>
        <v>0.10323574730354391</v>
      </c>
      <c r="AK114" s="7">
        <f t="shared" si="547"/>
        <v>1.5408320493066256E-2</v>
      </c>
      <c r="AL114" s="7">
        <f t="shared" si="548"/>
        <v>0</v>
      </c>
      <c r="AN114" s="10">
        <f>SUMIFS(GLOBAL!$Q:$Q,GLOBAL!$AP:$AP,Evolution!AC114,GLOBAL!$AQ:$AQ,$F$2,GLOBAL!$AR:$AR,Evolution!AB114)</f>
        <v>87</v>
      </c>
      <c r="AO114" s="10">
        <f>SUMIFS(GLOBAL!$R:$R,GLOBAL!$AP:$AP,Evolution!AC114,GLOBAL!$AQ:$AQ,$F$2,GLOBAL!$AR:$AR,Evolution!AB114)</f>
        <v>29</v>
      </c>
      <c r="AP114" s="10">
        <f>SUMIFS(GLOBAL!$S:$S,GLOBAL!$AP:$AP,Evolution!AC114,GLOBAL!$AQ:$AQ,$F$2,GLOBAL!$AR:$AR,Evolution!AB114)</f>
        <v>24</v>
      </c>
      <c r="AQ114" s="11">
        <f t="shared" si="549"/>
        <v>140</v>
      </c>
      <c r="AR114" s="7">
        <f t="shared" si="550"/>
        <v>0.62142857142857144</v>
      </c>
      <c r="AS114" s="7">
        <f t="shared" si="551"/>
        <v>0.20714285714285716</v>
      </c>
      <c r="AT114" s="7">
        <f t="shared" si="552"/>
        <v>0.17142857142857143</v>
      </c>
      <c r="AV114" s="10">
        <f>SUMIFS(GLOBAL!$AC:$AC,GLOBAL!$AP:$AP,Evolution!AC114,GLOBAL!$AQ:$AQ,$G$2,GLOBAL!$AR:$AR,Evolution!AB114)</f>
        <v>1050</v>
      </c>
      <c r="AW114" s="10">
        <f>SUMIFS(GLOBAL!$AD:$AD,GLOBAL!$AP:$AP,Evolution!AC114,GLOBAL!$AQ:$AQ,$G$2,GLOBAL!$AR:$AR,Evolution!AB114)</f>
        <v>468</v>
      </c>
      <c r="AX114" s="10">
        <f>SUMIFS(GLOBAL!$AE:$AE,GLOBAL!$AP:$AP,Evolution!AC114,GLOBAL!$AQ:$AQ,$G$2,GLOBAL!$AR:$AR,Evolution!AB114)</f>
        <v>207</v>
      </c>
      <c r="AY114" s="10">
        <f>SUMIFS(GLOBAL!$AF:$AF,GLOBAL!$AP:$AP,Evolution!AC114,GLOBAL!$AQ:$AQ,$G$2,GLOBAL!$AR:$AR,Evolution!AB114)</f>
        <v>183</v>
      </c>
      <c r="AZ114" s="11">
        <f t="shared" si="553"/>
        <v>1908</v>
      </c>
      <c r="BA114" s="7">
        <f t="shared" si="554"/>
        <v>0.55031446540880502</v>
      </c>
      <c r="BB114" s="7">
        <f t="shared" si="555"/>
        <v>0.24528301886792453</v>
      </c>
      <c r="BC114" s="7">
        <f t="shared" si="556"/>
        <v>0.10849056603773585</v>
      </c>
      <c r="BD114" s="7">
        <f t="shared" si="557"/>
        <v>9.5911949685534598E-2</v>
      </c>
      <c r="BG114" s="10" t="s">
        <v>77</v>
      </c>
      <c r="BH114" s="10">
        <f>SUMIFS(Nord!$C:$C,Nord!$AP:$AP,Evolution!BG114,Nord!$AQ:$AQ,$E$2,GLOBAL!AR:AR,Evolution!AB114)</f>
        <v>230</v>
      </c>
      <c r="BI114" s="10">
        <f>SUMIFS(Nord!$D:$D,Nord!$AP:$AP,Evolution!BG114,Nord!$AQ:$AQ,$E$2,GLOBAL!AR:AR,Evolution!AB114)</f>
        <v>41</v>
      </c>
      <c r="BJ114" s="10">
        <f>SUMIFS(Nord!$E:$E,Nord!$AP:$AP,Evolution!BG114,Nord!$AQ:$AQ,$E$2,GLOBAL!AR:AR,Evolution!AB114)</f>
        <v>7</v>
      </c>
      <c r="BK114" s="10">
        <f>SUMIFS(Nord!$F:$F,Nord!$AP:$AP,Evolution!BG114,Nord!$AQ:$AQ,$E$2,GLOBAL!AR:AR,Evolution!AB114)</f>
        <v>0</v>
      </c>
      <c r="BL114" s="11">
        <f t="shared" si="558"/>
        <v>278</v>
      </c>
      <c r="BM114" s="7">
        <f t="shared" si="559"/>
        <v>0.82733812949640284</v>
      </c>
      <c r="BN114" s="7">
        <f t="shared" si="560"/>
        <v>0.14748201438848921</v>
      </c>
      <c r="BO114" s="7">
        <f t="shared" si="561"/>
        <v>2.5179856115107913E-2</v>
      </c>
      <c r="BP114" s="7">
        <f t="shared" si="562"/>
        <v>0</v>
      </c>
      <c r="BR114" s="10">
        <f>SUMIFS(Nord!$Q:$Q,Nord!$AP:$AP,Evolution!BG114,Nord!$AQ:$AQ,$F$2,GLOBAL!AR:AR,Evolution!AB114)</f>
        <v>68</v>
      </c>
      <c r="BS114" s="10">
        <f>SUMIFS(Nord!$R:$R,Nord!$AP:$AP,Evolution!BG114,Nord!$AQ:$AQ,$F$2,GLOBAL!AR:AR,Evolution!AB114)</f>
        <v>8</v>
      </c>
      <c r="BT114" s="10">
        <f>SUMIFS(Nord!$S:$S,Nord!$AP:$AP,Evolution!BG114,Nord!$AQ:$AQ,$F$2,GLOBAL!AR:AR,Evolution!AB114)</f>
        <v>16</v>
      </c>
      <c r="BU114" s="11">
        <f t="shared" si="563"/>
        <v>92</v>
      </c>
      <c r="BV114" s="7">
        <f t="shared" si="564"/>
        <v>0.73913043478260865</v>
      </c>
      <c r="BW114" s="7">
        <f t="shared" si="565"/>
        <v>8.6956521739130432E-2</v>
      </c>
      <c r="BX114" s="7">
        <f t="shared" si="566"/>
        <v>0.17391304347826086</v>
      </c>
      <c r="BZ114" s="10">
        <f>SUMIFS(Nord!$AC:$AC,Nord!$AP:$AP,Evolution!BG114,Nord!$AQ:$AQ,$G$2,GLOBAL!AR:AR,Evolution!AB114)</f>
        <v>518</v>
      </c>
      <c r="CA114" s="10">
        <f>SUMIFS(Nord!$AD:$AD,Nord!$AP:$AP,Evolution!BG114,Nord!$AQ:$AQ,$G$2,GLOBAL!AR:AR,Evolution!AB114)</f>
        <v>194</v>
      </c>
      <c r="CB114" s="10">
        <f>SUMIFS(Nord!$AE:$AE,Nord!$AP:$AP,Evolution!BG114,Nord!$AQ:$AQ,$G$2,GLOBAL!AR:AR,Evolution!AB114)</f>
        <v>32</v>
      </c>
      <c r="CC114" s="10">
        <f>SUMIFS(Nord!$AF:$AF,Nord!$AP:$AP,Evolution!BG114,Nord!$AQ:$AQ,$G$2,GLOBAL!AR:AR,Evolution!AB114)</f>
        <v>33</v>
      </c>
      <c r="CD114" s="11">
        <f t="shared" si="567"/>
        <v>777</v>
      </c>
      <c r="CE114" s="7">
        <f t="shared" si="568"/>
        <v>0.66666666666666663</v>
      </c>
      <c r="CF114" s="7">
        <f t="shared" si="569"/>
        <v>0.24967824967824967</v>
      </c>
      <c r="CG114" s="7">
        <f t="shared" si="570"/>
        <v>4.1184041184041183E-2</v>
      </c>
      <c r="CH114" s="7">
        <f t="shared" si="571"/>
        <v>4.2471042471042469E-2</v>
      </c>
      <c r="CK114" s="10" t="s">
        <v>77</v>
      </c>
      <c r="CL114" s="10">
        <f>SUMIFS(Sud!$C:$C,Sud!$AP:$AP,Evolution!CK114,Sud!$AQ:$AQ,$E$2,GLOBAL!AR:AR,Evolution!AB114)</f>
        <v>342</v>
      </c>
      <c r="CM114" s="10">
        <f>SUMIFS(Sud!$D:$D,Sud!$AP:$AP,Evolution!CK114,Sud!$AQ:$AQ,$E$2,GLOBAL!AR:AR,Evolution!AB114)</f>
        <v>26</v>
      </c>
      <c r="CN114" s="10">
        <f>SUMIFS(Sud!$E:$E,Sud!$AP:$AP,Evolution!CK114,Sud!$AQ:$AQ,$E$2,GLOBAL!AR:AR,Evolution!AB114)</f>
        <v>3</v>
      </c>
      <c r="CO114" s="10">
        <f>SUMIFS(Sud!$F:$F,Sud!$AP:$AP,Evolution!CK114,Sud!$AQ:$AQ,$E$2,GLOBAL!AR:AR,Evolution!AB114)</f>
        <v>0</v>
      </c>
      <c r="CP114" s="11">
        <f t="shared" si="572"/>
        <v>371</v>
      </c>
      <c r="CQ114" s="7">
        <f t="shared" si="573"/>
        <v>0.92183288409703501</v>
      </c>
      <c r="CR114" s="7">
        <f t="shared" si="574"/>
        <v>7.0080862533692723E-2</v>
      </c>
      <c r="CS114" s="7">
        <f t="shared" si="575"/>
        <v>8.0862533692722376E-3</v>
      </c>
      <c r="CT114" s="7">
        <f t="shared" si="576"/>
        <v>0</v>
      </c>
      <c r="CV114" s="10">
        <f>SUMIFS(Sud!$Q:$Q,Sud!$AP:$AP,Evolution!CK114,Sud!$AQ:$AQ,$F$2,GLOBAL!AR:AR,Evolution!AB114)</f>
        <v>19</v>
      </c>
      <c r="CW114" s="10">
        <f>SUMIFS(Sud!$R:$R,Sud!$AP:$AP,Evolution!CK114,Sud!$AQ:$AQ,$F$2,GLOBAL!AR:AR,Evolution!AB114)</f>
        <v>21</v>
      </c>
      <c r="CX114" s="10">
        <f>SUMIFS(Sud!$S:$S,Sud!$AP:$AP,Evolution!CK114,Sud!$AQ:$AQ,$F$2,GLOBAL!AR:AR,Evolution!AB114)</f>
        <v>8</v>
      </c>
      <c r="CY114" s="11">
        <f t="shared" si="577"/>
        <v>48</v>
      </c>
      <c r="CZ114" s="7">
        <f t="shared" si="578"/>
        <v>0.39583333333333331</v>
      </c>
      <c r="DA114" s="7">
        <f t="shared" si="579"/>
        <v>0.4375</v>
      </c>
      <c r="DB114" s="7">
        <f t="shared" si="580"/>
        <v>0.16666666666666666</v>
      </c>
      <c r="DD114" s="10">
        <f>SUMIFS(Sud!$AC:$AC,Sud!$AP:$AP,Evolution!CK114,Sud!$AQ:$AQ,$G$2,GLOBAL!AR:AR,Evolution!AB114)</f>
        <v>532</v>
      </c>
      <c r="DE114" s="10">
        <f>SUMIFS(Sud!$AD:$AD,Sud!$AP:$AP,Evolution!CK114,Sud!$AQ:$AQ,$G$2,GLOBAL!AR:AR,Evolution!AB114)</f>
        <v>274</v>
      </c>
      <c r="DF114" s="10">
        <f>SUMIFS(Sud!$AE:$AE,Sud!$AP:$AP,Evolution!CK114,Sud!$AQ:$AQ,$G$2,GLOBAL!AR:AR,Evolution!AB114)</f>
        <v>175</v>
      </c>
      <c r="DG114" s="10">
        <f>SUMIFS(Sud!$AF:$AF,Sud!$AP:$AP,Evolution!CK114,Sud!$AQ:$AQ,$G$2,GLOBAL!AR:AR,Evolution!AB114)</f>
        <v>150</v>
      </c>
      <c r="DH114" s="11">
        <f t="shared" si="581"/>
        <v>1131</v>
      </c>
      <c r="DI114" s="7">
        <f t="shared" si="582"/>
        <v>0.47038019451812557</v>
      </c>
      <c r="DJ114" s="7">
        <f t="shared" si="583"/>
        <v>0.24226348364279399</v>
      </c>
      <c r="DK114" s="7">
        <f t="shared" si="584"/>
        <v>0.15473032714412024</v>
      </c>
      <c r="DL114" s="7">
        <f t="shared" si="585"/>
        <v>0.13262599469496023</v>
      </c>
    </row>
    <row r="115" spans="28:116" x14ac:dyDescent="0.25">
      <c r="AB115" s="26">
        <v>2018</v>
      </c>
      <c r="AC115" s="10" t="s">
        <v>78</v>
      </c>
      <c r="AD115" s="10">
        <f>SUMIFS(GLOBAL!$C:$C,GLOBAL!$AP:$AP,Evolution!AC115,GLOBAL!$AQ:$AQ,$E$2,GLOBAL!$AR:$AR,Evolution!AB115)</f>
        <v>449</v>
      </c>
      <c r="AE115" s="10">
        <f>SUMIFS(GLOBAL!$D:$D,GLOBAL!$AP:$AP,Evolution!AC115,GLOBAL!$AQ:$AQ,$E$2,GLOBAL!$AR:$AR,Evolution!AB115)</f>
        <v>126</v>
      </c>
      <c r="AF115" s="10">
        <f>SUMIFS(GLOBAL!$E:$E,GLOBAL!$AP:$AP,Evolution!AC115,GLOBAL!$AQ:$AQ,$E$2,GLOBAL!$AR:$AR,Evolution!AB115)</f>
        <v>11</v>
      </c>
      <c r="AG115" s="10">
        <f>SUMIFS(GLOBAL!$F:$F,GLOBAL!$AP:$AP,Evolution!AC115,GLOBAL!$AQ:$AQ,$E$2,GLOBAL!$AR:$AR,Evolution!AB115)</f>
        <v>0</v>
      </c>
      <c r="AH115" s="11">
        <f t="shared" si="544"/>
        <v>586</v>
      </c>
      <c r="AI115" s="7">
        <f t="shared" si="545"/>
        <v>0.7662116040955631</v>
      </c>
      <c r="AJ115" s="7">
        <f t="shared" si="546"/>
        <v>0.21501706484641639</v>
      </c>
      <c r="AK115" s="7">
        <f t="shared" si="547"/>
        <v>1.877133105802048E-2</v>
      </c>
      <c r="AL115" s="7">
        <f t="shared" si="548"/>
        <v>0</v>
      </c>
      <c r="AN115" s="10">
        <f>SUMIFS(GLOBAL!$Q:$Q,GLOBAL!$AP:$AP,Evolution!AC115,GLOBAL!$AQ:$AQ,$F$2,GLOBAL!$AR:$AR,Evolution!AB115)</f>
        <v>28</v>
      </c>
      <c r="AO115" s="10">
        <f>SUMIFS(GLOBAL!$R:$R,GLOBAL!$AP:$AP,Evolution!AC115,GLOBAL!$AQ:$AQ,$F$2,GLOBAL!$AR:$AR,Evolution!AB115)</f>
        <v>34</v>
      </c>
      <c r="AP115" s="10">
        <f>SUMIFS(GLOBAL!$S:$S,GLOBAL!$AP:$AP,Evolution!AC115,GLOBAL!$AQ:$AQ,$F$2,GLOBAL!$AR:$AR,Evolution!AB115)</f>
        <v>23</v>
      </c>
      <c r="AQ115" s="11">
        <f t="shared" si="549"/>
        <v>85</v>
      </c>
      <c r="AR115" s="7">
        <f t="shared" si="550"/>
        <v>0.32941176470588235</v>
      </c>
      <c r="AS115" s="7">
        <f t="shared" si="551"/>
        <v>0.4</v>
      </c>
      <c r="AT115" s="7">
        <f t="shared" si="552"/>
        <v>0.27058823529411763</v>
      </c>
      <c r="AV115" s="10">
        <f>SUMIFS(GLOBAL!$AC:$AC,GLOBAL!$AP:$AP,Evolution!AC115,GLOBAL!$AQ:$AQ,$G$2,GLOBAL!$AR:$AR,Evolution!AB115)</f>
        <v>1002</v>
      </c>
      <c r="AW115" s="10">
        <f>SUMIFS(GLOBAL!$AD:$AD,GLOBAL!$AP:$AP,Evolution!AC115,GLOBAL!$AQ:$AQ,$G$2,GLOBAL!$AR:$AR,Evolution!AB115)</f>
        <v>469</v>
      </c>
      <c r="AX115" s="10">
        <f>SUMIFS(GLOBAL!$AE:$AE,GLOBAL!$AP:$AP,Evolution!AC115,GLOBAL!$AQ:$AQ,$G$2,GLOBAL!$AR:$AR,Evolution!AB115)</f>
        <v>208</v>
      </c>
      <c r="AY115" s="10">
        <f>SUMIFS(GLOBAL!$AF:$AF,GLOBAL!$AP:$AP,Evolution!AC115,GLOBAL!$AQ:$AQ,$G$2,GLOBAL!$AR:$AR,Evolution!AB115)</f>
        <v>186</v>
      </c>
      <c r="AZ115" s="11">
        <f t="shared" si="553"/>
        <v>1865</v>
      </c>
      <c r="BA115" s="7">
        <f t="shared" si="554"/>
        <v>0.53726541554959784</v>
      </c>
      <c r="BB115" s="7">
        <f t="shared" si="555"/>
        <v>0.25147453083109922</v>
      </c>
      <c r="BC115" s="7">
        <f t="shared" si="556"/>
        <v>0.11152815013404825</v>
      </c>
      <c r="BD115" s="7">
        <f t="shared" si="557"/>
        <v>9.9731903485254694E-2</v>
      </c>
      <c r="BG115" s="10" t="s">
        <v>78</v>
      </c>
      <c r="BH115" s="10">
        <f>SUMIFS(Nord!$C:$C,Nord!$AP:$AP,Evolution!BG115,Nord!$AQ:$AQ,$E$2,GLOBAL!AR:AR,Evolution!AB115)</f>
        <v>277</v>
      </c>
      <c r="BI115" s="10">
        <f>SUMIFS(Nord!$D:$D,Nord!$AP:$AP,Evolution!BG115,Nord!$AQ:$AQ,$E$2,GLOBAL!AR:AR,Evolution!AB115)</f>
        <v>49</v>
      </c>
      <c r="BJ115" s="10">
        <f>SUMIFS(Nord!$E:$E,Nord!$AP:$AP,Evolution!BG115,Nord!$AQ:$AQ,$E$2,GLOBAL!AR:AR,Evolution!AB115)</f>
        <v>5</v>
      </c>
      <c r="BK115" s="10">
        <f>SUMIFS(Nord!$F:$F,Nord!$AP:$AP,Evolution!BG115,Nord!$AQ:$AQ,$E$2,GLOBAL!AR:AR,Evolution!AB115)</f>
        <v>0</v>
      </c>
      <c r="BL115" s="11">
        <f t="shared" si="558"/>
        <v>331</v>
      </c>
      <c r="BM115" s="7">
        <f t="shared" si="559"/>
        <v>0.8368580060422961</v>
      </c>
      <c r="BN115" s="7">
        <f t="shared" si="560"/>
        <v>0.14803625377643503</v>
      </c>
      <c r="BO115" s="7">
        <f t="shared" si="561"/>
        <v>1.5105740181268883E-2</v>
      </c>
      <c r="BP115" s="7">
        <f t="shared" si="562"/>
        <v>0</v>
      </c>
      <c r="BR115" s="10">
        <f>SUMIFS(Nord!$Q:$Q,Nord!$AP:$AP,Evolution!BG115,Nord!$AQ:$AQ,$F$2,GLOBAL!AR:AR,Evolution!AB115)</f>
        <v>19</v>
      </c>
      <c r="BS115" s="10">
        <f>SUMIFS(Nord!$R:$R,Nord!$AP:$AP,Evolution!BG115,Nord!$AQ:$AQ,$F$2,GLOBAL!AR:AR,Evolution!AB115)</f>
        <v>10</v>
      </c>
      <c r="BT115" s="10">
        <f>SUMIFS(Nord!$S:$S,Nord!$AP:$AP,Evolution!BG115,Nord!$AQ:$AQ,$F$2,GLOBAL!AR:AR,Evolution!AB115)</f>
        <v>16</v>
      </c>
      <c r="BU115" s="11">
        <f t="shared" si="563"/>
        <v>45</v>
      </c>
      <c r="BV115" s="7">
        <f t="shared" si="564"/>
        <v>0.42222222222222222</v>
      </c>
      <c r="BW115" s="7">
        <f t="shared" si="565"/>
        <v>0.22222222222222221</v>
      </c>
      <c r="BX115" s="7">
        <f t="shared" si="566"/>
        <v>0.35555555555555557</v>
      </c>
      <c r="BZ115" s="10">
        <f>SUMIFS(Nord!$AC:$AC,Nord!$AP:$AP,Evolution!BG115,Nord!$AQ:$AQ,$G$2,GLOBAL!AR:AR,Evolution!AB115)</f>
        <v>535</v>
      </c>
      <c r="CA115" s="10">
        <f>SUMIFS(Nord!$AD:$AD,Nord!$AP:$AP,Evolution!BG115,Nord!$AQ:$AQ,$G$2,GLOBAL!AR:AR,Evolution!AB115)</f>
        <v>172</v>
      </c>
      <c r="CB115" s="10">
        <f>SUMIFS(Nord!$AE:$AE,Nord!$AP:$AP,Evolution!BG115,Nord!$AQ:$AQ,$G$2,GLOBAL!AR:AR,Evolution!AB115)</f>
        <v>34</v>
      </c>
      <c r="CC115" s="10">
        <f>SUMIFS(Nord!$AF:$AF,Nord!$AP:$AP,Evolution!BG115,Nord!$AQ:$AQ,$G$2,GLOBAL!AR:AR,Evolution!AB115)</f>
        <v>35</v>
      </c>
      <c r="CD115" s="11">
        <f t="shared" si="567"/>
        <v>776</v>
      </c>
      <c r="CE115" s="7">
        <f t="shared" si="568"/>
        <v>0.68943298969072164</v>
      </c>
      <c r="CF115" s="7">
        <f t="shared" si="569"/>
        <v>0.22164948453608246</v>
      </c>
      <c r="CG115" s="7">
        <f t="shared" si="570"/>
        <v>4.3814432989690719E-2</v>
      </c>
      <c r="CH115" s="7">
        <f t="shared" si="571"/>
        <v>4.5103092783505154E-2</v>
      </c>
      <c r="CK115" s="10" t="s">
        <v>78</v>
      </c>
      <c r="CL115" s="10">
        <f>SUMIFS(Sud!$C:$C,Sud!$AP:$AP,Evolution!CK115,Sud!$AQ:$AQ,$E$2,GLOBAL!AR:AR,Evolution!AB115)</f>
        <v>172</v>
      </c>
      <c r="CM115" s="10">
        <f>SUMIFS(Sud!$D:$D,Sud!$AP:$AP,Evolution!CK115,Sud!$AQ:$AQ,$E$2,GLOBAL!AR:AR,Evolution!AB115)</f>
        <v>77</v>
      </c>
      <c r="CN115" s="10">
        <f>SUMIFS(Sud!$E:$E,Sud!$AP:$AP,Evolution!CK115,Sud!$AQ:$AQ,$E$2,GLOBAL!AR:AR,Evolution!AB115)</f>
        <v>6</v>
      </c>
      <c r="CO115" s="10">
        <f>SUMIFS(Sud!$F:$F,Sud!$AP:$AP,Evolution!CK115,Sud!$AQ:$AQ,$E$2,GLOBAL!AR:AR,Evolution!AB115)</f>
        <v>0</v>
      </c>
      <c r="CP115" s="11">
        <f t="shared" si="572"/>
        <v>255</v>
      </c>
      <c r="CQ115" s="7">
        <f t="shared" si="573"/>
        <v>0.67450980392156867</v>
      </c>
      <c r="CR115" s="7">
        <f t="shared" si="574"/>
        <v>0.30196078431372547</v>
      </c>
      <c r="CS115" s="7">
        <f t="shared" si="575"/>
        <v>2.3529411764705882E-2</v>
      </c>
      <c r="CT115" s="7">
        <f t="shared" si="576"/>
        <v>0</v>
      </c>
      <c r="CV115" s="10">
        <f>SUMIFS(Sud!$Q:$Q,Sud!$AP:$AP,Evolution!CK115,Sud!$AQ:$AQ,$F$2,GLOBAL!AR:AR,Evolution!AB115)</f>
        <v>9</v>
      </c>
      <c r="CW115" s="10">
        <f>SUMIFS(Sud!$R:$R,Sud!$AP:$AP,Evolution!CK115,Sud!$AQ:$AQ,$F$2,GLOBAL!AR:AR,Evolution!AB115)</f>
        <v>24</v>
      </c>
      <c r="CX115" s="10">
        <f>SUMIFS(Sud!$S:$S,Sud!$AP:$AP,Evolution!CK115,Sud!$AQ:$AQ,$F$2,GLOBAL!AR:AR,Evolution!AB115)</f>
        <v>7</v>
      </c>
      <c r="CY115" s="11">
        <f t="shared" si="577"/>
        <v>40</v>
      </c>
      <c r="CZ115" s="7">
        <f t="shared" si="578"/>
        <v>0.22500000000000001</v>
      </c>
      <c r="DA115" s="7">
        <f t="shared" si="579"/>
        <v>0.6</v>
      </c>
      <c r="DB115" s="7">
        <f t="shared" si="580"/>
        <v>0.17499999999999999</v>
      </c>
      <c r="DD115" s="10">
        <f>SUMIFS(Sud!$AC:$AC,Sud!$AP:$AP,Evolution!CK115,Sud!$AQ:$AQ,$G$2,GLOBAL!AR:AR,Evolution!AB115)</f>
        <v>467</v>
      </c>
      <c r="DE115" s="10">
        <f>SUMIFS(Sud!$AD:$AD,Sud!$AP:$AP,Evolution!CK115,Sud!$AQ:$AQ,$G$2,GLOBAL!AR:AR,Evolution!AB115)</f>
        <v>297</v>
      </c>
      <c r="DF115" s="10">
        <f>SUMIFS(Sud!$AE:$AE,Sud!$AP:$AP,Evolution!CK115,Sud!$AQ:$AQ,$G$2,GLOBAL!AR:AR,Evolution!AB115)</f>
        <v>174</v>
      </c>
      <c r="DG115" s="10">
        <f>SUMIFS(Sud!$AF:$AF,Sud!$AP:$AP,Evolution!CK115,Sud!$AQ:$AQ,$G$2,GLOBAL!AR:AR,Evolution!AB115)</f>
        <v>151</v>
      </c>
      <c r="DH115" s="11">
        <f t="shared" si="581"/>
        <v>1089</v>
      </c>
      <c r="DI115" s="7">
        <f t="shared" si="582"/>
        <v>0.42883379247015613</v>
      </c>
      <c r="DJ115" s="7">
        <f t="shared" si="583"/>
        <v>0.27272727272727271</v>
      </c>
      <c r="DK115" s="7">
        <f t="shared" si="584"/>
        <v>0.15977961432506887</v>
      </c>
      <c r="DL115" s="7">
        <f t="shared" si="585"/>
        <v>0.13865932047750229</v>
      </c>
    </row>
    <row r="116" spans="28:116" x14ac:dyDescent="0.25">
      <c r="AB116" s="26">
        <v>2018</v>
      </c>
      <c r="AC116" s="10" t="s">
        <v>79</v>
      </c>
      <c r="AD116" s="10">
        <f>SUMIFS(GLOBAL!$C:$C,GLOBAL!$AP:$AP,Evolution!AC116,GLOBAL!$AQ:$AQ,$E$2,GLOBAL!$AR:$AR,Evolution!AB116)</f>
        <v>688</v>
      </c>
      <c r="AE116" s="10">
        <f>SUMIFS(GLOBAL!$D:$D,GLOBAL!$AP:$AP,Evolution!AC116,GLOBAL!$AQ:$AQ,$E$2,GLOBAL!$AR:$AR,Evolution!AB116)</f>
        <v>109</v>
      </c>
      <c r="AF116" s="10">
        <f>SUMIFS(GLOBAL!$E:$E,GLOBAL!$AP:$AP,Evolution!AC116,GLOBAL!$AQ:$AQ,$E$2,GLOBAL!$AR:$AR,Evolution!AB116)</f>
        <v>16</v>
      </c>
      <c r="AG116" s="10">
        <f>SUMIFS(GLOBAL!$F:$F,GLOBAL!$AP:$AP,Evolution!AC116,GLOBAL!$AQ:$AQ,$E$2,GLOBAL!$AR:$AR,Evolution!AB116)</f>
        <v>0</v>
      </c>
      <c r="AH116" s="11">
        <f t="shared" si="544"/>
        <v>813</v>
      </c>
      <c r="AI116" s="7">
        <f t="shared" si="545"/>
        <v>0.84624846248462482</v>
      </c>
      <c r="AJ116" s="7">
        <f t="shared" si="546"/>
        <v>0.13407134071340712</v>
      </c>
      <c r="AK116" s="7">
        <f t="shared" si="547"/>
        <v>1.968019680196802E-2</v>
      </c>
      <c r="AL116" s="7">
        <f t="shared" si="548"/>
        <v>0</v>
      </c>
      <c r="AN116" s="10">
        <f>SUMIFS(GLOBAL!$Q:$Q,GLOBAL!$AP:$AP,Evolution!AC116,GLOBAL!$AQ:$AQ,$F$2,GLOBAL!$AR:$AR,Evolution!AB116)</f>
        <v>94</v>
      </c>
      <c r="AO116" s="10">
        <f>SUMIFS(GLOBAL!$R:$R,GLOBAL!$AP:$AP,Evolution!AC116,GLOBAL!$AQ:$AQ,$F$2,GLOBAL!$AR:$AR,Evolution!AB116)</f>
        <v>18</v>
      </c>
      <c r="AP116" s="10">
        <f>SUMIFS(GLOBAL!$S:$S,GLOBAL!$AP:$AP,Evolution!AC116,GLOBAL!$AQ:$AQ,$F$2,GLOBAL!$AR:$AR,Evolution!AB116)</f>
        <v>20</v>
      </c>
      <c r="AQ116" s="11">
        <f t="shared" si="549"/>
        <v>132</v>
      </c>
      <c r="AR116" s="7">
        <f t="shared" si="550"/>
        <v>0.71212121212121215</v>
      </c>
      <c r="AS116" s="7">
        <f t="shared" si="551"/>
        <v>0.13636363636363635</v>
      </c>
      <c r="AT116" s="7">
        <f t="shared" si="552"/>
        <v>0.15151515151515152</v>
      </c>
      <c r="AV116" s="10">
        <f>SUMIFS(GLOBAL!$AC:$AC,GLOBAL!$AP:$AP,Evolution!AC116,GLOBAL!$AQ:$AQ,$G$2,GLOBAL!$AR:$AR,Evolution!AB116)</f>
        <v>1084</v>
      </c>
      <c r="AW116" s="10">
        <f>SUMIFS(GLOBAL!$AD:$AD,GLOBAL!$AP:$AP,Evolution!AC116,GLOBAL!$AQ:$AQ,$G$2,GLOBAL!$AR:$AR,Evolution!AB116)</f>
        <v>463</v>
      </c>
      <c r="AX116" s="10">
        <f>SUMIFS(GLOBAL!$AE:$AE,GLOBAL!$AP:$AP,Evolution!AC116,GLOBAL!$AQ:$AQ,$G$2,GLOBAL!$AR:$AR,Evolution!AB116)</f>
        <v>221</v>
      </c>
      <c r="AY116" s="10">
        <f>SUMIFS(GLOBAL!$AF:$AF,GLOBAL!$AP:$AP,Evolution!AC116,GLOBAL!$AQ:$AQ,$G$2,GLOBAL!$AR:$AR,Evolution!AB116)</f>
        <v>190</v>
      </c>
      <c r="AZ116" s="11">
        <f t="shared" si="553"/>
        <v>1958</v>
      </c>
      <c r="BA116" s="7">
        <f t="shared" si="554"/>
        <v>0.55362614913176711</v>
      </c>
      <c r="BB116" s="7">
        <f t="shared" si="555"/>
        <v>0.23646578140960164</v>
      </c>
      <c r="BC116" s="7">
        <f t="shared" si="556"/>
        <v>0.11287027579162411</v>
      </c>
      <c r="BD116" s="7">
        <f t="shared" si="557"/>
        <v>9.7037793667007155E-2</v>
      </c>
      <c r="BG116" s="10" t="s">
        <v>79</v>
      </c>
      <c r="BH116" s="10">
        <f>SUMIFS(Nord!$C:$C,Nord!$AP:$AP,Evolution!BG116,Nord!$AQ:$AQ,$E$2,GLOBAL!AR:AR,Evolution!AB116)</f>
        <v>343</v>
      </c>
      <c r="BI116" s="10">
        <f>SUMIFS(Nord!$D:$D,Nord!$AP:$AP,Evolution!BG116,Nord!$AQ:$AQ,$E$2,GLOBAL!AR:AR,Evolution!AB116)</f>
        <v>44</v>
      </c>
      <c r="BJ116" s="10">
        <f>SUMIFS(Nord!$E:$E,Nord!$AP:$AP,Evolution!BG116,Nord!$AQ:$AQ,$E$2,GLOBAL!AR:AR,Evolution!AB116)</f>
        <v>12</v>
      </c>
      <c r="BK116" s="10">
        <f>SUMIFS(Nord!$F:$F,Nord!$AP:$AP,Evolution!BG116,Nord!$AQ:$AQ,$E$2,GLOBAL!AR:AR,Evolution!AB116)</f>
        <v>0</v>
      </c>
      <c r="BL116" s="11">
        <f t="shared" si="558"/>
        <v>399</v>
      </c>
      <c r="BM116" s="7">
        <f t="shared" si="559"/>
        <v>0.85964912280701755</v>
      </c>
      <c r="BN116" s="7">
        <f t="shared" si="560"/>
        <v>0.11027568922305764</v>
      </c>
      <c r="BO116" s="7">
        <f t="shared" si="561"/>
        <v>3.007518796992481E-2</v>
      </c>
      <c r="BP116" s="7">
        <f t="shared" si="562"/>
        <v>0</v>
      </c>
      <c r="BR116" s="10">
        <f>SUMIFS(Nord!$Q:$Q,Nord!$AP:$AP,Evolution!BG116,Nord!$AQ:$AQ,$F$2,GLOBAL!AR:AR,Evolution!AB116)</f>
        <v>67</v>
      </c>
      <c r="BS116" s="10">
        <f>SUMIFS(Nord!$R:$R,Nord!$AP:$AP,Evolution!BG116,Nord!$AQ:$AQ,$F$2,GLOBAL!AR:AR,Evolution!AB116)</f>
        <v>9</v>
      </c>
      <c r="BT116" s="10">
        <f>SUMIFS(Nord!$S:$S,Nord!$AP:$AP,Evolution!BG116,Nord!$AQ:$AQ,$F$2,GLOBAL!AR:AR,Evolution!AB116)</f>
        <v>11</v>
      </c>
      <c r="BU116" s="11">
        <f t="shared" si="563"/>
        <v>87</v>
      </c>
      <c r="BV116" s="7">
        <f t="shared" si="564"/>
        <v>0.77011494252873558</v>
      </c>
      <c r="BW116" s="7">
        <f t="shared" si="565"/>
        <v>0.10344827586206896</v>
      </c>
      <c r="BX116" s="7">
        <f t="shared" si="566"/>
        <v>0.12643678160919541</v>
      </c>
      <c r="BZ116" s="10">
        <f>SUMIFS(Nord!$AC:$AC,Nord!$AP:$AP,Evolution!BG116,Nord!$AQ:$AQ,$G$2,GLOBAL!AR:AR,Evolution!AB116)</f>
        <v>626</v>
      </c>
      <c r="CA116" s="10">
        <f>SUMIFS(Nord!$AD:$AD,Nord!$AP:$AP,Evolution!BG116,Nord!$AQ:$AQ,$G$2,GLOBAL!AR:AR,Evolution!AB116)</f>
        <v>158</v>
      </c>
      <c r="CB116" s="10">
        <f>SUMIFS(Nord!$AE:$AE,Nord!$AP:$AP,Evolution!BG116,Nord!$AQ:$AQ,$G$2,GLOBAL!AR:AR,Evolution!AB116)</f>
        <v>45</v>
      </c>
      <c r="CC116" s="10">
        <f>SUMIFS(Nord!$AF:$AF,Nord!$AP:$AP,Evolution!BG116,Nord!$AQ:$AQ,$G$2,GLOBAL!AR:AR,Evolution!AB116)</f>
        <v>35</v>
      </c>
      <c r="CD116" s="11">
        <f t="shared" si="567"/>
        <v>864</v>
      </c>
      <c r="CE116" s="7">
        <f t="shared" si="568"/>
        <v>0.72453703703703709</v>
      </c>
      <c r="CF116" s="7">
        <f t="shared" si="569"/>
        <v>0.18287037037037038</v>
      </c>
      <c r="CG116" s="7">
        <f t="shared" si="570"/>
        <v>5.2083333333333336E-2</v>
      </c>
      <c r="CH116" s="7">
        <f t="shared" si="571"/>
        <v>4.0509259259259259E-2</v>
      </c>
      <c r="CK116" s="10" t="s">
        <v>79</v>
      </c>
      <c r="CL116" s="10">
        <f>SUMIFS(Sud!$C:$C,Sud!$AP:$AP,Evolution!CK116,Sud!$AQ:$AQ,$E$2,GLOBAL!AR:AR,Evolution!AB116)</f>
        <v>345</v>
      </c>
      <c r="CM116" s="10">
        <f>SUMIFS(Sud!$D:$D,Sud!$AP:$AP,Evolution!CK116,Sud!$AQ:$AQ,$E$2,GLOBAL!AR:AR,Evolution!AB116)</f>
        <v>65</v>
      </c>
      <c r="CN116" s="10">
        <f>SUMIFS(Sud!$E:$E,Sud!$AP:$AP,Evolution!CK116,Sud!$AQ:$AQ,$E$2,GLOBAL!AR:AR,Evolution!AB116)</f>
        <v>4</v>
      </c>
      <c r="CO116" s="10">
        <f>SUMIFS(Sud!$F:$F,Sud!$AP:$AP,Evolution!CK116,Sud!$AQ:$AQ,$E$2,GLOBAL!AR:AR,Evolution!AB116)</f>
        <v>0</v>
      </c>
      <c r="CP116" s="11">
        <f t="shared" si="572"/>
        <v>414</v>
      </c>
      <c r="CQ116" s="7">
        <f t="shared" si="573"/>
        <v>0.83333333333333337</v>
      </c>
      <c r="CR116" s="7">
        <f t="shared" si="574"/>
        <v>0.1570048309178744</v>
      </c>
      <c r="CS116" s="7">
        <f t="shared" si="575"/>
        <v>9.6618357487922701E-3</v>
      </c>
      <c r="CT116" s="7">
        <f t="shared" si="576"/>
        <v>0</v>
      </c>
      <c r="CV116" s="10">
        <f>SUMIFS(Sud!$Q:$Q,Sud!$AP:$AP,Evolution!CK116,Sud!$AQ:$AQ,$F$2,GLOBAL!AR:AR,Evolution!AB116)</f>
        <v>27</v>
      </c>
      <c r="CW116" s="10">
        <f>SUMIFS(Sud!$R:$R,Sud!$AP:$AP,Evolution!CK116,Sud!$AQ:$AQ,$F$2,GLOBAL!AR:AR,Evolution!AB116)</f>
        <v>9</v>
      </c>
      <c r="CX116" s="10">
        <f>SUMIFS(Sud!$S:$S,Sud!$AP:$AP,Evolution!CK116,Sud!$AQ:$AQ,$F$2,GLOBAL!AR:AR,Evolution!AB116)</f>
        <v>9</v>
      </c>
      <c r="CY116" s="11">
        <f t="shared" si="577"/>
        <v>45</v>
      </c>
      <c r="CZ116" s="7">
        <f t="shared" si="578"/>
        <v>0.6</v>
      </c>
      <c r="DA116" s="7">
        <f t="shared" si="579"/>
        <v>0.2</v>
      </c>
      <c r="DB116" s="7">
        <f t="shared" si="580"/>
        <v>0.2</v>
      </c>
      <c r="DD116" s="10">
        <f>SUMIFS(Sud!$AC:$AC,Sud!$AP:$AP,Evolution!CK116,Sud!$AQ:$AQ,$G$2,GLOBAL!AR:AR,Evolution!AB116)</f>
        <v>458</v>
      </c>
      <c r="DE116" s="10">
        <f>SUMIFS(Sud!$AD:$AD,Sud!$AP:$AP,Evolution!CK116,Sud!$AQ:$AQ,$G$2,GLOBAL!AR:AR,Evolution!AB116)</f>
        <v>305</v>
      </c>
      <c r="DF116" s="10">
        <f>SUMIFS(Sud!$AE:$AE,Sud!$AP:$AP,Evolution!CK116,Sud!$AQ:$AQ,$G$2,GLOBAL!AR:AR,Evolution!AB116)</f>
        <v>176</v>
      </c>
      <c r="DG116" s="10">
        <f>SUMIFS(Sud!$AF:$AF,Sud!$AP:$AP,Evolution!CK116,Sud!$AQ:$AQ,$G$2,GLOBAL!AR:AR,Evolution!AB116)</f>
        <v>155</v>
      </c>
      <c r="DH116" s="11">
        <f t="shared" si="581"/>
        <v>1094</v>
      </c>
      <c r="DI116" s="7">
        <f t="shared" si="582"/>
        <v>0.41864716636197441</v>
      </c>
      <c r="DJ116" s="7">
        <f t="shared" si="583"/>
        <v>0.27879341864716634</v>
      </c>
      <c r="DK116" s="7">
        <f t="shared" si="584"/>
        <v>0.16087751371115175</v>
      </c>
      <c r="DL116" s="7">
        <f t="shared" si="585"/>
        <v>0.14168190127970751</v>
      </c>
    </row>
    <row r="117" spans="28:116" x14ac:dyDescent="0.25">
      <c r="AB117" s="26">
        <v>2018</v>
      </c>
      <c r="AC117" s="10" t="s">
        <v>80</v>
      </c>
      <c r="AD117" s="10">
        <f>SUMIFS(GLOBAL!$C:$C,GLOBAL!$AP:$AP,Evolution!AC117,GLOBAL!$AQ:$AQ,$E$2,GLOBAL!$AR:$AR,Evolution!AB117)</f>
        <v>509</v>
      </c>
      <c r="AE117" s="10">
        <f>SUMIFS(GLOBAL!$D:$D,GLOBAL!$AP:$AP,Evolution!AC117,GLOBAL!$AQ:$AQ,$E$2,GLOBAL!$AR:$AR,Evolution!AB117)</f>
        <v>54</v>
      </c>
      <c r="AF117" s="10">
        <f>SUMIFS(GLOBAL!$E:$E,GLOBAL!$AP:$AP,Evolution!AC117,GLOBAL!$AQ:$AQ,$E$2,GLOBAL!$AR:$AR,Evolution!AB117)</f>
        <v>18</v>
      </c>
      <c r="AG117" s="10">
        <f>SUMIFS(GLOBAL!$F:$F,GLOBAL!$AP:$AP,Evolution!AC117,GLOBAL!$AQ:$AQ,$E$2,GLOBAL!$AR:$AR,Evolution!AB117)</f>
        <v>2</v>
      </c>
      <c r="AH117" s="11">
        <f t="shared" si="544"/>
        <v>583</v>
      </c>
      <c r="AI117" s="7">
        <f t="shared" si="545"/>
        <v>0.87307032590051459</v>
      </c>
      <c r="AJ117" s="7">
        <f t="shared" si="546"/>
        <v>9.2624356775300176E-2</v>
      </c>
      <c r="AK117" s="7">
        <f t="shared" si="547"/>
        <v>3.0874785591766724E-2</v>
      </c>
      <c r="AL117" s="7">
        <f t="shared" si="548"/>
        <v>3.4305317324185248E-3</v>
      </c>
      <c r="AN117" s="10">
        <f>SUMIFS(GLOBAL!$Q:$Q,GLOBAL!$AP:$AP,Evolution!AC117,GLOBAL!$AQ:$AQ,$F$2,GLOBAL!$AR:$AR,Evolution!AB117)</f>
        <v>195</v>
      </c>
      <c r="AO117" s="10">
        <f>SUMIFS(GLOBAL!$R:$R,GLOBAL!$AP:$AP,Evolution!AC117,GLOBAL!$AQ:$AQ,$F$2,GLOBAL!$AR:$AR,Evolution!AB117)</f>
        <v>12</v>
      </c>
      <c r="AP117" s="10">
        <f>SUMIFS(GLOBAL!$S:$S,GLOBAL!$AP:$AP,Evolution!AC117,GLOBAL!$AQ:$AQ,$F$2,GLOBAL!$AR:$AR,Evolution!AB117)</f>
        <v>28</v>
      </c>
      <c r="AQ117" s="11">
        <f t="shared" si="549"/>
        <v>235</v>
      </c>
      <c r="AR117" s="7">
        <f t="shared" si="550"/>
        <v>0.82978723404255317</v>
      </c>
      <c r="AS117" s="7">
        <f t="shared" si="551"/>
        <v>5.106382978723404E-2</v>
      </c>
      <c r="AT117" s="7">
        <f t="shared" si="552"/>
        <v>0.11914893617021277</v>
      </c>
      <c r="AV117" s="10">
        <f>SUMIFS(GLOBAL!$AC:$AC,GLOBAL!$AP:$AP,Evolution!AC117,GLOBAL!$AQ:$AQ,$G$2,GLOBAL!$AR:$AR,Evolution!AB117)</f>
        <v>1158</v>
      </c>
      <c r="AW117" s="10">
        <f>SUMIFS(GLOBAL!$AD:$AD,GLOBAL!$AP:$AP,Evolution!AC117,GLOBAL!$AQ:$AQ,$G$2,GLOBAL!$AR:$AR,Evolution!AB117)</f>
        <v>491</v>
      </c>
      <c r="AX117" s="10">
        <f>SUMIFS(GLOBAL!$AE:$AE,GLOBAL!$AP:$AP,Evolution!AC117,GLOBAL!$AQ:$AQ,$G$2,GLOBAL!$AR:$AR,Evolution!AB117)</f>
        <v>224</v>
      </c>
      <c r="AY117" s="10">
        <f>SUMIFS(GLOBAL!$AF:$AF,GLOBAL!$AP:$AP,Evolution!AC117,GLOBAL!$AQ:$AQ,$G$2,GLOBAL!$AR:$AR,Evolution!AB117)</f>
        <v>191</v>
      </c>
      <c r="AZ117" s="11">
        <f t="shared" si="553"/>
        <v>2064</v>
      </c>
      <c r="BA117" s="7">
        <f t="shared" si="554"/>
        <v>0.56104651162790697</v>
      </c>
      <c r="BB117" s="7">
        <f t="shared" si="555"/>
        <v>0.23788759689922481</v>
      </c>
      <c r="BC117" s="7">
        <f t="shared" si="556"/>
        <v>0.10852713178294573</v>
      </c>
      <c r="BD117" s="7">
        <f t="shared" si="557"/>
        <v>9.2538759689922478E-2</v>
      </c>
      <c r="BG117" s="10" t="s">
        <v>80</v>
      </c>
      <c r="BH117" s="10">
        <f>SUMIFS(Nord!$C:$C,Nord!$AP:$AP,Evolution!BG117,Nord!$AQ:$AQ,$E$2,GLOBAL!AR:AR,Evolution!AB117)</f>
        <v>248</v>
      </c>
      <c r="BI117" s="10">
        <f>SUMIFS(Nord!$D:$D,Nord!$AP:$AP,Evolution!BG117,Nord!$AQ:$AQ,$E$2,GLOBAL!AR:AR,Evolution!AB117)</f>
        <v>39</v>
      </c>
      <c r="BJ117" s="10">
        <f>SUMIFS(Nord!$E:$E,Nord!$AP:$AP,Evolution!BG117,Nord!$AQ:$AQ,$E$2,GLOBAL!AR:AR,Evolution!AB117)</f>
        <v>12</v>
      </c>
      <c r="BK117" s="10">
        <f>SUMIFS(Nord!$F:$F,Nord!$AP:$AP,Evolution!BG117,Nord!$AQ:$AQ,$E$2,GLOBAL!AR:AR,Evolution!AB117)</f>
        <v>1</v>
      </c>
      <c r="BL117" s="11">
        <f t="shared" si="558"/>
        <v>300</v>
      </c>
      <c r="BM117" s="7">
        <f t="shared" si="559"/>
        <v>0.82666666666666666</v>
      </c>
      <c r="BN117" s="7">
        <f t="shared" si="560"/>
        <v>0.13</v>
      </c>
      <c r="BO117" s="7">
        <f t="shared" si="561"/>
        <v>0.04</v>
      </c>
      <c r="BP117" s="7">
        <f t="shared" si="562"/>
        <v>3.3333333333333335E-3</v>
      </c>
      <c r="BR117" s="10">
        <f>SUMIFS(Nord!$Q:$Q,Nord!$AP:$AP,Evolution!BG117,Nord!$AQ:$AQ,$F$2,GLOBAL!AR:AR,Evolution!AB117)</f>
        <v>128</v>
      </c>
      <c r="BS117" s="10">
        <f>SUMIFS(Nord!$R:$R,Nord!$AP:$AP,Evolution!BG117,Nord!$AQ:$AQ,$F$2,GLOBAL!AR:AR,Evolution!AB117)</f>
        <v>10</v>
      </c>
      <c r="BT117" s="10">
        <f>SUMIFS(Nord!$S:$S,Nord!$AP:$AP,Evolution!BG117,Nord!$AQ:$AQ,$F$2,GLOBAL!AR:AR,Evolution!AB117)</f>
        <v>11</v>
      </c>
      <c r="BU117" s="11">
        <f t="shared" si="563"/>
        <v>149</v>
      </c>
      <c r="BV117" s="7">
        <f t="shared" si="564"/>
        <v>0.85906040268456374</v>
      </c>
      <c r="BW117" s="7">
        <f t="shared" si="565"/>
        <v>6.7114093959731544E-2</v>
      </c>
      <c r="BX117" s="7">
        <f t="shared" si="566"/>
        <v>7.3825503355704702E-2</v>
      </c>
      <c r="BZ117" s="10">
        <f>SUMIFS(Nord!$AC:$AC,Nord!$AP:$AP,Evolution!BG117,Nord!$AQ:$AQ,$G$2,GLOBAL!AR:AR,Evolution!AB117)</f>
        <v>681</v>
      </c>
      <c r="CA117" s="10">
        <f>SUMIFS(Nord!$AD:$AD,Nord!$AP:$AP,Evolution!BG117,Nord!$AQ:$AQ,$G$2,GLOBAL!AR:AR,Evolution!AB117)</f>
        <v>179</v>
      </c>
      <c r="CB117" s="10">
        <f>SUMIFS(Nord!$AE:$AE,Nord!$AP:$AP,Evolution!BG117,Nord!$AQ:$AQ,$G$2,GLOBAL!AR:AR,Evolution!AB117)</f>
        <v>46</v>
      </c>
      <c r="CC117" s="10">
        <f>SUMIFS(Nord!$AF:$AF,Nord!$AP:$AP,Evolution!BG117,Nord!$AQ:$AQ,$G$2,GLOBAL!AR:AR,Evolution!AB117)</f>
        <v>35</v>
      </c>
      <c r="CD117" s="11">
        <f t="shared" si="567"/>
        <v>941</v>
      </c>
      <c r="CE117" s="7">
        <f t="shared" si="568"/>
        <v>0.72369819341126462</v>
      </c>
      <c r="CF117" s="7">
        <f t="shared" si="569"/>
        <v>0.19022316684378321</v>
      </c>
      <c r="CG117" s="7">
        <f t="shared" si="570"/>
        <v>4.8884165781083955E-2</v>
      </c>
      <c r="CH117" s="7">
        <f t="shared" si="571"/>
        <v>3.7194473963868227E-2</v>
      </c>
      <c r="CK117" s="10" t="s">
        <v>80</v>
      </c>
      <c r="CL117" s="10">
        <f>SUMIFS(Sud!$C:$C,Sud!$AP:$AP,Evolution!CK117,Sud!$AQ:$AQ,$E$2,GLOBAL!AR:AR,Evolution!AB117)</f>
        <v>261</v>
      </c>
      <c r="CM117" s="10">
        <f>SUMIFS(Sud!$D:$D,Sud!$AP:$AP,Evolution!CK117,Sud!$AQ:$AQ,$E$2,GLOBAL!AR:AR,Evolution!AB117)</f>
        <v>15</v>
      </c>
      <c r="CN117" s="10">
        <f>SUMIFS(Sud!$E:$E,Sud!$AP:$AP,Evolution!CK117,Sud!$AQ:$AQ,$E$2,GLOBAL!AR:AR,Evolution!AB117)</f>
        <v>6</v>
      </c>
      <c r="CO117" s="10">
        <f>SUMIFS(Sud!$F:$F,Sud!$AP:$AP,Evolution!CK117,Sud!$AQ:$AQ,$E$2,GLOBAL!AR:AR,Evolution!AB117)</f>
        <v>1</v>
      </c>
      <c r="CP117" s="11">
        <f t="shared" si="572"/>
        <v>283</v>
      </c>
      <c r="CQ117" s="7">
        <f t="shared" si="573"/>
        <v>0.92226148409893993</v>
      </c>
      <c r="CR117" s="7">
        <f t="shared" si="574"/>
        <v>5.3003533568904596E-2</v>
      </c>
      <c r="CS117" s="7">
        <f t="shared" si="575"/>
        <v>2.1201413427561839E-2</v>
      </c>
      <c r="CT117" s="7">
        <f t="shared" si="576"/>
        <v>3.5335689045936395E-3</v>
      </c>
      <c r="CV117" s="10">
        <f>SUMIFS(Sud!$Q:$Q,Sud!$AP:$AP,Evolution!CK117,Sud!$AQ:$AQ,$F$2,GLOBAL!AR:AR,Evolution!AB117)</f>
        <v>67</v>
      </c>
      <c r="CW117" s="10">
        <f>SUMIFS(Sud!$R:$R,Sud!$AP:$AP,Evolution!CK117,Sud!$AQ:$AQ,$F$2,GLOBAL!AR:AR,Evolution!AB117)</f>
        <v>2</v>
      </c>
      <c r="CX117" s="10">
        <f>SUMIFS(Sud!$S:$S,Sud!$AP:$AP,Evolution!CK117,Sud!$AQ:$AQ,$F$2,GLOBAL!AR:AR,Evolution!AB117)</f>
        <v>17</v>
      </c>
      <c r="CY117" s="11">
        <f t="shared" si="577"/>
        <v>86</v>
      </c>
      <c r="CZ117" s="7">
        <f t="shared" si="578"/>
        <v>0.77906976744186052</v>
      </c>
      <c r="DA117" s="7">
        <f t="shared" si="579"/>
        <v>2.3255813953488372E-2</v>
      </c>
      <c r="DB117" s="7">
        <f t="shared" si="580"/>
        <v>0.19767441860465115</v>
      </c>
      <c r="DD117" s="10">
        <f>SUMIFS(Sud!$AC:$AC,Sud!$AP:$AP,Evolution!CK117,Sud!$AQ:$AQ,$G$2,GLOBAL!AR:AR,Evolution!AB117)</f>
        <v>477</v>
      </c>
      <c r="DE117" s="10">
        <f>SUMIFS(Sud!$AD:$AD,Sud!$AP:$AP,Evolution!CK117,Sud!$AQ:$AQ,$G$2,GLOBAL!AR:AR,Evolution!AB117)</f>
        <v>312</v>
      </c>
      <c r="DF117" s="10">
        <f>SUMIFS(Sud!$AE:$AE,Sud!$AP:$AP,Evolution!CK117,Sud!$AQ:$AQ,$G$2,GLOBAL!AR:AR,Evolution!AB117)</f>
        <v>178</v>
      </c>
      <c r="DG117" s="10">
        <f>SUMIFS(Sud!$AF:$AF,Sud!$AP:$AP,Evolution!CK117,Sud!$AQ:$AQ,$G$2,GLOBAL!AR:AR,Evolution!AB117)</f>
        <v>156</v>
      </c>
      <c r="DH117" s="11">
        <f t="shared" si="581"/>
        <v>1123</v>
      </c>
      <c r="DI117" s="7">
        <f t="shared" si="582"/>
        <v>0.42475512021371326</v>
      </c>
      <c r="DJ117" s="7">
        <f t="shared" si="583"/>
        <v>0.27782724844167411</v>
      </c>
      <c r="DK117" s="7">
        <f t="shared" si="584"/>
        <v>0.1585040071237756</v>
      </c>
      <c r="DL117" s="7">
        <f t="shared" si="585"/>
        <v>0.13891362422083706</v>
      </c>
    </row>
    <row r="118" spans="28:116" x14ac:dyDescent="0.25">
      <c r="AB118" s="26">
        <v>2018</v>
      </c>
      <c r="AC118" s="10" t="s">
        <v>81</v>
      </c>
      <c r="AD118" s="10">
        <f>SUMIFS(GLOBAL!$C:$C,GLOBAL!$AP:$AP,Evolution!AC118,GLOBAL!$AQ:$AQ,$E$2,GLOBAL!$AR:$AR,Evolution!AB118)</f>
        <v>572</v>
      </c>
      <c r="AE118" s="10">
        <f>SUMIFS(GLOBAL!$D:$D,GLOBAL!$AP:$AP,Evolution!AC118,GLOBAL!$AQ:$AQ,$E$2,GLOBAL!$AR:$AR,Evolution!AB118)</f>
        <v>87</v>
      </c>
      <c r="AF118" s="10">
        <f>SUMIFS(GLOBAL!$E:$E,GLOBAL!$AP:$AP,Evolution!AC118,GLOBAL!$AQ:$AQ,$E$2,GLOBAL!$AR:$AR,Evolution!AB118)</f>
        <v>12</v>
      </c>
      <c r="AG118" s="10">
        <f>SUMIFS(GLOBAL!$F:$F,GLOBAL!$AP:$AP,Evolution!AC118,GLOBAL!$AQ:$AQ,$E$2,GLOBAL!$AR:$AR,Evolution!AB118)</f>
        <v>0</v>
      </c>
      <c r="AH118" s="11">
        <f t="shared" si="544"/>
        <v>671</v>
      </c>
      <c r="AI118" s="7">
        <f t="shared" si="545"/>
        <v>0.85245901639344257</v>
      </c>
      <c r="AJ118" s="7">
        <f t="shared" si="546"/>
        <v>0.12965722801788376</v>
      </c>
      <c r="AK118" s="7">
        <f t="shared" si="547"/>
        <v>1.7883755588673621E-2</v>
      </c>
      <c r="AL118" s="7">
        <f t="shared" si="548"/>
        <v>0</v>
      </c>
      <c r="AN118" s="10">
        <f>SUMIFS(GLOBAL!$Q:$Q,GLOBAL!$AP:$AP,Evolution!AC118,GLOBAL!$AQ:$AQ,$F$2,GLOBAL!$AR:$AR,Evolution!AB118)</f>
        <v>33</v>
      </c>
      <c r="AO118" s="10">
        <f>SUMIFS(GLOBAL!$R:$R,GLOBAL!$AP:$AP,Evolution!AC118,GLOBAL!$AQ:$AQ,$F$2,GLOBAL!$AR:$AR,Evolution!AB118)</f>
        <v>28</v>
      </c>
      <c r="AP118" s="10">
        <f>SUMIFS(GLOBAL!$S:$S,GLOBAL!$AP:$AP,Evolution!AC118,GLOBAL!$AQ:$AQ,$F$2,GLOBAL!$AR:$AR,Evolution!AB118)</f>
        <v>26</v>
      </c>
      <c r="AQ118" s="11">
        <f t="shared" si="549"/>
        <v>87</v>
      </c>
      <c r="AR118" s="7">
        <f t="shared" si="550"/>
        <v>0.37931034482758619</v>
      </c>
      <c r="AS118" s="7">
        <f t="shared" si="551"/>
        <v>0.32183908045977011</v>
      </c>
      <c r="AT118" s="7">
        <f t="shared" si="552"/>
        <v>0.2988505747126437</v>
      </c>
      <c r="AV118" s="10">
        <f>SUMIFS(GLOBAL!$AC:$AC,GLOBAL!$AP:$AP,Evolution!AC118,GLOBAL!$AQ:$AQ,$G$2,GLOBAL!$AR:$AR,Evolution!AB118)</f>
        <v>1235</v>
      </c>
      <c r="AW118" s="10">
        <f>SUMIFS(GLOBAL!$AD:$AD,GLOBAL!$AP:$AP,Evolution!AC118,GLOBAL!$AQ:$AQ,$G$2,GLOBAL!$AR:$AR,Evolution!AB118)</f>
        <v>511</v>
      </c>
      <c r="AX118" s="10">
        <f>SUMIFS(GLOBAL!$AE:$AE,GLOBAL!$AP:$AP,Evolution!AC118,GLOBAL!$AQ:$AQ,$G$2,GLOBAL!$AR:$AR,Evolution!AB118)</f>
        <v>223</v>
      </c>
      <c r="AY118" s="10">
        <f>SUMIFS(GLOBAL!$AF:$AF,GLOBAL!$AP:$AP,Evolution!AC118,GLOBAL!$AQ:$AQ,$G$2,GLOBAL!$AR:$AR,Evolution!AB118)</f>
        <v>193</v>
      </c>
      <c r="AZ118" s="11">
        <f t="shared" si="553"/>
        <v>2162</v>
      </c>
      <c r="BA118" s="7">
        <f t="shared" si="554"/>
        <v>0.57123034227567071</v>
      </c>
      <c r="BB118" s="7">
        <f t="shared" si="555"/>
        <v>0.23635522664199815</v>
      </c>
      <c r="BC118" s="7">
        <f t="shared" si="556"/>
        <v>0.10314523589269195</v>
      </c>
      <c r="BD118" s="7">
        <f t="shared" si="557"/>
        <v>8.9269195189639217E-2</v>
      </c>
      <c r="BG118" s="10" t="s">
        <v>81</v>
      </c>
      <c r="BH118" s="10">
        <f>SUMIFS(Nord!$C:$C,Nord!$AP:$AP,Evolution!BG118,Nord!$AQ:$AQ,$E$2,GLOBAL!AR:AR,Evolution!AB118)</f>
        <v>226</v>
      </c>
      <c r="BI118" s="10">
        <f>SUMIFS(Nord!$D:$D,Nord!$AP:$AP,Evolution!BG118,Nord!$AQ:$AQ,$E$2,GLOBAL!AR:AR,Evolution!AB118)</f>
        <v>14</v>
      </c>
      <c r="BJ118" s="10">
        <f>SUMIFS(Nord!$E:$E,Nord!$AP:$AP,Evolution!BG118,Nord!$AQ:$AQ,$E$2,GLOBAL!AR:AR,Evolution!AB118)</f>
        <v>10</v>
      </c>
      <c r="BK118" s="10">
        <f>SUMIFS(Nord!$F:$F,Nord!$AP:$AP,Evolution!BG118,Nord!$AQ:$AQ,$E$2,GLOBAL!AR:AR,Evolution!AB118)</f>
        <v>0</v>
      </c>
      <c r="BL118" s="11">
        <f t="shared" si="558"/>
        <v>250</v>
      </c>
      <c r="BM118" s="7">
        <f t="shared" si="559"/>
        <v>0.90400000000000003</v>
      </c>
      <c r="BN118" s="7">
        <f t="shared" si="560"/>
        <v>5.6000000000000001E-2</v>
      </c>
      <c r="BO118" s="7">
        <f t="shared" si="561"/>
        <v>0.04</v>
      </c>
      <c r="BP118" s="7">
        <f t="shared" si="562"/>
        <v>0</v>
      </c>
      <c r="BR118" s="10">
        <f>SUMIFS(Nord!$Q:$Q,Nord!$AP:$AP,Evolution!BG118,Nord!$AQ:$AQ,$F$2,GLOBAL!AR:AR,Evolution!AB118)</f>
        <v>7</v>
      </c>
      <c r="BS118" s="10">
        <f>SUMIFS(Nord!$R:$R,Nord!$AP:$AP,Evolution!BG118,Nord!$AQ:$AQ,$F$2,GLOBAL!AR:AR,Evolution!AB118)</f>
        <v>12</v>
      </c>
      <c r="BT118" s="10">
        <f>SUMIFS(Nord!$S:$S,Nord!$AP:$AP,Evolution!BG118,Nord!$AQ:$AQ,$F$2,GLOBAL!AR:AR,Evolution!AB118)</f>
        <v>9</v>
      </c>
      <c r="BU118" s="11">
        <f t="shared" si="563"/>
        <v>28</v>
      </c>
      <c r="BV118" s="7">
        <f t="shared" si="564"/>
        <v>0.25</v>
      </c>
      <c r="BW118" s="7">
        <f t="shared" si="565"/>
        <v>0.42857142857142855</v>
      </c>
      <c r="BX118" s="7">
        <f t="shared" si="566"/>
        <v>0.32142857142857145</v>
      </c>
      <c r="BZ118" s="10">
        <f>SUMIFS(Nord!$AC:$AC,Nord!$AP:$AP,Evolution!BG118,Nord!$AQ:$AQ,$G$2,GLOBAL!AR:AR,Evolution!AB118)</f>
        <v>749</v>
      </c>
      <c r="CA118" s="10">
        <f>SUMIFS(Nord!$AD:$AD,Nord!$AP:$AP,Evolution!BG118,Nord!$AQ:$AQ,$G$2,GLOBAL!AR:AR,Evolution!AB118)</f>
        <v>188</v>
      </c>
      <c r="CB118" s="10">
        <f>SUMIFS(Nord!$AE:$AE,Nord!$AP:$AP,Evolution!BG118,Nord!$AQ:$AQ,$G$2,GLOBAL!AR:AR,Evolution!AB118)</f>
        <v>48</v>
      </c>
      <c r="CC118" s="10">
        <f>SUMIFS(Nord!$AF:$AF,Nord!$AP:$AP,Evolution!BG118,Nord!$AQ:$AQ,$G$2,GLOBAL!AR:AR,Evolution!AB118)</f>
        <v>35</v>
      </c>
      <c r="CD118" s="11">
        <f t="shared" si="567"/>
        <v>1020</v>
      </c>
      <c r="CE118" s="7">
        <f t="shared" si="568"/>
        <v>0.73431372549019602</v>
      </c>
      <c r="CF118" s="7">
        <f t="shared" si="569"/>
        <v>0.18431372549019609</v>
      </c>
      <c r="CG118" s="7">
        <f t="shared" si="570"/>
        <v>4.7058823529411764E-2</v>
      </c>
      <c r="CH118" s="7">
        <f t="shared" si="571"/>
        <v>3.4313725490196081E-2</v>
      </c>
      <c r="CK118" s="10" t="s">
        <v>81</v>
      </c>
      <c r="CL118" s="10">
        <f>SUMIFS(Sud!$C:$C,Sud!$AP:$AP,Evolution!CK118,Sud!$AQ:$AQ,$E$2,GLOBAL!AR:AR,Evolution!AB118)</f>
        <v>346</v>
      </c>
      <c r="CM118" s="10">
        <f>SUMIFS(Sud!$D:$D,Sud!$AP:$AP,Evolution!CK118,Sud!$AQ:$AQ,$E$2,GLOBAL!AR:AR,Evolution!AB118)</f>
        <v>73</v>
      </c>
      <c r="CN118" s="10">
        <f>SUMIFS(Sud!$E:$E,Sud!$AP:$AP,Evolution!CK118,Sud!$AQ:$AQ,$E$2,GLOBAL!AR:AR,Evolution!AB118)</f>
        <v>2</v>
      </c>
      <c r="CO118" s="10">
        <f>SUMIFS(Sud!$F:$F,Sud!$AP:$AP,Evolution!CK118,Sud!$AQ:$AQ,$E$2,GLOBAL!AR:AR,Evolution!AB118)</f>
        <v>0</v>
      </c>
      <c r="CP118" s="11">
        <f t="shared" si="572"/>
        <v>421</v>
      </c>
      <c r="CQ118" s="7">
        <f t="shared" si="573"/>
        <v>0.82185273159144889</v>
      </c>
      <c r="CR118" s="7">
        <f t="shared" si="574"/>
        <v>0.17339667458432304</v>
      </c>
      <c r="CS118" s="7">
        <f t="shared" si="575"/>
        <v>4.7505938242280287E-3</v>
      </c>
      <c r="CT118" s="7">
        <f t="shared" si="576"/>
        <v>0</v>
      </c>
      <c r="CV118" s="10">
        <f>SUMIFS(Sud!$Q:$Q,Sud!$AP:$AP,Evolution!CK118,Sud!$AQ:$AQ,$F$2,GLOBAL!AR:AR,Evolution!AB118)</f>
        <v>26</v>
      </c>
      <c r="CW118" s="10">
        <f>SUMIFS(Sud!$R:$R,Sud!$AP:$AP,Evolution!CK118,Sud!$AQ:$AQ,$F$2,GLOBAL!AR:AR,Evolution!AB118)</f>
        <v>16</v>
      </c>
      <c r="CX118" s="10">
        <f>SUMIFS(Sud!$S:$S,Sud!$AP:$AP,Evolution!CK118,Sud!$AQ:$AQ,$F$2,GLOBAL!AR:AR,Evolution!AB118)</f>
        <v>17</v>
      </c>
      <c r="CY118" s="11">
        <f t="shared" si="577"/>
        <v>59</v>
      </c>
      <c r="CZ118" s="7">
        <f t="shared" si="578"/>
        <v>0.44067796610169491</v>
      </c>
      <c r="DA118" s="7">
        <f t="shared" si="579"/>
        <v>0.2711864406779661</v>
      </c>
      <c r="DB118" s="7">
        <f t="shared" si="580"/>
        <v>0.28813559322033899</v>
      </c>
      <c r="DD118" s="10">
        <f>SUMIFS(Sud!$AC:$AC,Sud!$AP:$AP,Evolution!CK118,Sud!$AQ:$AQ,$G$2,GLOBAL!AR:AR,Evolution!AB118)</f>
        <v>486</v>
      </c>
      <c r="DE118" s="10">
        <f>SUMIFS(Sud!$AD:$AD,Sud!$AP:$AP,Evolution!CK118,Sud!$AQ:$AQ,$G$2,GLOBAL!AR:AR,Evolution!AB118)</f>
        <v>323</v>
      </c>
      <c r="DF118" s="10">
        <f>SUMIFS(Sud!$AE:$AE,Sud!$AP:$AP,Evolution!CK118,Sud!$AQ:$AQ,$G$2,GLOBAL!AR:AR,Evolution!AB118)</f>
        <v>175</v>
      </c>
      <c r="DG118" s="10">
        <f>SUMIFS(Sud!$AF:$AF,Sud!$AP:$AP,Evolution!CK118,Sud!$AQ:$AQ,$G$2,GLOBAL!AR:AR,Evolution!AB118)</f>
        <v>158</v>
      </c>
      <c r="DH118" s="11">
        <f t="shared" si="581"/>
        <v>1142</v>
      </c>
      <c r="DI118" s="7">
        <f t="shared" si="582"/>
        <v>0.42556917688266199</v>
      </c>
      <c r="DJ118" s="7">
        <f t="shared" si="583"/>
        <v>0.28283712784588444</v>
      </c>
      <c r="DK118" s="7">
        <f t="shared" si="584"/>
        <v>0.15323992994746061</v>
      </c>
      <c r="DL118" s="7">
        <f t="shared" si="585"/>
        <v>0.13835376532399299</v>
      </c>
    </row>
    <row r="119" spans="28:116" x14ac:dyDescent="0.25">
      <c r="AB119" s="26">
        <v>2018</v>
      </c>
      <c r="AC119" s="10" t="s">
        <v>82</v>
      </c>
      <c r="AD119" s="10">
        <f>SUMIFS(GLOBAL!$C:$C,GLOBAL!$AP:$AP,Evolution!AC119,GLOBAL!$AQ:$AQ,$E$2,GLOBAL!$AR:$AR,Evolution!AB119)</f>
        <v>556</v>
      </c>
      <c r="AE119" s="10">
        <f>SUMIFS(GLOBAL!$D:$D,GLOBAL!$AP:$AP,Evolution!AC119,GLOBAL!$AQ:$AQ,$E$2,GLOBAL!$AR:$AR,Evolution!AB119)</f>
        <v>74</v>
      </c>
      <c r="AF119" s="10">
        <f>SUMIFS(GLOBAL!$E:$E,GLOBAL!$AP:$AP,Evolution!AC119,GLOBAL!$AQ:$AQ,$E$2,GLOBAL!$AR:$AR,Evolution!AB119)</f>
        <v>21</v>
      </c>
      <c r="AG119" s="10">
        <f>SUMIFS(GLOBAL!$F:$F,GLOBAL!$AP:$AP,Evolution!AC119,GLOBAL!$AQ:$AQ,$E$2,GLOBAL!$AR:$AR,Evolution!AB119)</f>
        <v>0</v>
      </c>
      <c r="AH119" s="11">
        <f t="shared" si="544"/>
        <v>651</v>
      </c>
      <c r="AI119" s="7">
        <f t="shared" si="545"/>
        <v>0.85407066052227343</v>
      </c>
      <c r="AJ119" s="7">
        <f t="shared" si="546"/>
        <v>0.11367127496159754</v>
      </c>
      <c r="AK119" s="7">
        <f t="shared" si="547"/>
        <v>3.2258064516129031E-2</v>
      </c>
      <c r="AL119" s="7">
        <f t="shared" si="548"/>
        <v>0</v>
      </c>
      <c r="AN119" s="10">
        <f>SUMIFS(GLOBAL!$Q:$Q,GLOBAL!$AP:$AP,Evolution!AC119,GLOBAL!$AQ:$AQ,$F$2,GLOBAL!$AR:$AR,Evolution!AB119)</f>
        <v>47</v>
      </c>
      <c r="AO119" s="10">
        <f>SUMIFS(GLOBAL!$R:$R,GLOBAL!$AP:$AP,Evolution!AC119,GLOBAL!$AQ:$AQ,$F$2,GLOBAL!$AR:$AR,Evolution!AB119)</f>
        <v>13</v>
      </c>
      <c r="AP119" s="10">
        <f>SUMIFS(GLOBAL!$S:$S,GLOBAL!$AP:$AP,Evolution!AC119,GLOBAL!$AQ:$AQ,$F$2,GLOBAL!$AR:$AR,Evolution!AB119)</f>
        <v>20</v>
      </c>
      <c r="AQ119" s="11">
        <f t="shared" si="549"/>
        <v>80</v>
      </c>
      <c r="AR119" s="7">
        <f t="shared" si="550"/>
        <v>0.58750000000000002</v>
      </c>
      <c r="AS119" s="7">
        <f t="shared" si="551"/>
        <v>0.16250000000000001</v>
      </c>
      <c r="AT119" s="7">
        <f t="shared" si="552"/>
        <v>0.25</v>
      </c>
      <c r="AV119" s="10">
        <f>SUMIFS(GLOBAL!$AC:$AC,GLOBAL!$AP:$AP,Evolution!AC119,GLOBAL!$AQ:$AQ,$G$2,GLOBAL!$AR:$AR,Evolution!AB119)</f>
        <v>1211</v>
      </c>
      <c r="AW119" s="10">
        <f>SUMIFS(GLOBAL!$AD:$AD,GLOBAL!$AP:$AP,Evolution!AC119,GLOBAL!$AQ:$AQ,$G$2,GLOBAL!$AR:$AR,Evolution!AB119)</f>
        <v>517</v>
      </c>
      <c r="AX119" s="10">
        <f>SUMIFS(GLOBAL!$AE:$AE,GLOBAL!$AP:$AP,Evolution!AC119,GLOBAL!$AQ:$AQ,$G$2,GLOBAL!$AR:$AR,Evolution!AB119)</f>
        <v>229</v>
      </c>
      <c r="AY119" s="10">
        <f>SUMIFS(GLOBAL!$AF:$AF,GLOBAL!$AP:$AP,Evolution!AC119,GLOBAL!$AQ:$AQ,$G$2,GLOBAL!$AR:$AR,Evolution!AB119)</f>
        <v>190</v>
      </c>
      <c r="AZ119" s="11">
        <f t="shared" si="553"/>
        <v>2147</v>
      </c>
      <c r="BA119" s="7">
        <f t="shared" si="554"/>
        <v>0.56404285048905445</v>
      </c>
      <c r="BB119" s="7">
        <f t="shared" si="555"/>
        <v>0.24080111783884489</v>
      </c>
      <c r="BC119" s="7">
        <f t="shared" si="556"/>
        <v>0.10666045645086167</v>
      </c>
      <c r="BD119" s="7">
        <f t="shared" si="557"/>
        <v>8.8495575221238937E-2</v>
      </c>
      <c r="BG119" s="10" t="s">
        <v>82</v>
      </c>
      <c r="BH119" s="10">
        <f>SUMIFS(Nord!$C:$C,Nord!$AP:$AP,Evolution!BG119,Nord!$AQ:$AQ,$E$2,GLOBAL!AR:AR,Evolution!AB119)</f>
        <v>264</v>
      </c>
      <c r="BI119" s="10">
        <f>SUMIFS(Nord!$D:$D,Nord!$AP:$AP,Evolution!BG119,Nord!$AQ:$AQ,$E$2,GLOBAL!AR:AR,Evolution!AB119)</f>
        <v>39</v>
      </c>
      <c r="BJ119" s="10">
        <f>SUMIFS(Nord!$E:$E,Nord!$AP:$AP,Evolution!BG119,Nord!$AQ:$AQ,$E$2,GLOBAL!AR:AR,Evolution!AB119)</f>
        <v>8</v>
      </c>
      <c r="BK119" s="10">
        <f>SUMIFS(Nord!$F:$F,Nord!$AP:$AP,Evolution!BG119,Nord!$AQ:$AQ,$E$2,GLOBAL!AR:AR,Evolution!AB119)</f>
        <v>0</v>
      </c>
      <c r="BL119" s="11">
        <f t="shared" si="558"/>
        <v>311</v>
      </c>
      <c r="BM119" s="7">
        <f t="shared" si="559"/>
        <v>0.84887459807073951</v>
      </c>
      <c r="BN119" s="7">
        <f t="shared" si="560"/>
        <v>0.12540192926045016</v>
      </c>
      <c r="BO119" s="7">
        <f t="shared" si="561"/>
        <v>2.5723472668810289E-2</v>
      </c>
      <c r="BP119" s="7">
        <f t="shared" si="562"/>
        <v>0</v>
      </c>
      <c r="BR119" s="10">
        <f>SUMIFS(Nord!$Q:$Q,Nord!$AP:$AP,Evolution!BG119,Nord!$AQ:$AQ,$F$2,GLOBAL!AR:AR,Evolution!AB119)</f>
        <v>10</v>
      </c>
      <c r="BS119" s="10">
        <f>SUMIFS(Nord!$R:$R,Nord!$AP:$AP,Evolution!BG119,Nord!$AQ:$AQ,$F$2,GLOBAL!AR:AR,Evolution!AB119)</f>
        <v>5</v>
      </c>
      <c r="BT119" s="10">
        <f>SUMIFS(Nord!$S:$S,Nord!$AP:$AP,Evolution!BG119,Nord!$AQ:$AQ,$F$2,GLOBAL!AR:AR,Evolution!AB119)</f>
        <v>5</v>
      </c>
      <c r="BU119" s="11">
        <f t="shared" si="563"/>
        <v>20</v>
      </c>
      <c r="BV119" s="7">
        <f t="shared" si="564"/>
        <v>0.5</v>
      </c>
      <c r="BW119" s="7">
        <f t="shared" si="565"/>
        <v>0.25</v>
      </c>
      <c r="BX119" s="7">
        <f t="shared" si="566"/>
        <v>0.25</v>
      </c>
      <c r="BZ119" s="10">
        <f>SUMIFS(Nord!$AC:$AC,Nord!$AP:$AP,Evolution!BG119,Nord!$AQ:$AQ,$G$2,GLOBAL!AR:AR,Evolution!AB119)</f>
        <v>753</v>
      </c>
      <c r="CA119" s="10">
        <f>SUMIFS(Nord!$AD:$AD,Nord!$AP:$AP,Evolution!BG119,Nord!$AQ:$AQ,$G$2,GLOBAL!AR:AR,Evolution!AB119)</f>
        <v>198</v>
      </c>
      <c r="CB119" s="10">
        <f>SUMIFS(Nord!$AE:$AE,Nord!$AP:$AP,Evolution!BG119,Nord!$AQ:$AQ,$G$2,GLOBAL!AR:AR,Evolution!AB119)</f>
        <v>50</v>
      </c>
      <c r="CC119" s="10">
        <f>SUMIFS(Nord!$AF:$AF,Nord!$AP:$AP,Evolution!BG119,Nord!$AQ:$AQ,$G$2,GLOBAL!AR:AR,Evolution!AB119)</f>
        <v>35</v>
      </c>
      <c r="CD119" s="11">
        <f t="shared" si="567"/>
        <v>1036</v>
      </c>
      <c r="CE119" s="7">
        <f t="shared" si="568"/>
        <v>0.72683397683397688</v>
      </c>
      <c r="CF119" s="7">
        <f t="shared" si="569"/>
        <v>0.19111969111969113</v>
      </c>
      <c r="CG119" s="7">
        <f t="shared" si="570"/>
        <v>4.8262548262548263E-2</v>
      </c>
      <c r="CH119" s="7">
        <f t="shared" si="571"/>
        <v>3.3783783783783786E-2</v>
      </c>
      <c r="CK119" s="10" t="s">
        <v>82</v>
      </c>
      <c r="CL119" s="10">
        <f>SUMIFS(Sud!$C:$C,Sud!$AP:$AP,Evolution!CK119,Sud!$AQ:$AQ,$E$2,GLOBAL!AR:AR,Evolution!AB119)</f>
        <v>292</v>
      </c>
      <c r="CM119" s="10">
        <f>SUMIFS(Sud!$D:$D,Sud!$AP:$AP,Evolution!CK119,Sud!$AQ:$AQ,$E$2,GLOBAL!AR:AR,Evolution!AB119)</f>
        <v>35</v>
      </c>
      <c r="CN119" s="10">
        <f>SUMIFS(Sud!$E:$E,Sud!$AP:$AP,Evolution!CK119,Sud!$AQ:$AQ,$E$2,GLOBAL!AR:AR,Evolution!AB119)</f>
        <v>13</v>
      </c>
      <c r="CO119" s="10">
        <f>SUMIFS(Sud!$F:$F,Sud!$AP:$AP,Evolution!CK119,Sud!$AQ:$AQ,$E$2,GLOBAL!AR:AR,Evolution!AB119)</f>
        <v>0</v>
      </c>
      <c r="CP119" s="11">
        <f t="shared" si="572"/>
        <v>340</v>
      </c>
      <c r="CQ119" s="7">
        <f t="shared" si="573"/>
        <v>0.85882352941176465</v>
      </c>
      <c r="CR119" s="7">
        <f t="shared" si="574"/>
        <v>0.10294117647058823</v>
      </c>
      <c r="CS119" s="7">
        <f t="shared" si="575"/>
        <v>3.8235294117647062E-2</v>
      </c>
      <c r="CT119" s="7">
        <f t="shared" si="576"/>
        <v>0</v>
      </c>
      <c r="CV119" s="10">
        <f>SUMIFS(Sud!$Q:$Q,Sud!$AP:$AP,Evolution!CK119,Sud!$AQ:$AQ,$F$2,GLOBAL!AR:AR,Evolution!AB119)</f>
        <v>37</v>
      </c>
      <c r="CW119" s="10">
        <f>SUMIFS(Sud!$R:$R,Sud!$AP:$AP,Evolution!CK119,Sud!$AQ:$AQ,$F$2,GLOBAL!AR:AR,Evolution!AB119)</f>
        <v>8</v>
      </c>
      <c r="CX119" s="10">
        <f>SUMIFS(Sud!$S:$S,Sud!$AP:$AP,Evolution!CK119,Sud!$AQ:$AQ,$F$2,GLOBAL!AR:AR,Evolution!AB119)</f>
        <v>15</v>
      </c>
      <c r="CY119" s="11">
        <f t="shared" si="577"/>
        <v>60</v>
      </c>
      <c r="CZ119" s="7">
        <f t="shared" si="578"/>
        <v>0.6166666666666667</v>
      </c>
      <c r="DA119" s="7">
        <f t="shared" si="579"/>
        <v>0.13333333333333333</v>
      </c>
      <c r="DB119" s="7">
        <f t="shared" si="580"/>
        <v>0.25</v>
      </c>
      <c r="DD119" s="10">
        <f>SUMIFS(Sud!$AC:$AC,Sud!$AP:$AP,Evolution!CK119,Sud!$AQ:$AQ,$G$2,GLOBAL!AR:AR,Evolution!AB119)</f>
        <v>458</v>
      </c>
      <c r="DE119" s="10">
        <f>SUMIFS(Sud!$AD:$AD,Sud!$AP:$AP,Evolution!CK119,Sud!$AQ:$AQ,$G$2,GLOBAL!AR:AR,Evolution!AB119)</f>
        <v>319</v>
      </c>
      <c r="DF119" s="10">
        <f>SUMIFS(Sud!$AE:$AE,Sud!$AP:$AP,Evolution!CK119,Sud!$AQ:$AQ,$G$2,GLOBAL!AR:AR,Evolution!AB119)</f>
        <v>179</v>
      </c>
      <c r="DG119" s="10">
        <f>SUMIFS(Sud!$AF:$AF,Sud!$AP:$AP,Evolution!CK119,Sud!$AQ:$AQ,$G$2,GLOBAL!AR:AR,Evolution!AB119)</f>
        <v>155</v>
      </c>
      <c r="DH119" s="11">
        <f t="shared" si="581"/>
        <v>1111</v>
      </c>
      <c r="DI119" s="7">
        <f t="shared" si="582"/>
        <v>0.41224122412241226</v>
      </c>
      <c r="DJ119" s="7">
        <f t="shared" si="583"/>
        <v>0.28712871287128711</v>
      </c>
      <c r="DK119" s="7">
        <f t="shared" si="584"/>
        <v>0.16111611161116113</v>
      </c>
      <c r="DL119" s="7">
        <f t="shared" si="585"/>
        <v>0.1395139513951395</v>
      </c>
    </row>
    <row r="120" spans="28:116" x14ac:dyDescent="0.25">
      <c r="AB120" s="26">
        <v>2018</v>
      </c>
      <c r="AC120" s="10" t="s">
        <v>83</v>
      </c>
      <c r="AD120" s="10">
        <f>SUMIFS(GLOBAL!$C:$C,GLOBAL!$AP:$AP,Evolution!AC120,GLOBAL!$AQ:$AQ,$E$2,GLOBAL!$AR:$AR,Evolution!AB120)</f>
        <v>480</v>
      </c>
      <c r="AE120" s="10">
        <f>SUMIFS(GLOBAL!$D:$D,GLOBAL!$AP:$AP,Evolution!AC120,GLOBAL!$AQ:$AQ,$E$2,GLOBAL!$AR:$AR,Evolution!AB120)</f>
        <v>52</v>
      </c>
      <c r="AF120" s="10">
        <f>SUMIFS(GLOBAL!$E:$E,GLOBAL!$AP:$AP,Evolution!AC120,GLOBAL!$AQ:$AQ,$E$2,GLOBAL!$AR:$AR,Evolution!AB120)</f>
        <v>15</v>
      </c>
      <c r="AG120" s="10">
        <f>SUMIFS(GLOBAL!$F:$F,GLOBAL!$AP:$AP,Evolution!AC120,GLOBAL!$AQ:$AQ,$E$2,GLOBAL!$AR:$AR,Evolution!AB120)</f>
        <v>0</v>
      </c>
      <c r="AH120" s="11">
        <f t="shared" si="544"/>
        <v>547</v>
      </c>
      <c r="AI120" s="7">
        <f t="shared" si="545"/>
        <v>0.87751371115173671</v>
      </c>
      <c r="AJ120" s="7">
        <f t="shared" si="546"/>
        <v>9.5063985374771481E-2</v>
      </c>
      <c r="AK120" s="7">
        <f t="shared" si="547"/>
        <v>2.7422303473491772E-2</v>
      </c>
      <c r="AL120" s="7">
        <f t="shared" si="548"/>
        <v>0</v>
      </c>
      <c r="AN120" s="10">
        <f>SUMIFS(GLOBAL!$Q:$Q,GLOBAL!$AP:$AP,Evolution!AC120,GLOBAL!$AQ:$AQ,$F$2,GLOBAL!$AR:$AR,Evolution!AB120)</f>
        <v>43</v>
      </c>
      <c r="AO120" s="10">
        <f>SUMIFS(GLOBAL!$R:$R,GLOBAL!$AP:$AP,Evolution!AC120,GLOBAL!$AQ:$AQ,$F$2,GLOBAL!$AR:$AR,Evolution!AB120)</f>
        <v>22</v>
      </c>
      <c r="AP120" s="10">
        <f>SUMIFS(GLOBAL!$S:$S,GLOBAL!$AP:$AP,Evolution!AC120,GLOBAL!$AQ:$AQ,$F$2,GLOBAL!$AR:$AR,Evolution!AB120)</f>
        <v>19</v>
      </c>
      <c r="AQ120" s="11">
        <f t="shared" si="549"/>
        <v>84</v>
      </c>
      <c r="AR120" s="7">
        <f t="shared" si="550"/>
        <v>0.51190476190476186</v>
      </c>
      <c r="AS120" s="7">
        <f t="shared" si="551"/>
        <v>0.26190476190476192</v>
      </c>
      <c r="AT120" s="7">
        <f t="shared" si="552"/>
        <v>0.22619047619047619</v>
      </c>
      <c r="AV120" s="10">
        <f>SUMIFS(GLOBAL!$AC:$AC,GLOBAL!$AP:$AP,Evolution!AC120,GLOBAL!$AQ:$AQ,$G$2,GLOBAL!$AR:$AR,Evolution!AB120)</f>
        <v>1225</v>
      </c>
      <c r="AW120" s="10">
        <f>SUMIFS(GLOBAL!$AD:$AD,GLOBAL!$AP:$AP,Evolution!AC120,GLOBAL!$AQ:$AQ,$G$2,GLOBAL!$AR:$AR,Evolution!AB120)</f>
        <v>532</v>
      </c>
      <c r="AX120" s="10">
        <f>SUMIFS(GLOBAL!$AE:$AE,GLOBAL!$AP:$AP,Evolution!AC120,GLOBAL!$AQ:$AQ,$G$2,GLOBAL!$AR:$AR,Evolution!AB120)</f>
        <v>231</v>
      </c>
      <c r="AY120" s="10">
        <f>SUMIFS(GLOBAL!$AF:$AF,GLOBAL!$AP:$AP,Evolution!AC120,GLOBAL!$AQ:$AQ,$G$2,GLOBAL!$AR:$AR,Evolution!AB120)</f>
        <v>188</v>
      </c>
      <c r="AZ120" s="11">
        <f t="shared" si="553"/>
        <v>2176</v>
      </c>
      <c r="BA120" s="7">
        <f t="shared" si="554"/>
        <v>0.56295955882352944</v>
      </c>
      <c r="BB120" s="7">
        <f t="shared" si="555"/>
        <v>0.24448529411764705</v>
      </c>
      <c r="BC120" s="7">
        <f t="shared" si="556"/>
        <v>0.10615808823529412</v>
      </c>
      <c r="BD120" s="7">
        <f t="shared" si="557"/>
        <v>8.639705882352941E-2</v>
      </c>
      <c r="BG120" s="10" t="s">
        <v>83</v>
      </c>
      <c r="BH120" s="10">
        <f>SUMIFS(Nord!$C:$C,Nord!$AP:$AP,Evolution!BG120,Nord!$AQ:$AQ,$E$2,GLOBAL!AR:AR,Evolution!AB120)</f>
        <v>301</v>
      </c>
      <c r="BI120" s="10">
        <f>SUMIFS(Nord!$D:$D,Nord!$AP:$AP,Evolution!BG120,Nord!$AQ:$AQ,$E$2,GLOBAL!AR:AR,Evolution!AB120)</f>
        <v>29</v>
      </c>
      <c r="BJ120" s="10">
        <f>SUMIFS(Nord!$E:$E,Nord!$AP:$AP,Evolution!BG120,Nord!$AQ:$AQ,$E$2,GLOBAL!AR:AR,Evolution!AB120)</f>
        <v>9</v>
      </c>
      <c r="BK120" s="10">
        <f>SUMIFS(Nord!$F:$F,Nord!$AP:$AP,Evolution!BG120,Nord!$AQ:$AQ,$E$2,GLOBAL!AR:AR,Evolution!AB120)</f>
        <v>0</v>
      </c>
      <c r="BL120" s="11">
        <f t="shared" si="558"/>
        <v>339</v>
      </c>
      <c r="BM120" s="7">
        <f t="shared" si="559"/>
        <v>0.88790560471976399</v>
      </c>
      <c r="BN120" s="7">
        <f t="shared" si="560"/>
        <v>8.5545722713864306E-2</v>
      </c>
      <c r="BO120" s="7">
        <f t="shared" si="561"/>
        <v>2.6548672566371681E-2</v>
      </c>
      <c r="BP120" s="7">
        <f t="shared" si="562"/>
        <v>0</v>
      </c>
      <c r="BR120" s="10">
        <f>SUMIFS(Nord!$Q:$Q,Nord!$AP:$AP,Evolution!BG120,Nord!$AQ:$AQ,$F$2,GLOBAL!AR:AR,Evolution!AB120)</f>
        <v>2</v>
      </c>
      <c r="BS120" s="10">
        <f>SUMIFS(Nord!$R:$R,Nord!$AP:$AP,Evolution!BG120,Nord!$AQ:$AQ,$F$2,GLOBAL!AR:AR,Evolution!AB120)</f>
        <v>6</v>
      </c>
      <c r="BT120" s="10">
        <f>SUMIFS(Nord!$S:$S,Nord!$AP:$AP,Evolution!BG120,Nord!$AQ:$AQ,$F$2,GLOBAL!AR:AR,Evolution!AB120)</f>
        <v>4</v>
      </c>
      <c r="BU120" s="11">
        <f t="shared" si="563"/>
        <v>12</v>
      </c>
      <c r="BV120" s="7">
        <f t="shared" si="564"/>
        <v>0.16666666666666666</v>
      </c>
      <c r="BW120" s="7">
        <f t="shared" si="565"/>
        <v>0.5</v>
      </c>
      <c r="BX120" s="7">
        <f t="shared" si="566"/>
        <v>0.33333333333333331</v>
      </c>
      <c r="BZ120" s="10">
        <f>SUMIFS(Nord!$AC:$AC,Nord!$AP:$AP,Evolution!BG120,Nord!$AQ:$AQ,$G$2,GLOBAL!AR:AR,Evolution!AB120)</f>
        <v>816</v>
      </c>
      <c r="CA120" s="10">
        <f>SUMIFS(Nord!$AD:$AD,Nord!$AP:$AP,Evolution!BG120,Nord!$AQ:$AQ,$G$2,GLOBAL!AR:AR,Evolution!AB120)</f>
        <v>202</v>
      </c>
      <c r="CB120" s="10">
        <f>SUMIFS(Nord!$AE:$AE,Nord!$AP:$AP,Evolution!BG120,Nord!$AQ:$AQ,$G$2,GLOBAL!AR:AR,Evolution!AB120)</f>
        <v>50</v>
      </c>
      <c r="CC120" s="10">
        <f>SUMIFS(Nord!$AF:$AF,Nord!$AP:$AP,Evolution!BG120,Nord!$AQ:$AQ,$G$2,GLOBAL!AR:AR,Evolution!AB120)</f>
        <v>34</v>
      </c>
      <c r="CD120" s="11">
        <f t="shared" si="567"/>
        <v>1102</v>
      </c>
      <c r="CE120" s="7">
        <f t="shared" si="568"/>
        <v>0.74047186932849363</v>
      </c>
      <c r="CF120" s="7">
        <f t="shared" si="569"/>
        <v>0.18330308529945555</v>
      </c>
      <c r="CG120" s="7">
        <f t="shared" si="570"/>
        <v>4.5372050816696916E-2</v>
      </c>
      <c r="CH120" s="7">
        <f t="shared" si="571"/>
        <v>3.0852994555353903E-2</v>
      </c>
      <c r="CK120" s="10" t="s">
        <v>83</v>
      </c>
      <c r="CL120" s="10">
        <f>SUMIFS(Sud!$C:$C,Sud!$AP:$AP,Evolution!CK120,Sud!$AQ:$AQ,$E$2,GLOBAL!AR:AR,Evolution!AB120)</f>
        <v>179</v>
      </c>
      <c r="CM120" s="10">
        <f>SUMIFS(Sud!$D:$D,Sud!$AP:$AP,Evolution!CK120,Sud!$AQ:$AQ,$E$2,GLOBAL!AR:AR,Evolution!AB120)</f>
        <v>23</v>
      </c>
      <c r="CN120" s="10">
        <f>SUMIFS(Sud!$E:$E,Sud!$AP:$AP,Evolution!CK120,Sud!$AQ:$AQ,$E$2,GLOBAL!AR:AR,Evolution!AB120)</f>
        <v>6</v>
      </c>
      <c r="CO120" s="10">
        <f>SUMIFS(Sud!$F:$F,Sud!$AP:$AP,Evolution!CK120,Sud!$AQ:$AQ,$E$2,GLOBAL!AR:AR,Evolution!AB120)</f>
        <v>0</v>
      </c>
      <c r="CP120" s="11">
        <f t="shared" si="572"/>
        <v>208</v>
      </c>
      <c r="CQ120" s="7">
        <f t="shared" si="573"/>
        <v>0.86057692307692313</v>
      </c>
      <c r="CR120" s="7">
        <f t="shared" si="574"/>
        <v>0.11057692307692307</v>
      </c>
      <c r="CS120" s="7">
        <f t="shared" si="575"/>
        <v>2.8846153846153848E-2</v>
      </c>
      <c r="CT120" s="7">
        <f t="shared" si="576"/>
        <v>0</v>
      </c>
      <c r="CV120" s="10">
        <f>SUMIFS(Sud!$Q:$Q,Sud!$AP:$AP,Evolution!CK120,Sud!$AQ:$AQ,$F$2,GLOBAL!AR:AR,Evolution!AB120)</f>
        <v>41</v>
      </c>
      <c r="CW120" s="10">
        <f>SUMIFS(Sud!$R:$R,Sud!$AP:$AP,Evolution!CK120,Sud!$AQ:$AQ,$F$2,GLOBAL!AR:AR,Evolution!AB120)</f>
        <v>16</v>
      </c>
      <c r="CX120" s="10">
        <f>SUMIFS(Sud!$S:$S,Sud!$AP:$AP,Evolution!CK120,Sud!$AQ:$AQ,$F$2,GLOBAL!AR:AR,Evolution!AB120)</f>
        <v>15</v>
      </c>
      <c r="CY120" s="11">
        <f t="shared" si="577"/>
        <v>72</v>
      </c>
      <c r="CZ120" s="7">
        <f t="shared" si="578"/>
        <v>0.56944444444444442</v>
      </c>
      <c r="DA120" s="7">
        <f t="shared" si="579"/>
        <v>0.22222222222222221</v>
      </c>
      <c r="DB120" s="7">
        <f t="shared" si="580"/>
        <v>0.20833333333333334</v>
      </c>
      <c r="DD120" s="10">
        <f>SUMIFS(Sud!$AC:$AC,Sud!$AP:$AP,Evolution!CK120,Sud!$AQ:$AQ,$G$2,GLOBAL!AR:AR,Evolution!AB120)</f>
        <v>409</v>
      </c>
      <c r="DE120" s="10">
        <f>SUMIFS(Sud!$AD:$AD,Sud!$AP:$AP,Evolution!CK120,Sud!$AQ:$AQ,$G$2,GLOBAL!AR:AR,Evolution!AB120)</f>
        <v>330</v>
      </c>
      <c r="DF120" s="10">
        <f>SUMIFS(Sud!$AE:$AE,Sud!$AP:$AP,Evolution!CK120,Sud!$AQ:$AQ,$G$2,GLOBAL!AR:AR,Evolution!AB120)</f>
        <v>181</v>
      </c>
      <c r="DG120" s="10">
        <f>SUMIFS(Sud!$AF:$AF,Sud!$AP:$AP,Evolution!CK120,Sud!$AQ:$AQ,$G$2,GLOBAL!AR:AR,Evolution!AB120)</f>
        <v>154</v>
      </c>
      <c r="DH120" s="11">
        <f t="shared" si="581"/>
        <v>1074</v>
      </c>
      <c r="DI120" s="7">
        <f t="shared" si="582"/>
        <v>0.38081936685288642</v>
      </c>
      <c r="DJ120" s="7">
        <f t="shared" si="583"/>
        <v>0.30726256983240224</v>
      </c>
      <c r="DK120" s="7">
        <f t="shared" si="584"/>
        <v>0.16852886405959031</v>
      </c>
      <c r="DL120" s="7">
        <f t="shared" si="585"/>
        <v>0.14338919925512103</v>
      </c>
    </row>
    <row r="121" spans="28:116" x14ac:dyDescent="0.25">
      <c r="AB121" s="26">
        <v>2018</v>
      </c>
      <c r="AC121" s="10" t="s">
        <v>84</v>
      </c>
      <c r="AD121" s="10">
        <f>SUMIFS(GLOBAL!$C:$C,GLOBAL!$AP:$AP,Evolution!AC121,GLOBAL!$AQ:$AQ,$E$2,GLOBAL!$AR:$AR,Evolution!AB121)</f>
        <v>770</v>
      </c>
      <c r="AE121" s="10">
        <f>SUMIFS(GLOBAL!$D:$D,GLOBAL!$AP:$AP,Evolution!AC121,GLOBAL!$AQ:$AQ,$E$2,GLOBAL!$AR:$AR,Evolution!AB121)</f>
        <v>60</v>
      </c>
      <c r="AF121" s="10">
        <f>SUMIFS(GLOBAL!$E:$E,GLOBAL!$AP:$AP,Evolution!AC121,GLOBAL!$AQ:$AQ,$E$2,GLOBAL!$AR:$AR,Evolution!AB121)</f>
        <v>6</v>
      </c>
      <c r="AG121" s="10">
        <f>SUMIFS(GLOBAL!$F:$F,GLOBAL!$AP:$AP,Evolution!AC121,GLOBAL!$AQ:$AQ,$E$2,GLOBAL!$AR:$AR,Evolution!AB121)</f>
        <v>0</v>
      </c>
      <c r="AH121" s="11">
        <f t="shared" si="544"/>
        <v>836</v>
      </c>
      <c r="AI121" s="7">
        <f t="shared" si="545"/>
        <v>0.92105263157894735</v>
      </c>
      <c r="AJ121" s="7">
        <f t="shared" si="546"/>
        <v>7.1770334928229665E-2</v>
      </c>
      <c r="AK121" s="7">
        <f t="shared" si="547"/>
        <v>7.1770334928229667E-3</v>
      </c>
      <c r="AL121" s="7">
        <f t="shared" si="548"/>
        <v>0</v>
      </c>
      <c r="AN121" s="10">
        <f>SUMIFS(GLOBAL!$Q:$Q,GLOBAL!$AP:$AP,Evolution!AC121,GLOBAL!$AQ:$AQ,$F$2,GLOBAL!$AR:$AR,Evolution!AB121)</f>
        <v>29</v>
      </c>
      <c r="AO121" s="10">
        <f>SUMIFS(GLOBAL!$R:$R,GLOBAL!$AP:$AP,Evolution!AC121,GLOBAL!$AQ:$AQ,$F$2,GLOBAL!$AR:$AR,Evolution!AB121)</f>
        <v>34</v>
      </c>
      <c r="AP121" s="10">
        <f>SUMIFS(GLOBAL!$S:$S,GLOBAL!$AP:$AP,Evolution!AC121,GLOBAL!$AQ:$AQ,$F$2,GLOBAL!$AR:$AR,Evolution!AB121)</f>
        <v>17</v>
      </c>
      <c r="AQ121" s="11">
        <f t="shared" si="549"/>
        <v>80</v>
      </c>
      <c r="AR121" s="7">
        <f t="shared" si="550"/>
        <v>0.36249999999999999</v>
      </c>
      <c r="AS121" s="7">
        <f t="shared" si="551"/>
        <v>0.42499999999999999</v>
      </c>
      <c r="AT121" s="7">
        <f t="shared" si="552"/>
        <v>0.21249999999999999</v>
      </c>
      <c r="AV121" s="10">
        <f>SUMIFS(GLOBAL!$AC:$AC,GLOBAL!$AP:$AP,Evolution!AC121,GLOBAL!$AQ:$AQ,$G$2,GLOBAL!$AR:$AR,Evolution!AB121)</f>
        <v>1131</v>
      </c>
      <c r="AW121" s="10">
        <f>SUMIFS(GLOBAL!$AD:$AD,GLOBAL!$AP:$AP,Evolution!AC121,GLOBAL!$AQ:$AQ,$G$2,GLOBAL!$AR:$AR,Evolution!AB121)</f>
        <v>521</v>
      </c>
      <c r="AX121" s="10">
        <f>SUMIFS(GLOBAL!$AE:$AE,GLOBAL!$AP:$AP,Evolution!AC121,GLOBAL!$AQ:$AQ,$G$2,GLOBAL!$AR:$AR,Evolution!AB121)</f>
        <v>220</v>
      </c>
      <c r="AY121" s="10">
        <f>SUMIFS(GLOBAL!$AF:$AF,GLOBAL!$AP:$AP,Evolution!AC121,GLOBAL!$AQ:$AQ,$G$2,GLOBAL!$AR:$AR,Evolution!AB121)</f>
        <v>191</v>
      </c>
      <c r="AZ121" s="11">
        <f t="shared" si="553"/>
        <v>2063</v>
      </c>
      <c r="BA121" s="7">
        <f t="shared" si="554"/>
        <v>0.54823073194377125</v>
      </c>
      <c r="BB121" s="7">
        <f t="shared" si="555"/>
        <v>0.25254483761512359</v>
      </c>
      <c r="BC121" s="7">
        <f t="shared" si="556"/>
        <v>0.10664081434803684</v>
      </c>
      <c r="BD121" s="7">
        <f t="shared" si="557"/>
        <v>9.2583616093068352E-2</v>
      </c>
      <c r="BG121" s="10" t="s">
        <v>84</v>
      </c>
      <c r="BH121" s="10">
        <f>SUMIFS(Nord!$C:$C,Nord!$AP:$AP,Evolution!BG121,Nord!$AQ:$AQ,$E$2,GLOBAL!AR:AR,Evolution!AB121)</f>
        <v>351</v>
      </c>
      <c r="BI121" s="10">
        <f>SUMIFS(Nord!$D:$D,Nord!$AP:$AP,Evolution!BG121,Nord!$AQ:$AQ,$E$2,GLOBAL!AR:AR,Evolution!AB121)</f>
        <v>37</v>
      </c>
      <c r="BJ121" s="10">
        <f>SUMIFS(Nord!$E:$E,Nord!$AP:$AP,Evolution!BG121,Nord!$AQ:$AQ,$E$2,GLOBAL!AR:AR,Evolution!AB121)</f>
        <v>5</v>
      </c>
      <c r="BK121" s="10">
        <f>SUMIFS(Nord!$F:$F,Nord!$AP:$AP,Evolution!BG121,Nord!$AQ:$AQ,$E$2,GLOBAL!AR:AR,Evolution!AB121)</f>
        <v>0</v>
      </c>
      <c r="BL121" s="11">
        <f t="shared" si="558"/>
        <v>393</v>
      </c>
      <c r="BM121" s="7">
        <f t="shared" si="559"/>
        <v>0.89312977099236646</v>
      </c>
      <c r="BN121" s="7">
        <f t="shared" si="560"/>
        <v>9.4147582697201013E-2</v>
      </c>
      <c r="BO121" s="7">
        <f t="shared" si="561"/>
        <v>1.2722646310432569E-2</v>
      </c>
      <c r="BP121" s="7">
        <f t="shared" si="562"/>
        <v>0</v>
      </c>
      <c r="BR121" s="10">
        <f>SUMIFS(Nord!$Q:$Q,Nord!$AP:$AP,Evolution!BG121,Nord!$AQ:$AQ,$F$2,GLOBAL!AR:AR,Evolution!AB121)</f>
        <v>15</v>
      </c>
      <c r="BS121" s="10">
        <f>SUMIFS(Nord!$R:$R,Nord!$AP:$AP,Evolution!BG121,Nord!$AQ:$AQ,$F$2,GLOBAL!AR:AR,Evolution!AB121)</f>
        <v>7</v>
      </c>
      <c r="BT121" s="10">
        <f>SUMIFS(Nord!$S:$S,Nord!$AP:$AP,Evolution!BG121,Nord!$AQ:$AQ,$F$2,GLOBAL!AR:AR,Evolution!AB121)</f>
        <v>3</v>
      </c>
      <c r="BU121" s="11">
        <f t="shared" si="563"/>
        <v>25</v>
      </c>
      <c r="BV121" s="7">
        <f t="shared" si="564"/>
        <v>0.6</v>
      </c>
      <c r="BW121" s="7">
        <f t="shared" si="565"/>
        <v>0.28000000000000003</v>
      </c>
      <c r="BX121" s="7">
        <f t="shared" si="566"/>
        <v>0.12</v>
      </c>
      <c r="BZ121" s="10">
        <f>SUMIFS(Nord!$AC:$AC,Nord!$AP:$AP,Evolution!BG121,Nord!$AQ:$AQ,$G$2,GLOBAL!AR:AR,Evolution!AB121)</f>
        <v>774</v>
      </c>
      <c r="CA121" s="10">
        <f>SUMIFS(Nord!$AD:$AD,Nord!$AP:$AP,Evolution!BG121,Nord!$AQ:$AQ,$G$2,GLOBAL!AR:AR,Evolution!AB121)</f>
        <v>214</v>
      </c>
      <c r="CB121" s="10">
        <f>SUMIFS(Nord!$AE:$AE,Nord!$AP:$AP,Evolution!BG121,Nord!$AQ:$AQ,$G$2,GLOBAL!AR:AR,Evolution!AB121)</f>
        <v>48</v>
      </c>
      <c r="CC121" s="10">
        <f>SUMIFS(Nord!$AF:$AF,Nord!$AP:$AP,Evolution!BG121,Nord!$AQ:$AQ,$G$2,GLOBAL!AR:AR,Evolution!AB121)</f>
        <v>35</v>
      </c>
      <c r="CD121" s="11">
        <f t="shared" si="567"/>
        <v>1071</v>
      </c>
      <c r="CE121" s="7">
        <f t="shared" si="568"/>
        <v>0.72268907563025209</v>
      </c>
      <c r="CF121" s="7">
        <f t="shared" si="569"/>
        <v>0.19981325863678806</v>
      </c>
      <c r="CG121" s="7">
        <f t="shared" si="570"/>
        <v>4.4817927170868348E-2</v>
      </c>
      <c r="CH121" s="7">
        <f t="shared" si="571"/>
        <v>3.2679738562091505E-2</v>
      </c>
      <c r="CK121" s="10" t="s">
        <v>84</v>
      </c>
      <c r="CL121" s="10">
        <f>SUMIFS(Sud!$C:$C,Sud!$AP:$AP,Evolution!CK121,Sud!$AQ:$AQ,$E$2,GLOBAL!AR:AR,Evolution!AB121)</f>
        <v>419</v>
      </c>
      <c r="CM121" s="10">
        <f>SUMIFS(Sud!$D:$D,Sud!$AP:$AP,Evolution!CK121,Sud!$AQ:$AQ,$E$2,GLOBAL!AR:AR,Evolution!AB121)</f>
        <v>23</v>
      </c>
      <c r="CN121" s="10">
        <f>SUMIFS(Sud!$E:$E,Sud!$AP:$AP,Evolution!CK121,Sud!$AQ:$AQ,$E$2,GLOBAL!AR:AR,Evolution!AB121)</f>
        <v>1</v>
      </c>
      <c r="CO121" s="10">
        <f>SUMIFS(Sud!$F:$F,Sud!$AP:$AP,Evolution!CK121,Sud!$AQ:$AQ,$E$2,GLOBAL!AR:AR,Evolution!AB121)</f>
        <v>0</v>
      </c>
      <c r="CP121" s="11">
        <f t="shared" si="572"/>
        <v>443</v>
      </c>
      <c r="CQ121" s="7">
        <f t="shared" si="573"/>
        <v>0.94582392776523705</v>
      </c>
      <c r="CR121" s="7">
        <f t="shared" si="574"/>
        <v>5.1918735891647853E-2</v>
      </c>
      <c r="CS121" s="7">
        <f t="shared" si="575"/>
        <v>2.257336343115124E-3</v>
      </c>
      <c r="CT121" s="7">
        <f t="shared" si="576"/>
        <v>0</v>
      </c>
      <c r="CV121" s="10">
        <f>SUMIFS(Sud!$Q:$Q,Sud!$AP:$AP,Evolution!CK121,Sud!$AQ:$AQ,$F$2,GLOBAL!AR:AR,Evolution!AB121)</f>
        <v>14</v>
      </c>
      <c r="CW121" s="10">
        <f>SUMIFS(Sud!$R:$R,Sud!$AP:$AP,Evolution!CK121,Sud!$AQ:$AQ,$F$2,GLOBAL!AR:AR,Evolution!AB121)</f>
        <v>27</v>
      </c>
      <c r="CX121" s="10">
        <f>SUMIFS(Sud!$S:$S,Sud!$AP:$AP,Evolution!CK121,Sud!$AQ:$AQ,$F$2,GLOBAL!AR:AR,Evolution!AB121)</f>
        <v>14</v>
      </c>
      <c r="CY121" s="11">
        <f t="shared" si="577"/>
        <v>55</v>
      </c>
      <c r="CZ121" s="7">
        <f t="shared" si="578"/>
        <v>0.25454545454545452</v>
      </c>
      <c r="DA121" s="7">
        <f t="shared" si="579"/>
        <v>0.49090909090909091</v>
      </c>
      <c r="DB121" s="7">
        <f t="shared" si="580"/>
        <v>0.25454545454545452</v>
      </c>
      <c r="DD121" s="10">
        <f>SUMIFS(Sud!$AC:$AC,Sud!$AP:$AP,Evolution!CK121,Sud!$AQ:$AQ,$G$2,GLOBAL!AR:AR,Evolution!AB121)</f>
        <v>357</v>
      </c>
      <c r="DE121" s="10">
        <f>SUMIFS(Sud!$AD:$AD,Sud!$AP:$AP,Evolution!CK121,Sud!$AQ:$AQ,$G$2,GLOBAL!AR:AR,Evolution!AB121)</f>
        <v>307</v>
      </c>
      <c r="DF121" s="10">
        <f>SUMIFS(Sud!$AE:$AE,Sud!$AP:$AP,Evolution!CK121,Sud!$AQ:$AQ,$G$2,GLOBAL!AR:AR,Evolution!AB121)</f>
        <v>172</v>
      </c>
      <c r="DG121" s="10">
        <f>SUMIFS(Sud!$AF:$AF,Sud!$AP:$AP,Evolution!CK121,Sud!$AQ:$AQ,$G$2,GLOBAL!AR:AR,Evolution!AB121)</f>
        <v>156</v>
      </c>
      <c r="DH121" s="11">
        <f t="shared" si="581"/>
        <v>992</v>
      </c>
      <c r="DI121" s="7">
        <f t="shared" si="582"/>
        <v>0.3598790322580645</v>
      </c>
      <c r="DJ121" s="7">
        <f t="shared" si="583"/>
        <v>0.30947580645161288</v>
      </c>
      <c r="DK121" s="7">
        <f t="shared" si="584"/>
        <v>0.17338709677419356</v>
      </c>
      <c r="DL121" s="7">
        <f t="shared" si="585"/>
        <v>0.15725806451612903</v>
      </c>
    </row>
    <row r="122" spans="28:116" x14ac:dyDescent="0.25">
      <c r="AB122" s="26">
        <v>2018</v>
      </c>
      <c r="AC122" s="10" t="s">
        <v>85</v>
      </c>
      <c r="AD122" s="10">
        <f>SUMIFS(GLOBAL!$C:$C,GLOBAL!$AP:$AP,Evolution!AC122,GLOBAL!$AQ:$AQ,$E$2,GLOBAL!$AR:$AR,Evolution!AB122)</f>
        <v>457</v>
      </c>
      <c r="AE122" s="10">
        <f>SUMIFS(GLOBAL!$D:$D,GLOBAL!$AP:$AP,Evolution!AC122,GLOBAL!$AQ:$AQ,$E$2,GLOBAL!$AR:$AR,Evolution!AB122)</f>
        <v>56</v>
      </c>
      <c r="AF122" s="10">
        <f>SUMIFS(GLOBAL!$E:$E,GLOBAL!$AP:$AP,Evolution!AC122,GLOBAL!$AQ:$AQ,$E$2,GLOBAL!$AR:$AR,Evolution!AB122)</f>
        <v>7</v>
      </c>
      <c r="AG122" s="10">
        <f>SUMIFS(GLOBAL!$F:$F,GLOBAL!$AP:$AP,Evolution!AC122,GLOBAL!$AQ:$AQ,$E$2,GLOBAL!$AR:$AR,Evolution!AB122)</f>
        <v>1</v>
      </c>
      <c r="AH122" s="11">
        <f t="shared" si="544"/>
        <v>521</v>
      </c>
      <c r="AI122" s="7">
        <f t="shared" si="545"/>
        <v>0.87715930902111328</v>
      </c>
      <c r="AJ122" s="7">
        <f t="shared" si="546"/>
        <v>0.10748560460652591</v>
      </c>
      <c r="AK122" s="7">
        <f t="shared" si="547"/>
        <v>1.3435700575815739E-2</v>
      </c>
      <c r="AL122" s="7">
        <f t="shared" si="548"/>
        <v>1.9193857965451055E-3</v>
      </c>
      <c r="AN122" s="10">
        <f>SUMIFS(GLOBAL!$Q:$Q,GLOBAL!$AP:$AP,Evolution!AC122,GLOBAL!$AQ:$AQ,$F$2,GLOBAL!$AR:$AR,Evolution!AB122)</f>
        <v>195</v>
      </c>
      <c r="AO122" s="10">
        <f>SUMIFS(GLOBAL!$R:$R,GLOBAL!$AP:$AP,Evolution!AC122,GLOBAL!$AQ:$AQ,$F$2,GLOBAL!$AR:$AR,Evolution!AB122)</f>
        <v>19</v>
      </c>
      <c r="AP122" s="10">
        <f>SUMIFS(GLOBAL!$S:$S,GLOBAL!$AP:$AP,Evolution!AC122,GLOBAL!$AQ:$AQ,$F$2,GLOBAL!$AR:$AR,Evolution!AB122)</f>
        <v>16</v>
      </c>
      <c r="AQ122" s="11">
        <f t="shared" si="549"/>
        <v>230</v>
      </c>
      <c r="AR122" s="7">
        <f t="shared" si="550"/>
        <v>0.84782608695652173</v>
      </c>
      <c r="AS122" s="7">
        <f t="shared" si="551"/>
        <v>8.2608695652173908E-2</v>
      </c>
      <c r="AT122" s="7">
        <f t="shared" si="552"/>
        <v>6.9565217391304349E-2</v>
      </c>
      <c r="AV122" s="10">
        <f>SUMIFS(GLOBAL!$AC:$AC,GLOBAL!$AP:$AP,Evolution!AC122,GLOBAL!$AQ:$AQ,$G$2,GLOBAL!$AR:$AR,Evolution!AB122)</f>
        <v>1104</v>
      </c>
      <c r="AW122" s="10">
        <f>SUMIFS(GLOBAL!$AD:$AD,GLOBAL!$AP:$AP,Evolution!AC122,GLOBAL!$AQ:$AQ,$G$2,GLOBAL!$AR:$AR,Evolution!AB122)</f>
        <v>531</v>
      </c>
      <c r="AX122" s="10">
        <f>SUMIFS(GLOBAL!$AE:$AE,GLOBAL!$AP:$AP,Evolution!AC122,GLOBAL!$AQ:$AQ,$G$2,GLOBAL!$AR:$AR,Evolution!AB122)</f>
        <v>230</v>
      </c>
      <c r="AY122" s="10">
        <f>SUMIFS(GLOBAL!$AF:$AF,GLOBAL!$AP:$AP,Evolution!AC122,GLOBAL!$AQ:$AQ,$G$2,GLOBAL!$AR:$AR,Evolution!AB122)</f>
        <v>188</v>
      </c>
      <c r="AZ122" s="11">
        <f t="shared" si="553"/>
        <v>2053</v>
      </c>
      <c r="BA122" s="7">
        <f t="shared" si="554"/>
        <v>0.53774963468095471</v>
      </c>
      <c r="BB122" s="7">
        <f t="shared" si="555"/>
        <v>0.2586458840720896</v>
      </c>
      <c r="BC122" s="7">
        <f t="shared" si="556"/>
        <v>0.11203117389186557</v>
      </c>
      <c r="BD122" s="7">
        <f t="shared" si="557"/>
        <v>9.1573307355090117E-2</v>
      </c>
      <c r="BG122" s="10" t="s">
        <v>85</v>
      </c>
      <c r="BH122" s="10">
        <f>SUMIFS(Nord!$C:$C,Nord!$AP:$AP,Evolution!BG122,Nord!$AQ:$AQ,$E$2,GLOBAL!AR:AR,Evolution!AB122)</f>
        <v>232</v>
      </c>
      <c r="BI122" s="10">
        <f>SUMIFS(Nord!$D:$D,Nord!$AP:$AP,Evolution!BG122,Nord!$AQ:$AQ,$E$2,GLOBAL!AR:AR,Evolution!AB122)</f>
        <v>35</v>
      </c>
      <c r="BJ122" s="10">
        <f>SUMIFS(Nord!$E:$E,Nord!$AP:$AP,Evolution!BG122,Nord!$AQ:$AQ,$E$2,GLOBAL!AR:AR,Evolution!AB122)</f>
        <v>7</v>
      </c>
      <c r="BK122" s="10">
        <f>SUMIFS(Nord!$F:$F,Nord!$AP:$AP,Evolution!BG122,Nord!$AQ:$AQ,$E$2,GLOBAL!AR:AR,Evolution!AB122)</f>
        <v>0</v>
      </c>
      <c r="BL122" s="11">
        <f t="shared" si="558"/>
        <v>274</v>
      </c>
      <c r="BM122" s="7">
        <f t="shared" si="559"/>
        <v>0.84671532846715325</v>
      </c>
      <c r="BN122" s="7">
        <f t="shared" si="560"/>
        <v>0.12773722627737227</v>
      </c>
      <c r="BO122" s="7">
        <f t="shared" si="561"/>
        <v>2.5547445255474453E-2</v>
      </c>
      <c r="BP122" s="7">
        <f t="shared" si="562"/>
        <v>0</v>
      </c>
      <c r="BR122" s="10">
        <f>SUMIFS(Nord!$Q:$Q,Nord!$AP:$AP,Evolution!BG122,Nord!$AQ:$AQ,$F$2,GLOBAL!AR:AR,Evolution!AB122)</f>
        <v>176</v>
      </c>
      <c r="BS122" s="10">
        <f>SUMIFS(Nord!$R:$R,Nord!$AP:$AP,Evolution!BG122,Nord!$AQ:$AQ,$F$2,GLOBAL!AR:AR,Evolution!AB122)</f>
        <v>10</v>
      </c>
      <c r="BT122" s="10">
        <f>SUMIFS(Nord!$S:$S,Nord!$AP:$AP,Evolution!BG122,Nord!$AQ:$AQ,$F$2,GLOBAL!AR:AR,Evolution!AB122)</f>
        <v>2</v>
      </c>
      <c r="BU122" s="11">
        <f t="shared" si="563"/>
        <v>188</v>
      </c>
      <c r="BV122" s="7">
        <f t="shared" si="564"/>
        <v>0.93617021276595747</v>
      </c>
      <c r="BW122" s="7">
        <f t="shared" si="565"/>
        <v>5.3191489361702128E-2</v>
      </c>
      <c r="BX122" s="7">
        <f t="shared" si="566"/>
        <v>1.0638297872340425E-2</v>
      </c>
      <c r="BZ122" s="10">
        <f>SUMIFS(Nord!$AC:$AC,Nord!$AP:$AP,Evolution!BG122,Nord!$AQ:$AQ,$G$2,GLOBAL!AR:AR,Evolution!AB122)</f>
        <v>762</v>
      </c>
      <c r="CA122" s="10">
        <f>SUMIFS(Nord!$AD:$AD,Nord!$AP:$AP,Evolution!BG122,Nord!$AQ:$AQ,$G$2,GLOBAL!AR:AR,Evolution!AB122)</f>
        <v>218</v>
      </c>
      <c r="CB122" s="10">
        <f>SUMIFS(Nord!$AE:$AE,Nord!$AP:$AP,Evolution!BG122,Nord!$AQ:$AQ,$G$2,GLOBAL!AR:AR,Evolution!AB122)</f>
        <v>52</v>
      </c>
      <c r="CC122" s="10">
        <f>SUMIFS(Nord!$AF:$AF,Nord!$AP:$AP,Evolution!BG122,Nord!$AQ:$AQ,$G$2,GLOBAL!AR:AR,Evolution!AB122)</f>
        <v>35</v>
      </c>
      <c r="CD122" s="11">
        <f t="shared" si="567"/>
        <v>1067</v>
      </c>
      <c r="CE122" s="7">
        <f t="shared" si="568"/>
        <v>0.7141518275538894</v>
      </c>
      <c r="CF122" s="7">
        <f t="shared" si="569"/>
        <v>0.204311152764761</v>
      </c>
      <c r="CG122" s="7">
        <f t="shared" si="570"/>
        <v>4.8734770384254923E-2</v>
      </c>
      <c r="CH122" s="7">
        <f t="shared" si="571"/>
        <v>3.280224929709466E-2</v>
      </c>
      <c r="CK122" s="10" t="s">
        <v>85</v>
      </c>
      <c r="CL122" s="10">
        <f>SUMIFS(Sud!$C:$C,Sud!$AP:$AP,Evolution!CK122,Sud!$AQ:$AQ,$E$2,GLOBAL!AR:AR,Evolution!AB122)</f>
        <v>225</v>
      </c>
      <c r="CM122" s="10">
        <f>SUMIFS(Sud!$D:$D,Sud!$AP:$AP,Evolution!CK122,Sud!$AQ:$AQ,$E$2,GLOBAL!AR:AR,Evolution!AB122)</f>
        <v>21</v>
      </c>
      <c r="CN122" s="10">
        <f>SUMIFS(Sud!$E:$E,Sud!$AP:$AP,Evolution!CK122,Sud!$AQ:$AQ,$E$2,GLOBAL!AR:AR,Evolution!AB122)</f>
        <v>0</v>
      </c>
      <c r="CO122" s="10">
        <f>SUMIFS(Sud!$F:$F,Sud!$AP:$AP,Evolution!CK122,Sud!$AQ:$AQ,$E$2,GLOBAL!AR:AR,Evolution!AB122)</f>
        <v>1</v>
      </c>
      <c r="CP122" s="11">
        <f t="shared" si="572"/>
        <v>247</v>
      </c>
      <c r="CQ122" s="7">
        <f t="shared" si="573"/>
        <v>0.91093117408906887</v>
      </c>
      <c r="CR122" s="7">
        <f t="shared" si="574"/>
        <v>8.5020242914979755E-2</v>
      </c>
      <c r="CS122" s="7">
        <f t="shared" si="575"/>
        <v>0</v>
      </c>
      <c r="CT122" s="7">
        <f t="shared" si="576"/>
        <v>4.048582995951417E-3</v>
      </c>
      <c r="CV122" s="10">
        <f>SUMIFS(Sud!$Q:$Q,Sud!$AP:$AP,Evolution!CK122,Sud!$AQ:$AQ,$F$2,GLOBAL!AR:AR,Evolution!AB122)</f>
        <v>19</v>
      </c>
      <c r="CW122" s="10">
        <f>SUMIFS(Sud!$R:$R,Sud!$AP:$AP,Evolution!CK122,Sud!$AQ:$AQ,$F$2,GLOBAL!AR:AR,Evolution!AB122)</f>
        <v>9</v>
      </c>
      <c r="CX122" s="10">
        <f>SUMIFS(Sud!$S:$S,Sud!$AP:$AP,Evolution!CK122,Sud!$AQ:$AQ,$F$2,GLOBAL!AR:AR,Evolution!AB122)</f>
        <v>14</v>
      </c>
      <c r="CY122" s="11">
        <f t="shared" si="577"/>
        <v>42</v>
      </c>
      <c r="CZ122" s="7">
        <f t="shared" si="578"/>
        <v>0.45238095238095238</v>
      </c>
      <c r="DA122" s="7">
        <f t="shared" si="579"/>
        <v>0.21428571428571427</v>
      </c>
      <c r="DB122" s="7">
        <f t="shared" si="580"/>
        <v>0.33333333333333331</v>
      </c>
      <c r="DD122" s="10">
        <f>SUMIFS(Sud!$AC:$AC,Sud!$AP:$AP,Evolution!CK122,Sud!$AQ:$AQ,$G$2,GLOBAL!AR:AR,Evolution!AB122)</f>
        <v>342</v>
      </c>
      <c r="DE122" s="10">
        <f>SUMIFS(Sud!$AD:$AD,Sud!$AP:$AP,Evolution!CK122,Sud!$AQ:$AQ,$G$2,GLOBAL!AR:AR,Evolution!AB122)</f>
        <v>313</v>
      </c>
      <c r="DF122" s="10">
        <f>SUMIFS(Sud!$AE:$AE,Sud!$AP:$AP,Evolution!CK122,Sud!$AQ:$AQ,$G$2,GLOBAL!AR:AR,Evolution!AB122)</f>
        <v>178</v>
      </c>
      <c r="DG122" s="10">
        <f>SUMIFS(Sud!$AF:$AF,Sud!$AP:$AP,Evolution!CK122,Sud!$AQ:$AQ,$G$2,GLOBAL!AR:AR,Evolution!AB122)</f>
        <v>153</v>
      </c>
      <c r="DH122" s="11">
        <f t="shared" si="581"/>
        <v>986</v>
      </c>
      <c r="DI122" s="7">
        <f t="shared" si="582"/>
        <v>0.34685598377281945</v>
      </c>
      <c r="DJ122" s="7">
        <f t="shared" si="583"/>
        <v>0.31744421906693709</v>
      </c>
      <c r="DK122" s="7">
        <f t="shared" si="584"/>
        <v>0.18052738336713997</v>
      </c>
      <c r="DL122" s="7">
        <f t="shared" si="585"/>
        <v>0.15517241379310345</v>
      </c>
    </row>
    <row r="123" spans="28:116" x14ac:dyDescent="0.25">
      <c r="AB123" s="26">
        <v>2018</v>
      </c>
      <c r="AC123" s="10" t="s">
        <v>87</v>
      </c>
      <c r="AD123" s="10">
        <f>SUMIFS(GLOBAL!$C:$C,GLOBAL!$AP:$AP,Evolution!AC123,GLOBAL!$AQ:$AQ,$E$2,GLOBAL!$AR:$AR,Evolution!AB123)</f>
        <v>437</v>
      </c>
      <c r="AE123" s="10">
        <f>SUMIFS(GLOBAL!$D:$D,GLOBAL!$AP:$AP,Evolution!AC123,GLOBAL!$AQ:$AQ,$E$2,GLOBAL!$AR:$AR,Evolution!AB123)</f>
        <v>66</v>
      </c>
      <c r="AF123" s="10">
        <f>SUMIFS(GLOBAL!$E:$E,GLOBAL!$AP:$AP,Evolution!AC123,GLOBAL!$AQ:$AQ,$E$2,GLOBAL!$AR:$AR,Evolution!AB123)</f>
        <v>14</v>
      </c>
      <c r="AG123" s="10">
        <f>SUMIFS(GLOBAL!$F:$F,GLOBAL!$AP:$AP,Evolution!AC123,GLOBAL!$AQ:$AQ,$E$2,GLOBAL!$AR:$AR,Evolution!AB123)</f>
        <v>1</v>
      </c>
      <c r="AH123" s="11">
        <f t="shared" si="544"/>
        <v>518</v>
      </c>
      <c r="AI123" s="7">
        <f t="shared" si="545"/>
        <v>0.84362934362934361</v>
      </c>
      <c r="AJ123" s="7">
        <f t="shared" si="546"/>
        <v>0.12741312741312741</v>
      </c>
      <c r="AK123" s="7">
        <f t="shared" si="547"/>
        <v>2.7027027027027029E-2</v>
      </c>
      <c r="AL123" s="7">
        <f t="shared" si="548"/>
        <v>1.9305019305019305E-3</v>
      </c>
      <c r="AN123" s="10">
        <f>SUMIFS(GLOBAL!$Q:$Q,GLOBAL!$AP:$AP,Evolution!AC123,GLOBAL!$AQ:$AQ,$F$2,GLOBAL!$AR:$AR,Evolution!AB123)</f>
        <v>127</v>
      </c>
      <c r="AO123" s="10">
        <f>SUMIFS(GLOBAL!$R:$R,GLOBAL!$AP:$AP,Evolution!AC123,GLOBAL!$AQ:$AQ,$F$2,GLOBAL!$AR:$AR,Evolution!AB123)</f>
        <v>17</v>
      </c>
      <c r="AP123" s="10">
        <f>SUMIFS(GLOBAL!$S:$S,GLOBAL!$AP:$AP,Evolution!AC123,GLOBAL!$AQ:$AQ,$F$2,GLOBAL!$AR:$AR,Evolution!AB123)</f>
        <v>15</v>
      </c>
      <c r="AQ123" s="11">
        <f t="shared" si="549"/>
        <v>159</v>
      </c>
      <c r="AR123" s="7">
        <f t="shared" si="550"/>
        <v>0.79874213836477992</v>
      </c>
      <c r="AS123" s="7">
        <f t="shared" si="551"/>
        <v>0.1069182389937107</v>
      </c>
      <c r="AT123" s="7">
        <f t="shared" si="552"/>
        <v>9.4339622641509441E-2</v>
      </c>
      <c r="AV123" s="10">
        <f>SUMIFS(GLOBAL!$AC:$AC,GLOBAL!$AP:$AP,Evolution!AC123,GLOBAL!$AQ:$AQ,$G$2,GLOBAL!$AR:$AR,Evolution!AB123)</f>
        <v>1030</v>
      </c>
      <c r="AW123" s="10">
        <f>SUMIFS(GLOBAL!$AD:$AD,GLOBAL!$AP:$AP,Evolution!AC123,GLOBAL!$AQ:$AQ,$G$2,GLOBAL!$AR:$AR,Evolution!AB123)</f>
        <v>520</v>
      </c>
      <c r="AX123" s="10">
        <f>SUMIFS(GLOBAL!$AE:$AE,GLOBAL!$AP:$AP,Evolution!AC123,GLOBAL!$AQ:$AQ,$G$2,GLOBAL!$AR:$AR,Evolution!AB123)</f>
        <v>227</v>
      </c>
      <c r="AY123" s="10">
        <f>SUMIFS(GLOBAL!$AF:$AF,GLOBAL!$AP:$AP,Evolution!AC123,GLOBAL!$AQ:$AQ,$G$2,GLOBAL!$AR:$AR,Evolution!AB123)</f>
        <v>188</v>
      </c>
      <c r="AZ123" s="11">
        <f t="shared" si="553"/>
        <v>1965</v>
      </c>
      <c r="BA123" s="7">
        <f t="shared" si="554"/>
        <v>0.5241730279898219</v>
      </c>
      <c r="BB123" s="7">
        <f t="shared" si="555"/>
        <v>0.26463104325699743</v>
      </c>
      <c r="BC123" s="7">
        <f t="shared" si="556"/>
        <v>0.11552162849872774</v>
      </c>
      <c r="BD123" s="7">
        <f t="shared" si="557"/>
        <v>9.5674300254452921E-2</v>
      </c>
      <c r="BG123" s="10" t="s">
        <v>87</v>
      </c>
      <c r="BH123" s="10">
        <f>SUMIFS(Nord!$C:$C,Nord!$AP:$AP,Evolution!BG123,Nord!$AQ:$AQ,$E$2,GLOBAL!AR:AR,Evolution!AB123)</f>
        <v>199</v>
      </c>
      <c r="BI123" s="10">
        <f>SUMIFS(Nord!$D:$D,Nord!$AP:$AP,Evolution!BG123,Nord!$AQ:$AQ,$E$2,GLOBAL!AR:AR,Evolution!AB123)</f>
        <v>28</v>
      </c>
      <c r="BJ123" s="10">
        <f>SUMIFS(Nord!$E:$E,Nord!$AP:$AP,Evolution!BG123,Nord!$AQ:$AQ,$E$2,GLOBAL!AR:AR,Evolution!AB123)</f>
        <v>11</v>
      </c>
      <c r="BK123" s="10">
        <f>SUMIFS(Nord!$F:$F,Nord!$AP:$AP,Evolution!BG123,Nord!$AQ:$AQ,$E$2,GLOBAL!AR:AR,Evolution!AB123)</f>
        <v>1</v>
      </c>
      <c r="BL123" s="11">
        <f t="shared" si="558"/>
        <v>239</v>
      </c>
      <c r="BM123" s="7">
        <f t="shared" si="559"/>
        <v>0.83263598326359833</v>
      </c>
      <c r="BN123" s="7">
        <f t="shared" si="560"/>
        <v>0.11715481171548117</v>
      </c>
      <c r="BO123" s="7">
        <f t="shared" si="561"/>
        <v>4.6025104602510462E-2</v>
      </c>
      <c r="BP123" s="7">
        <f t="shared" si="562"/>
        <v>4.1841004184100415E-3</v>
      </c>
      <c r="BR123" s="10">
        <f>SUMIFS(Nord!$Q:$Q,Nord!$AP:$AP,Evolution!BG123,Nord!$AQ:$AQ,$F$2,GLOBAL!AR:AR,Evolution!AB123)</f>
        <v>108</v>
      </c>
      <c r="BS123" s="10">
        <f>SUMIFS(Nord!$R:$R,Nord!$AP:$AP,Evolution!BG123,Nord!$AQ:$AQ,$F$2,GLOBAL!AR:AR,Evolution!AB123)</f>
        <v>9</v>
      </c>
      <c r="BT123" s="10">
        <f>SUMIFS(Nord!$S:$S,Nord!$AP:$AP,Evolution!BG123,Nord!$AQ:$AQ,$F$2,GLOBAL!AR:AR,Evolution!AB123)</f>
        <v>2</v>
      </c>
      <c r="BU123" s="11">
        <f t="shared" si="563"/>
        <v>119</v>
      </c>
      <c r="BV123" s="7">
        <f t="shared" si="564"/>
        <v>0.90756302521008403</v>
      </c>
      <c r="BW123" s="7">
        <f t="shared" si="565"/>
        <v>7.5630252100840331E-2</v>
      </c>
      <c r="BX123" s="7">
        <f t="shared" si="566"/>
        <v>1.680672268907563E-2</v>
      </c>
      <c r="BZ123" s="10">
        <f>SUMIFS(Nord!$AC:$AC,Nord!$AP:$AP,Evolution!BG123,Nord!$AQ:$AQ,$G$2,GLOBAL!AR:AR,Evolution!AB123)</f>
        <v>717</v>
      </c>
      <c r="CA123" s="10">
        <f>SUMIFS(Nord!$AD:$AD,Nord!$AP:$AP,Evolution!BG123,Nord!$AQ:$AQ,$G$2,GLOBAL!AR:AR,Evolution!AB123)</f>
        <v>226</v>
      </c>
      <c r="CB123" s="10">
        <f>SUMIFS(Nord!$AE:$AE,Nord!$AP:$AP,Evolution!BG123,Nord!$AQ:$AQ,$G$2,GLOBAL!AR:AR,Evolution!AB123)</f>
        <v>52</v>
      </c>
      <c r="CC123" s="10">
        <f>SUMIFS(Nord!$AF:$AF,Nord!$AP:$AP,Evolution!BG123,Nord!$AQ:$AQ,$G$2,GLOBAL!AR:AR,Evolution!AB123)</f>
        <v>36</v>
      </c>
      <c r="CD123" s="11">
        <f t="shared" si="567"/>
        <v>1031</v>
      </c>
      <c r="CE123" s="7">
        <f t="shared" si="568"/>
        <v>0.69544131910766249</v>
      </c>
      <c r="CF123" s="7">
        <f t="shared" si="569"/>
        <v>0.2192046556741028</v>
      </c>
      <c r="CG123" s="7">
        <f t="shared" si="570"/>
        <v>5.0436469447138699E-2</v>
      </c>
      <c r="CH123" s="7">
        <f t="shared" si="571"/>
        <v>3.4917555771096023E-2</v>
      </c>
      <c r="CK123" s="10" t="s">
        <v>87</v>
      </c>
      <c r="CL123" s="10">
        <f>SUMIFS(Sud!$C:$C,Sud!$AP:$AP,Evolution!CK123,Sud!$AQ:$AQ,$E$2,GLOBAL!AR:AR,Evolution!AB123)</f>
        <v>238</v>
      </c>
      <c r="CM123" s="10">
        <f>SUMIFS(Sud!$D:$D,Sud!$AP:$AP,Evolution!CK123,Sud!$AQ:$AQ,$E$2,GLOBAL!AR:AR,Evolution!AB123)</f>
        <v>38</v>
      </c>
      <c r="CN123" s="10">
        <f>SUMIFS(Sud!$E:$E,Sud!$AP:$AP,Evolution!CK123,Sud!$AQ:$AQ,$E$2,GLOBAL!AR:AR,Evolution!AB123)</f>
        <v>3</v>
      </c>
      <c r="CO123" s="10">
        <f>SUMIFS(Sud!$F:$F,Sud!$AP:$AP,Evolution!CK123,Sud!$AQ:$AQ,$E$2,GLOBAL!AR:AR,Evolution!AB123)</f>
        <v>0</v>
      </c>
      <c r="CP123" s="11">
        <f t="shared" si="572"/>
        <v>279</v>
      </c>
      <c r="CQ123" s="7">
        <f t="shared" si="573"/>
        <v>0.8530465949820788</v>
      </c>
      <c r="CR123" s="7">
        <f t="shared" si="574"/>
        <v>0.13620071684587814</v>
      </c>
      <c r="CS123" s="7">
        <f t="shared" si="575"/>
        <v>1.0752688172043012E-2</v>
      </c>
      <c r="CT123" s="7">
        <f t="shared" si="576"/>
        <v>0</v>
      </c>
      <c r="CV123" s="10">
        <f>SUMIFS(Sud!$Q:$Q,Sud!$AP:$AP,Evolution!CK123,Sud!$AQ:$AQ,$F$2,GLOBAL!AR:AR,Evolution!AB123)</f>
        <v>19</v>
      </c>
      <c r="CW123" s="10">
        <f>SUMIFS(Sud!$R:$R,Sud!$AP:$AP,Evolution!CK123,Sud!$AQ:$AQ,$F$2,GLOBAL!AR:AR,Evolution!AB123)</f>
        <v>8</v>
      </c>
      <c r="CX123" s="10">
        <f>SUMIFS(Sud!$S:$S,Sud!$AP:$AP,Evolution!CK123,Sud!$AQ:$AQ,$F$2,GLOBAL!AR:AR,Evolution!AB123)</f>
        <v>13</v>
      </c>
      <c r="CY123" s="11">
        <f t="shared" si="577"/>
        <v>40</v>
      </c>
      <c r="CZ123" s="7">
        <f t="shared" si="578"/>
        <v>0.47499999999999998</v>
      </c>
      <c r="DA123" s="7">
        <f t="shared" si="579"/>
        <v>0.2</v>
      </c>
      <c r="DB123" s="7">
        <f t="shared" si="580"/>
        <v>0.32500000000000001</v>
      </c>
      <c r="DD123" s="10">
        <f>SUMIFS(Sud!$AC:$AC,Sud!$AP:$AP,Evolution!CK123,Sud!$AQ:$AQ,$G$2,GLOBAL!AR:AR,Evolution!AB123)</f>
        <v>313</v>
      </c>
      <c r="DE123" s="10">
        <f>SUMIFS(Sud!$AD:$AD,Sud!$AP:$AP,Evolution!CK123,Sud!$AQ:$AQ,$G$2,GLOBAL!AR:AR,Evolution!AB123)</f>
        <v>294</v>
      </c>
      <c r="DF123" s="10">
        <f>SUMIFS(Sud!$AE:$AE,Sud!$AP:$AP,Evolution!CK123,Sud!$AQ:$AQ,$G$2,GLOBAL!AR:AR,Evolution!AB123)</f>
        <v>175</v>
      </c>
      <c r="DG123" s="10">
        <f>SUMIFS(Sud!$AF:$AF,Sud!$AP:$AP,Evolution!CK123,Sud!$AQ:$AQ,$G$2,GLOBAL!AR:AR,Evolution!AB123)</f>
        <v>152</v>
      </c>
      <c r="DH123" s="11">
        <f t="shared" si="581"/>
        <v>934</v>
      </c>
      <c r="DI123" s="7">
        <f t="shared" si="582"/>
        <v>0.33511777301927193</v>
      </c>
      <c r="DJ123" s="7">
        <f t="shared" si="583"/>
        <v>0.31477516059957172</v>
      </c>
      <c r="DK123" s="7">
        <f t="shared" si="584"/>
        <v>0.1873661670235546</v>
      </c>
      <c r="DL123" s="7">
        <f t="shared" si="585"/>
        <v>0.16274089935760172</v>
      </c>
    </row>
    <row r="124" spans="28:116" x14ac:dyDescent="0.25">
      <c r="AB124" s="26">
        <v>2018</v>
      </c>
      <c r="AC124" s="10" t="s">
        <v>88</v>
      </c>
      <c r="AD124" s="10">
        <f>SUMIFS(GLOBAL!$C:$C,GLOBAL!$AP:$AP,Evolution!AC124,GLOBAL!$AQ:$AQ,$E$2,GLOBAL!$AR:$AR,Evolution!AB124)</f>
        <v>524</v>
      </c>
      <c r="AE124" s="10">
        <f>SUMIFS(GLOBAL!$D:$D,GLOBAL!$AP:$AP,Evolution!AC124,GLOBAL!$AQ:$AQ,$E$2,GLOBAL!$AR:$AR,Evolution!AB124)</f>
        <v>71</v>
      </c>
      <c r="AF124" s="10">
        <f>SUMIFS(GLOBAL!$E:$E,GLOBAL!$AP:$AP,Evolution!AC124,GLOBAL!$AQ:$AQ,$E$2,GLOBAL!$AR:$AR,Evolution!AB124)</f>
        <v>8</v>
      </c>
      <c r="AG124" s="10">
        <f>SUMIFS(GLOBAL!$F:$F,GLOBAL!$AP:$AP,Evolution!AC124,GLOBAL!$AQ:$AQ,$E$2,GLOBAL!$AR:$AR,Evolution!AB124)</f>
        <v>2</v>
      </c>
      <c r="AH124" s="11">
        <f t="shared" si="544"/>
        <v>605</v>
      </c>
      <c r="AI124" s="7">
        <f t="shared" si="545"/>
        <v>0.86611570247933889</v>
      </c>
      <c r="AJ124" s="7">
        <f t="shared" si="546"/>
        <v>0.11735537190082644</v>
      </c>
      <c r="AK124" s="7">
        <f t="shared" si="547"/>
        <v>1.3223140495867768E-2</v>
      </c>
      <c r="AL124" s="7">
        <f t="shared" si="548"/>
        <v>3.3057851239669421E-3</v>
      </c>
      <c r="AN124" s="10">
        <f>SUMIFS(GLOBAL!$Q:$Q,GLOBAL!$AP:$AP,Evolution!AC124,GLOBAL!$AQ:$AQ,$F$2,GLOBAL!$AR:$AR,Evolution!AB124)</f>
        <v>91</v>
      </c>
      <c r="AO124" s="10">
        <f>SUMIFS(GLOBAL!$R:$R,GLOBAL!$AP:$AP,Evolution!AC124,GLOBAL!$AQ:$AQ,$F$2,GLOBAL!$AR:$AR,Evolution!AB124)</f>
        <v>17</v>
      </c>
      <c r="AP124" s="10">
        <f>SUMIFS(GLOBAL!$S:$S,GLOBAL!$AP:$AP,Evolution!AC124,GLOBAL!$AQ:$AQ,$F$2,GLOBAL!$AR:$AR,Evolution!AB124)</f>
        <v>10</v>
      </c>
      <c r="AQ124" s="11">
        <f t="shared" si="549"/>
        <v>118</v>
      </c>
      <c r="AR124" s="7">
        <f t="shared" si="550"/>
        <v>0.77118644067796616</v>
      </c>
      <c r="AS124" s="7">
        <f t="shared" si="551"/>
        <v>0.1440677966101695</v>
      </c>
      <c r="AT124" s="7">
        <f t="shared" si="552"/>
        <v>8.4745762711864403E-2</v>
      </c>
      <c r="AV124" s="10">
        <f>SUMIFS(GLOBAL!$AC:$AC,GLOBAL!$AP:$AP,Evolution!AC124,GLOBAL!$AQ:$AQ,$G$2,GLOBAL!$AR:$AR,Evolution!AB124)</f>
        <v>980</v>
      </c>
      <c r="AW124" s="10">
        <f>SUMIFS(GLOBAL!$AD:$AD,GLOBAL!$AP:$AP,Evolution!AC124,GLOBAL!$AQ:$AQ,$G$2,GLOBAL!$AR:$AR,Evolution!AB124)</f>
        <v>556</v>
      </c>
      <c r="AX124" s="10">
        <f>SUMIFS(GLOBAL!$AE:$AE,GLOBAL!$AP:$AP,Evolution!AC124,GLOBAL!$AQ:$AQ,$G$2,GLOBAL!$AR:$AR,Evolution!AB124)</f>
        <v>240</v>
      </c>
      <c r="AY124" s="10">
        <f>SUMIFS(GLOBAL!$AF:$AF,GLOBAL!$AP:$AP,Evolution!AC124,GLOBAL!$AQ:$AQ,$G$2,GLOBAL!$AR:$AR,Evolution!AB124)</f>
        <v>190</v>
      </c>
      <c r="AZ124" s="11">
        <f t="shared" si="553"/>
        <v>1966</v>
      </c>
      <c r="BA124" s="7">
        <f t="shared" si="554"/>
        <v>0.49847405900305186</v>
      </c>
      <c r="BB124" s="7">
        <f t="shared" si="555"/>
        <v>0.28280773143438453</v>
      </c>
      <c r="BC124" s="7">
        <f t="shared" si="556"/>
        <v>0.12207527975584945</v>
      </c>
      <c r="BD124" s="7">
        <f t="shared" si="557"/>
        <v>9.6642929806714142E-2</v>
      </c>
      <c r="BG124" s="10" t="s">
        <v>88</v>
      </c>
      <c r="BH124" s="10">
        <f>SUMIFS(Nord!$C:$C,Nord!$AP:$AP,Evolution!BG124,Nord!$AQ:$AQ,$E$2,GLOBAL!AR:AR,Evolution!AB124)</f>
        <v>285</v>
      </c>
      <c r="BI124" s="10">
        <f>SUMIFS(Nord!$D:$D,Nord!$AP:$AP,Evolution!BG124,Nord!$AQ:$AQ,$E$2,GLOBAL!AR:AR,Evolution!AB124)</f>
        <v>22</v>
      </c>
      <c r="BJ124" s="10">
        <f>SUMIFS(Nord!$E:$E,Nord!$AP:$AP,Evolution!BG124,Nord!$AQ:$AQ,$E$2,GLOBAL!AR:AR,Evolution!AB124)</f>
        <v>7</v>
      </c>
      <c r="BK124" s="10">
        <f>SUMIFS(Nord!$F:$F,Nord!$AP:$AP,Evolution!BG124,Nord!$AQ:$AQ,$E$2,GLOBAL!AR:AR,Evolution!AB124)</f>
        <v>1</v>
      </c>
      <c r="BL124" s="11">
        <f t="shared" si="558"/>
        <v>315</v>
      </c>
      <c r="BM124" s="7">
        <f t="shared" si="559"/>
        <v>0.90476190476190477</v>
      </c>
      <c r="BN124" s="7">
        <f t="shared" si="560"/>
        <v>6.9841269841269843E-2</v>
      </c>
      <c r="BO124" s="7">
        <f t="shared" si="561"/>
        <v>2.2222222222222223E-2</v>
      </c>
      <c r="BP124" s="7">
        <f t="shared" si="562"/>
        <v>3.1746031746031746E-3</v>
      </c>
      <c r="BR124" s="10">
        <f>SUMIFS(Nord!$Q:$Q,Nord!$AP:$AP,Evolution!BG124,Nord!$AQ:$AQ,$F$2,GLOBAL!AR:AR,Evolution!AB124)</f>
        <v>6</v>
      </c>
      <c r="BS124" s="10">
        <f>SUMIFS(Nord!$R:$R,Nord!$AP:$AP,Evolution!BG124,Nord!$AQ:$AQ,$F$2,GLOBAL!AR:AR,Evolution!AB124)</f>
        <v>6</v>
      </c>
      <c r="BT124" s="10">
        <f>SUMIFS(Nord!$S:$S,Nord!$AP:$AP,Evolution!BG124,Nord!$AQ:$AQ,$F$2,GLOBAL!AR:AR,Evolution!AB124)</f>
        <v>1</v>
      </c>
      <c r="BU124" s="11">
        <f t="shared" si="563"/>
        <v>13</v>
      </c>
      <c r="BV124" s="7">
        <f t="shared" si="564"/>
        <v>0.46153846153846156</v>
      </c>
      <c r="BW124" s="7">
        <f t="shared" si="565"/>
        <v>0.46153846153846156</v>
      </c>
      <c r="BX124" s="7">
        <f t="shared" si="566"/>
        <v>7.6923076923076927E-2</v>
      </c>
      <c r="BZ124" s="10">
        <f>SUMIFS(Nord!$AC:$AC,Nord!$AP:$AP,Evolution!BG124,Nord!$AQ:$AQ,$G$2,GLOBAL!AR:AR,Evolution!AB124)</f>
        <v>710</v>
      </c>
      <c r="CA124" s="10">
        <f>SUMIFS(Nord!$AD:$AD,Nord!$AP:$AP,Evolution!BG124,Nord!$AQ:$AQ,$G$2,GLOBAL!AR:AR,Evolution!AB124)</f>
        <v>246</v>
      </c>
      <c r="CB124" s="10">
        <f>SUMIFS(Nord!$AE:$AE,Nord!$AP:$AP,Evolution!BG124,Nord!$AQ:$AQ,$G$2,GLOBAL!AR:AR,Evolution!AB124)</f>
        <v>65</v>
      </c>
      <c r="CC124" s="10">
        <f>SUMIFS(Nord!$AF:$AF,Nord!$AP:$AP,Evolution!BG124,Nord!$AQ:$AQ,$G$2,GLOBAL!AR:AR,Evolution!AB124)</f>
        <v>36</v>
      </c>
      <c r="CD124" s="11">
        <f t="shared" si="567"/>
        <v>1057</v>
      </c>
      <c r="CE124" s="7">
        <f t="shared" si="568"/>
        <v>0.67171239356669821</v>
      </c>
      <c r="CF124" s="7">
        <f t="shared" si="569"/>
        <v>0.23273415326395458</v>
      </c>
      <c r="CG124" s="7">
        <f t="shared" si="570"/>
        <v>6.1494796594134343E-2</v>
      </c>
      <c r="CH124" s="7">
        <f t="shared" si="571"/>
        <v>3.405865657521287E-2</v>
      </c>
      <c r="CK124" s="10" t="s">
        <v>88</v>
      </c>
      <c r="CL124" s="10">
        <f>SUMIFS(Sud!$C:$C,Sud!$AP:$AP,Evolution!CK124,Sud!$AQ:$AQ,$E$2,GLOBAL!AR:AR,Evolution!AB124)</f>
        <v>239</v>
      </c>
      <c r="CM124" s="10">
        <f>SUMIFS(Sud!$D:$D,Sud!$AP:$AP,Evolution!CK124,Sud!$AQ:$AQ,$E$2,GLOBAL!AR:AR,Evolution!AB124)</f>
        <v>49</v>
      </c>
      <c r="CN124" s="10">
        <f>SUMIFS(Sud!$E:$E,Sud!$AP:$AP,Evolution!CK124,Sud!$AQ:$AQ,$E$2,GLOBAL!AR:AR,Evolution!AB124)</f>
        <v>1</v>
      </c>
      <c r="CO124" s="10">
        <f>SUMIFS(Sud!$F:$F,Sud!$AP:$AP,Evolution!CK124,Sud!$AQ:$AQ,$E$2,GLOBAL!AR:AR,Evolution!AB124)</f>
        <v>1</v>
      </c>
      <c r="CP124" s="11">
        <f t="shared" si="572"/>
        <v>290</v>
      </c>
      <c r="CQ124" s="7">
        <f t="shared" si="573"/>
        <v>0.82413793103448274</v>
      </c>
      <c r="CR124" s="7">
        <f t="shared" si="574"/>
        <v>0.16896551724137931</v>
      </c>
      <c r="CS124" s="7">
        <f t="shared" si="575"/>
        <v>3.4482758620689655E-3</v>
      </c>
      <c r="CT124" s="7">
        <f t="shared" si="576"/>
        <v>3.4482758620689655E-3</v>
      </c>
      <c r="CV124" s="10">
        <f>SUMIFS(Sud!$Q:$Q,Sud!$AP:$AP,Evolution!CK124,Sud!$AQ:$AQ,$F$2,GLOBAL!AR:AR,Evolution!AB124)</f>
        <v>85</v>
      </c>
      <c r="CW124" s="10">
        <f>SUMIFS(Sud!$R:$R,Sud!$AP:$AP,Evolution!CK124,Sud!$AQ:$AQ,$F$2,GLOBAL!AR:AR,Evolution!AB124)</f>
        <v>11</v>
      </c>
      <c r="CX124" s="10">
        <f>SUMIFS(Sud!$S:$S,Sud!$AP:$AP,Evolution!CK124,Sud!$AQ:$AQ,$F$2,GLOBAL!AR:AR,Evolution!AB124)</f>
        <v>9</v>
      </c>
      <c r="CY124" s="11">
        <f t="shared" si="577"/>
        <v>105</v>
      </c>
      <c r="CZ124" s="7">
        <f t="shared" si="578"/>
        <v>0.80952380952380953</v>
      </c>
      <c r="DA124" s="7">
        <f t="shared" si="579"/>
        <v>0.10476190476190476</v>
      </c>
      <c r="DB124" s="7">
        <f t="shared" si="580"/>
        <v>8.5714285714285715E-2</v>
      </c>
      <c r="DD124" s="10">
        <f>SUMIFS(Sud!$AC:$AC,Sud!$AP:$AP,Evolution!CK124,Sud!$AQ:$AQ,$G$2,GLOBAL!AR:AR,Evolution!AB124)</f>
        <v>270</v>
      </c>
      <c r="DE124" s="10">
        <f>SUMIFS(Sud!$AD:$AD,Sud!$AP:$AP,Evolution!CK124,Sud!$AQ:$AQ,$G$2,GLOBAL!AR:AR,Evolution!AB124)</f>
        <v>310</v>
      </c>
      <c r="DF124" s="10">
        <f>SUMIFS(Sud!$AE:$AE,Sud!$AP:$AP,Evolution!CK124,Sud!$AQ:$AQ,$G$2,GLOBAL!AR:AR,Evolution!AB124)</f>
        <v>175</v>
      </c>
      <c r="DG124" s="10">
        <f>SUMIFS(Sud!$AF:$AF,Sud!$AP:$AP,Evolution!CK124,Sud!$AQ:$AQ,$G$2,GLOBAL!AR:AR,Evolution!AB124)</f>
        <v>154</v>
      </c>
      <c r="DH124" s="11">
        <f t="shared" si="581"/>
        <v>909</v>
      </c>
      <c r="DI124" s="7">
        <f t="shared" si="582"/>
        <v>0.29702970297029702</v>
      </c>
      <c r="DJ124" s="7">
        <f t="shared" si="583"/>
        <v>0.34103410341034102</v>
      </c>
      <c r="DK124" s="7">
        <f t="shared" si="584"/>
        <v>0.19251925192519251</v>
      </c>
      <c r="DL124" s="7">
        <f t="shared" si="585"/>
        <v>0.1694169416941694</v>
      </c>
    </row>
    <row r="125" spans="28:116" x14ac:dyDescent="0.25">
      <c r="AB125" s="26">
        <v>2018</v>
      </c>
      <c r="AC125" s="10" t="s">
        <v>89</v>
      </c>
      <c r="AD125" s="10">
        <f>SUMIFS(GLOBAL!$C:$C,GLOBAL!$AP:$AP,Evolution!AC125,GLOBAL!$AQ:$AQ,$E$2,GLOBAL!$AR:$AR,Evolution!AB125)</f>
        <v>557</v>
      </c>
      <c r="AE125" s="10">
        <f>SUMIFS(GLOBAL!$D:$D,GLOBAL!$AP:$AP,Evolution!AC125,GLOBAL!$AQ:$AQ,$E$2,GLOBAL!$AR:$AR,Evolution!AB125)</f>
        <v>60</v>
      </c>
      <c r="AF125" s="10">
        <f>SUMIFS(GLOBAL!$E:$E,GLOBAL!$AP:$AP,Evolution!AC125,GLOBAL!$AQ:$AQ,$E$2,GLOBAL!$AR:$AR,Evolution!AB125)</f>
        <v>9</v>
      </c>
      <c r="AG125" s="10">
        <f>SUMIFS(GLOBAL!$F:$F,GLOBAL!$AP:$AP,Evolution!AC125,GLOBAL!$AQ:$AQ,$E$2,GLOBAL!$AR:$AR,Evolution!AB125)</f>
        <v>1</v>
      </c>
      <c r="AH125" s="11">
        <f t="shared" si="544"/>
        <v>627</v>
      </c>
      <c r="AI125" s="7">
        <f t="shared" si="545"/>
        <v>0.88835725677830946</v>
      </c>
      <c r="AJ125" s="7">
        <f t="shared" si="546"/>
        <v>9.569377990430622E-2</v>
      </c>
      <c r="AK125" s="7">
        <f t="shared" si="547"/>
        <v>1.4354066985645933E-2</v>
      </c>
      <c r="AL125" s="7">
        <f t="shared" si="548"/>
        <v>1.594896331738437E-3</v>
      </c>
      <c r="AN125" s="10">
        <f>SUMIFS(GLOBAL!$Q:$Q,GLOBAL!$AP:$AP,Evolution!AC125,GLOBAL!$AQ:$AQ,$F$2,GLOBAL!$AR:$AR,Evolution!AB125)</f>
        <v>61</v>
      </c>
      <c r="AO125" s="10">
        <f>SUMIFS(GLOBAL!$R:$R,GLOBAL!$AP:$AP,Evolution!AC125,GLOBAL!$AQ:$AQ,$F$2,GLOBAL!$AR:$AR,Evolution!AB125)</f>
        <v>9</v>
      </c>
      <c r="AP125" s="10">
        <f>SUMIFS(GLOBAL!$S:$S,GLOBAL!$AP:$AP,Evolution!AC125,GLOBAL!$AQ:$AQ,$F$2,GLOBAL!$AR:$AR,Evolution!AB125)</f>
        <v>8</v>
      </c>
      <c r="AQ125" s="11">
        <f t="shared" si="549"/>
        <v>78</v>
      </c>
      <c r="AR125" s="7">
        <f t="shared" si="550"/>
        <v>0.78205128205128205</v>
      </c>
      <c r="AS125" s="7">
        <f t="shared" si="551"/>
        <v>0.11538461538461539</v>
      </c>
      <c r="AT125" s="7">
        <f t="shared" si="552"/>
        <v>0.10256410256410256</v>
      </c>
      <c r="AV125" s="10">
        <f>SUMIFS(GLOBAL!$AC:$AC,GLOBAL!$AP:$AP,Evolution!AC125,GLOBAL!$AQ:$AQ,$G$2,GLOBAL!$AR:$AR,Evolution!AB125)</f>
        <v>897</v>
      </c>
      <c r="AW125" s="10">
        <f>SUMIFS(GLOBAL!$AD:$AD,GLOBAL!$AP:$AP,Evolution!AC125,GLOBAL!$AQ:$AQ,$G$2,GLOBAL!$AR:$AR,Evolution!AB125)</f>
        <v>525</v>
      </c>
      <c r="AX125" s="10">
        <f>SUMIFS(GLOBAL!$AE:$AE,GLOBAL!$AP:$AP,Evolution!AC125,GLOBAL!$AQ:$AQ,$G$2,GLOBAL!$AR:$AR,Evolution!AB125)</f>
        <v>238</v>
      </c>
      <c r="AY125" s="10">
        <f>SUMIFS(GLOBAL!$AF:$AF,GLOBAL!$AP:$AP,Evolution!AC125,GLOBAL!$AQ:$AQ,$G$2,GLOBAL!$AR:$AR,Evolution!AB125)</f>
        <v>186</v>
      </c>
      <c r="AZ125" s="11">
        <f t="shared" si="553"/>
        <v>1846</v>
      </c>
      <c r="BA125" s="7">
        <f t="shared" si="554"/>
        <v>0.4859154929577465</v>
      </c>
      <c r="BB125" s="7">
        <f t="shared" si="555"/>
        <v>0.28439869989165761</v>
      </c>
      <c r="BC125" s="7">
        <f t="shared" si="556"/>
        <v>0.12892741061755147</v>
      </c>
      <c r="BD125" s="7">
        <f t="shared" si="557"/>
        <v>0.10075839653304441</v>
      </c>
      <c r="BG125" s="10" t="s">
        <v>89</v>
      </c>
      <c r="BH125" s="10">
        <f>SUMIFS(Nord!$C:$C,Nord!$AP:$AP,Evolution!BG125,Nord!$AQ:$AQ,$E$2,GLOBAL!AR:AR,Evolution!AB125)</f>
        <v>250</v>
      </c>
      <c r="BI125" s="10">
        <f>SUMIFS(Nord!$D:$D,Nord!$AP:$AP,Evolution!BG125,Nord!$AQ:$AQ,$E$2,GLOBAL!AR:AR,Evolution!AB125)</f>
        <v>23</v>
      </c>
      <c r="BJ125" s="10">
        <f>SUMIFS(Nord!$E:$E,Nord!$AP:$AP,Evolution!BG125,Nord!$AQ:$AQ,$E$2,GLOBAL!AR:AR,Evolution!AB125)</f>
        <v>3</v>
      </c>
      <c r="BK125" s="10">
        <f>SUMIFS(Nord!$F:$F,Nord!$AP:$AP,Evolution!BG125,Nord!$AQ:$AQ,$E$2,GLOBAL!AR:AR,Evolution!AB125)</f>
        <v>0</v>
      </c>
      <c r="BL125" s="11">
        <f t="shared" si="558"/>
        <v>276</v>
      </c>
      <c r="BM125" s="7">
        <f t="shared" si="559"/>
        <v>0.90579710144927539</v>
      </c>
      <c r="BN125" s="7">
        <f t="shared" si="560"/>
        <v>8.3333333333333329E-2</v>
      </c>
      <c r="BO125" s="7">
        <f t="shared" si="561"/>
        <v>1.0869565217391304E-2</v>
      </c>
      <c r="BP125" s="7">
        <f t="shared" si="562"/>
        <v>0</v>
      </c>
      <c r="BR125" s="10">
        <f>SUMIFS(Nord!$Q:$Q,Nord!$AP:$AP,Evolution!BG125,Nord!$AQ:$AQ,$F$2,GLOBAL!AR:AR,Evolution!AB125)</f>
        <v>6</v>
      </c>
      <c r="BS125" s="10">
        <f>SUMIFS(Nord!$R:$R,Nord!$AP:$AP,Evolution!BG125,Nord!$AQ:$AQ,$F$2,GLOBAL!AR:AR,Evolution!AB125)</f>
        <v>6</v>
      </c>
      <c r="BT125" s="10">
        <f>SUMIFS(Nord!$S:$S,Nord!$AP:$AP,Evolution!BG125,Nord!$AQ:$AQ,$F$2,GLOBAL!AR:AR,Evolution!AB125)</f>
        <v>1</v>
      </c>
      <c r="BU125" s="11">
        <f t="shared" si="563"/>
        <v>13</v>
      </c>
      <c r="BV125" s="7">
        <f t="shared" si="564"/>
        <v>0.46153846153846156</v>
      </c>
      <c r="BW125" s="7">
        <f t="shared" si="565"/>
        <v>0.46153846153846156</v>
      </c>
      <c r="BX125" s="7">
        <f t="shared" si="566"/>
        <v>7.6923076923076927E-2</v>
      </c>
      <c r="BZ125" s="10">
        <f>SUMIFS(Nord!$AC:$AC,Nord!$AP:$AP,Evolution!BG125,Nord!$AQ:$AQ,$G$2,GLOBAL!AR:AR,Evolution!AB125)</f>
        <v>637</v>
      </c>
      <c r="CA125" s="10">
        <f>SUMIFS(Nord!$AD:$AD,Nord!$AP:$AP,Evolution!BG125,Nord!$AQ:$AQ,$G$2,GLOBAL!AR:AR,Evolution!AB125)</f>
        <v>220</v>
      </c>
      <c r="CB125" s="10">
        <f>SUMIFS(Nord!$AE:$AE,Nord!$AP:$AP,Evolution!BG125,Nord!$AQ:$AQ,$G$2,GLOBAL!AR:AR,Evolution!AB125)</f>
        <v>59</v>
      </c>
      <c r="CC125" s="10">
        <f>SUMIFS(Nord!$AF:$AF,Nord!$AP:$AP,Evolution!BG125,Nord!$AQ:$AQ,$G$2,GLOBAL!AR:AR,Evolution!AB125)</f>
        <v>36</v>
      </c>
      <c r="CD125" s="11">
        <f t="shared" si="567"/>
        <v>952</v>
      </c>
      <c r="CE125" s="7">
        <f t="shared" si="568"/>
        <v>0.66911764705882348</v>
      </c>
      <c r="CF125" s="7">
        <f t="shared" si="569"/>
        <v>0.23109243697478993</v>
      </c>
      <c r="CG125" s="7">
        <f t="shared" si="570"/>
        <v>6.1974789915966388E-2</v>
      </c>
      <c r="CH125" s="7">
        <f t="shared" si="571"/>
        <v>3.7815126050420166E-2</v>
      </c>
      <c r="CK125" s="10" t="s">
        <v>89</v>
      </c>
      <c r="CL125" s="10">
        <f>SUMIFS(Sud!$C:$C,Sud!$AP:$AP,Evolution!CK125,Sud!$AQ:$AQ,$E$2,GLOBAL!AR:AR,Evolution!AB125)</f>
        <v>307</v>
      </c>
      <c r="CM125" s="10">
        <f>SUMIFS(Sud!$D:$D,Sud!$AP:$AP,Evolution!CK125,Sud!$AQ:$AQ,$E$2,GLOBAL!AR:AR,Evolution!AB125)</f>
        <v>37</v>
      </c>
      <c r="CN125" s="10">
        <f>SUMIFS(Sud!$E:$E,Sud!$AP:$AP,Evolution!CK125,Sud!$AQ:$AQ,$E$2,GLOBAL!AR:AR,Evolution!AB125)</f>
        <v>6</v>
      </c>
      <c r="CO125" s="10">
        <f>SUMIFS(Sud!$F:$F,Sud!$AP:$AP,Evolution!CK125,Sud!$AQ:$AQ,$E$2,GLOBAL!AR:AR,Evolution!AB125)</f>
        <v>1</v>
      </c>
      <c r="CP125" s="11">
        <f t="shared" si="572"/>
        <v>351</v>
      </c>
      <c r="CQ125" s="7">
        <f t="shared" si="573"/>
        <v>0.87464387464387461</v>
      </c>
      <c r="CR125" s="7">
        <f t="shared" si="574"/>
        <v>0.10541310541310542</v>
      </c>
      <c r="CS125" s="7">
        <f t="shared" si="575"/>
        <v>1.7094017094017096E-2</v>
      </c>
      <c r="CT125" s="7">
        <f t="shared" si="576"/>
        <v>2.8490028490028491E-3</v>
      </c>
      <c r="CV125" s="10">
        <f>SUMIFS(Sud!$Q:$Q,Sud!$AP:$AP,Evolution!CK125,Sud!$AQ:$AQ,$F$2,GLOBAL!AR:AR,Evolution!AB125)</f>
        <v>55</v>
      </c>
      <c r="CW125" s="10">
        <f>SUMIFS(Sud!$R:$R,Sud!$AP:$AP,Evolution!CK125,Sud!$AQ:$AQ,$F$2,GLOBAL!AR:AR,Evolution!AB125)</f>
        <v>3</v>
      </c>
      <c r="CX125" s="10">
        <f>SUMIFS(Sud!$S:$S,Sud!$AP:$AP,Evolution!CK125,Sud!$AQ:$AQ,$F$2,GLOBAL!AR:AR,Evolution!AB125)</f>
        <v>7</v>
      </c>
      <c r="CY125" s="11">
        <f t="shared" si="577"/>
        <v>65</v>
      </c>
      <c r="CZ125" s="7">
        <f t="shared" si="578"/>
        <v>0.84615384615384615</v>
      </c>
      <c r="DA125" s="7">
        <f t="shared" si="579"/>
        <v>4.6153846153846156E-2</v>
      </c>
      <c r="DB125" s="7">
        <f t="shared" si="580"/>
        <v>0.1076923076923077</v>
      </c>
      <c r="DD125" s="10">
        <f>SUMIFS(Sud!$AC:$AC,Sud!$AP:$AP,Evolution!CK125,Sud!$AQ:$AQ,$G$2,GLOBAL!AR:AR,Evolution!AB125)</f>
        <v>260</v>
      </c>
      <c r="DE125" s="10">
        <f>SUMIFS(Sud!$AD:$AD,Sud!$AP:$AP,Evolution!CK125,Sud!$AQ:$AQ,$G$2,GLOBAL!AR:AR,Evolution!AB125)</f>
        <v>305</v>
      </c>
      <c r="DF125" s="10">
        <f>SUMIFS(Sud!$AE:$AE,Sud!$AP:$AP,Evolution!CK125,Sud!$AQ:$AQ,$G$2,GLOBAL!AR:AR,Evolution!AB125)</f>
        <v>179</v>
      </c>
      <c r="DG125" s="10">
        <f>SUMIFS(Sud!$AF:$AF,Sud!$AP:$AP,Evolution!CK125,Sud!$AQ:$AQ,$G$2,GLOBAL!AR:AR,Evolution!AB125)</f>
        <v>150</v>
      </c>
      <c r="DH125" s="11">
        <f t="shared" si="581"/>
        <v>894</v>
      </c>
      <c r="DI125" s="7">
        <f t="shared" si="582"/>
        <v>0.29082774049217003</v>
      </c>
      <c r="DJ125" s="7">
        <f t="shared" si="583"/>
        <v>0.34116331096196867</v>
      </c>
      <c r="DK125" s="7">
        <f t="shared" si="584"/>
        <v>0.20022371364653244</v>
      </c>
      <c r="DL125" s="7">
        <f t="shared" si="585"/>
        <v>0.16778523489932887</v>
      </c>
    </row>
    <row r="126" spans="28:116" x14ac:dyDescent="0.25">
      <c r="AB126" s="26">
        <v>2018</v>
      </c>
      <c r="AC126" s="10" t="s">
        <v>90</v>
      </c>
      <c r="AD126" s="10">
        <f>SUMIFS(GLOBAL!$C:$C,GLOBAL!$AP:$AP,Evolution!AC126,GLOBAL!$AQ:$AQ,$E$2,GLOBAL!$AR:$AR,Evolution!AB126)</f>
        <v>578</v>
      </c>
      <c r="AE126" s="10">
        <f>SUMIFS(GLOBAL!$D:$D,GLOBAL!$AP:$AP,Evolution!AC126,GLOBAL!$AQ:$AQ,$E$2,GLOBAL!$AR:$AR,Evolution!AB126)</f>
        <v>64</v>
      </c>
      <c r="AF126" s="10">
        <f>SUMIFS(GLOBAL!$E:$E,GLOBAL!$AP:$AP,Evolution!AC126,GLOBAL!$AQ:$AQ,$E$2,GLOBAL!$AR:$AR,Evolution!AB126)</f>
        <v>20</v>
      </c>
      <c r="AG126" s="10">
        <f>SUMIFS(GLOBAL!$F:$F,GLOBAL!$AP:$AP,Evolution!AC126,GLOBAL!$AQ:$AQ,$E$2,GLOBAL!$AR:$AR,Evolution!AB126)</f>
        <v>0</v>
      </c>
      <c r="AH126" s="11">
        <f t="shared" si="544"/>
        <v>662</v>
      </c>
      <c r="AI126" s="7">
        <f t="shared" si="545"/>
        <v>0.87311178247734134</v>
      </c>
      <c r="AJ126" s="7">
        <f t="shared" si="546"/>
        <v>9.6676737160120846E-2</v>
      </c>
      <c r="AK126" s="7">
        <f t="shared" si="547"/>
        <v>3.0211480362537766E-2</v>
      </c>
      <c r="AL126" s="7">
        <f t="shared" si="548"/>
        <v>0</v>
      </c>
      <c r="AN126" s="10">
        <f>SUMIFS(GLOBAL!$Q:$Q,GLOBAL!$AP:$AP,Evolution!AC126,GLOBAL!$AQ:$AQ,$F$2,GLOBAL!$AR:$AR,Evolution!AB126)</f>
        <v>47</v>
      </c>
      <c r="AO126" s="10">
        <f>SUMIFS(GLOBAL!$R:$R,GLOBAL!$AP:$AP,Evolution!AC126,GLOBAL!$AQ:$AQ,$F$2,GLOBAL!$AR:$AR,Evolution!AB126)</f>
        <v>24</v>
      </c>
      <c r="AP126" s="10">
        <f>SUMIFS(GLOBAL!$S:$S,GLOBAL!$AP:$AP,Evolution!AC126,GLOBAL!$AQ:$AQ,$F$2,GLOBAL!$AR:$AR,Evolution!AB126)</f>
        <v>8</v>
      </c>
      <c r="AQ126" s="11">
        <f t="shared" si="549"/>
        <v>79</v>
      </c>
      <c r="AR126" s="7">
        <f t="shared" si="550"/>
        <v>0.59493670886075944</v>
      </c>
      <c r="AS126" s="7">
        <f t="shared" si="551"/>
        <v>0.30379746835443039</v>
      </c>
      <c r="AT126" s="7">
        <f t="shared" si="552"/>
        <v>0.10126582278481013</v>
      </c>
      <c r="AV126" s="10">
        <f>SUMIFS(GLOBAL!$AC:$AC,GLOBAL!$AP:$AP,Evolution!AC126,GLOBAL!$AQ:$AQ,$G$2,GLOBAL!$AR:$AR,Evolution!AB126)</f>
        <v>916</v>
      </c>
      <c r="AW126" s="10">
        <f>SUMIFS(GLOBAL!$AD:$AD,GLOBAL!$AP:$AP,Evolution!AC126,GLOBAL!$AQ:$AQ,$G$2,GLOBAL!$AR:$AR,Evolution!AB126)</f>
        <v>498</v>
      </c>
      <c r="AX126" s="10">
        <f>SUMIFS(GLOBAL!$AE:$AE,GLOBAL!$AP:$AP,Evolution!AC126,GLOBAL!$AQ:$AQ,$G$2,GLOBAL!$AR:$AR,Evolution!AB126)</f>
        <v>234</v>
      </c>
      <c r="AY126" s="10">
        <f>SUMIFS(GLOBAL!$AF:$AF,GLOBAL!$AP:$AP,Evolution!AC126,GLOBAL!$AQ:$AQ,$G$2,GLOBAL!$AR:$AR,Evolution!AB126)</f>
        <v>184</v>
      </c>
      <c r="AZ126" s="11">
        <f t="shared" si="553"/>
        <v>1832</v>
      </c>
      <c r="BA126" s="7">
        <f t="shared" si="554"/>
        <v>0.5</v>
      </c>
      <c r="BB126" s="7">
        <f t="shared" si="555"/>
        <v>0.27183406113537117</v>
      </c>
      <c r="BC126" s="7">
        <f t="shared" si="556"/>
        <v>0.12772925764192139</v>
      </c>
      <c r="BD126" s="7">
        <f t="shared" si="557"/>
        <v>0.10043668122270742</v>
      </c>
      <c r="BG126" s="10" t="s">
        <v>90</v>
      </c>
      <c r="BH126" s="10">
        <f>SUMIFS(Nord!$C:$C,Nord!$AP:$AP,Evolution!BG126,Nord!$AQ:$AQ,$E$2,GLOBAL!AR:AR,Evolution!AB126)</f>
        <v>383</v>
      </c>
      <c r="BI126" s="10">
        <f>SUMIFS(Nord!$D:$D,Nord!$AP:$AP,Evolution!BG126,Nord!$AQ:$AQ,$E$2,GLOBAL!AR:AR,Evolution!AB126)</f>
        <v>39</v>
      </c>
      <c r="BJ126" s="10">
        <f>SUMIFS(Nord!$E:$E,Nord!$AP:$AP,Evolution!BG126,Nord!$AQ:$AQ,$E$2,GLOBAL!AR:AR,Evolution!AB126)</f>
        <v>8</v>
      </c>
      <c r="BK126" s="10">
        <f>SUMIFS(Nord!$F:$F,Nord!$AP:$AP,Evolution!BG126,Nord!$AQ:$AQ,$E$2,GLOBAL!AR:AR,Evolution!AB126)</f>
        <v>0</v>
      </c>
      <c r="BL126" s="11">
        <f t="shared" si="558"/>
        <v>430</v>
      </c>
      <c r="BM126" s="7">
        <f t="shared" si="559"/>
        <v>0.8906976744186047</v>
      </c>
      <c r="BN126" s="7">
        <f t="shared" si="560"/>
        <v>9.0697674418604657E-2</v>
      </c>
      <c r="BO126" s="7">
        <f t="shared" si="561"/>
        <v>1.8604651162790697E-2</v>
      </c>
      <c r="BP126" s="7">
        <f t="shared" si="562"/>
        <v>0</v>
      </c>
      <c r="BR126" s="10">
        <f>SUMIFS(Nord!$Q:$Q,Nord!$AP:$AP,Evolution!BG126,Nord!$AQ:$AQ,$F$2,GLOBAL!AR:AR,Evolution!AB126)</f>
        <v>5</v>
      </c>
      <c r="BS126" s="10">
        <f>SUMIFS(Nord!$R:$R,Nord!$AP:$AP,Evolution!BG126,Nord!$AQ:$AQ,$F$2,GLOBAL!AR:AR,Evolution!AB126)</f>
        <v>8</v>
      </c>
      <c r="BT126" s="10">
        <f>SUMIFS(Nord!$S:$S,Nord!$AP:$AP,Evolution!BG126,Nord!$AQ:$AQ,$F$2,GLOBAL!AR:AR,Evolution!AB126)</f>
        <v>1</v>
      </c>
      <c r="BU126" s="11">
        <f t="shared" si="563"/>
        <v>14</v>
      </c>
      <c r="BV126" s="7">
        <f t="shared" si="564"/>
        <v>0.35714285714285715</v>
      </c>
      <c r="BW126" s="7">
        <f t="shared" si="565"/>
        <v>0.5714285714285714</v>
      </c>
      <c r="BX126" s="7">
        <f t="shared" si="566"/>
        <v>7.1428571428571425E-2</v>
      </c>
      <c r="BZ126" s="10">
        <f>SUMIFS(Nord!$AC:$AC,Nord!$AP:$AP,Evolution!BG126,Nord!$AQ:$AQ,$G$2,GLOBAL!AR:AR,Evolution!AB126)</f>
        <v>606</v>
      </c>
      <c r="CA126" s="10">
        <f>SUMIFS(Nord!$AD:$AD,Nord!$AP:$AP,Evolution!BG126,Nord!$AQ:$AQ,$G$2,GLOBAL!AR:AR,Evolution!AB126)</f>
        <v>208</v>
      </c>
      <c r="CB126" s="10">
        <f>SUMIFS(Nord!$AE:$AE,Nord!$AP:$AP,Evolution!BG126,Nord!$AQ:$AQ,$G$2,GLOBAL!AR:AR,Evolution!AB126)</f>
        <v>56</v>
      </c>
      <c r="CC126" s="10">
        <f>SUMIFS(Nord!$AF:$AF,Nord!$AP:$AP,Evolution!BG126,Nord!$AQ:$AQ,$G$2,GLOBAL!AR:AR,Evolution!AB126)</f>
        <v>36</v>
      </c>
      <c r="CD126" s="11">
        <f t="shared" si="567"/>
        <v>906</v>
      </c>
      <c r="CE126" s="7">
        <f t="shared" si="568"/>
        <v>0.66887417218543044</v>
      </c>
      <c r="CF126" s="7">
        <f t="shared" si="569"/>
        <v>0.22958057395143489</v>
      </c>
      <c r="CG126" s="7">
        <f t="shared" si="570"/>
        <v>6.1810154525386317E-2</v>
      </c>
      <c r="CH126" s="7">
        <f t="shared" si="571"/>
        <v>3.9735099337748346E-2</v>
      </c>
      <c r="CK126" s="10" t="s">
        <v>90</v>
      </c>
      <c r="CL126" s="10">
        <f>SUMIFS(Sud!$C:$C,Sud!$AP:$AP,Evolution!CK126,Sud!$AQ:$AQ,$E$2,GLOBAL!AR:AR,Evolution!AB126)</f>
        <v>195</v>
      </c>
      <c r="CM126" s="10">
        <f>SUMIFS(Sud!$D:$D,Sud!$AP:$AP,Evolution!CK126,Sud!$AQ:$AQ,$E$2,GLOBAL!AR:AR,Evolution!AB126)</f>
        <v>25</v>
      </c>
      <c r="CN126" s="10">
        <f>SUMIFS(Sud!$E:$E,Sud!$AP:$AP,Evolution!CK126,Sud!$AQ:$AQ,$E$2,GLOBAL!AR:AR,Evolution!AB126)</f>
        <v>12</v>
      </c>
      <c r="CO126" s="10">
        <f>SUMIFS(Sud!$F:$F,Sud!$AP:$AP,Evolution!CK126,Sud!$AQ:$AQ,$E$2,GLOBAL!AR:AR,Evolution!AB126)</f>
        <v>0</v>
      </c>
      <c r="CP126" s="11">
        <f t="shared" si="572"/>
        <v>232</v>
      </c>
      <c r="CQ126" s="7">
        <f t="shared" si="573"/>
        <v>0.84051724137931039</v>
      </c>
      <c r="CR126" s="7">
        <f t="shared" si="574"/>
        <v>0.10775862068965517</v>
      </c>
      <c r="CS126" s="7">
        <f t="shared" si="575"/>
        <v>5.1724137931034482E-2</v>
      </c>
      <c r="CT126" s="7">
        <f t="shared" si="576"/>
        <v>0</v>
      </c>
      <c r="CV126" s="10">
        <f>SUMIFS(Sud!$Q:$Q,Sud!$AP:$AP,Evolution!CK126,Sud!$AQ:$AQ,$F$2,GLOBAL!AR:AR,Evolution!AB126)</f>
        <v>42</v>
      </c>
      <c r="CW126" s="10">
        <f>SUMIFS(Sud!$R:$R,Sud!$AP:$AP,Evolution!CK126,Sud!$AQ:$AQ,$F$2,GLOBAL!AR:AR,Evolution!AB126)</f>
        <v>16</v>
      </c>
      <c r="CX126" s="10">
        <f>SUMIFS(Sud!$S:$S,Sud!$AP:$AP,Evolution!CK126,Sud!$AQ:$AQ,$F$2,GLOBAL!AR:AR,Evolution!AB126)</f>
        <v>7</v>
      </c>
      <c r="CY126" s="11">
        <f t="shared" si="577"/>
        <v>65</v>
      </c>
      <c r="CZ126" s="7">
        <f t="shared" si="578"/>
        <v>0.64615384615384619</v>
      </c>
      <c r="DA126" s="7">
        <f t="shared" si="579"/>
        <v>0.24615384615384617</v>
      </c>
      <c r="DB126" s="7">
        <f t="shared" si="580"/>
        <v>0.1076923076923077</v>
      </c>
      <c r="DD126" s="10">
        <f>SUMIFS(Sud!$AC:$AC,Sud!$AP:$AP,Evolution!CK126,Sud!$AQ:$AQ,$G$2,GLOBAL!AR:AR,Evolution!AB126)</f>
        <v>310</v>
      </c>
      <c r="DE126" s="10">
        <f>SUMIFS(Sud!$AD:$AD,Sud!$AP:$AP,Evolution!CK126,Sud!$AQ:$AQ,$G$2,GLOBAL!AR:AR,Evolution!AB126)</f>
        <v>290</v>
      </c>
      <c r="DF126" s="10">
        <f>SUMIFS(Sud!$AE:$AE,Sud!$AP:$AP,Evolution!CK126,Sud!$AQ:$AQ,$G$2,GLOBAL!AR:AR,Evolution!AB126)</f>
        <v>178</v>
      </c>
      <c r="DG126" s="10">
        <f>SUMIFS(Sud!$AF:$AF,Sud!$AP:$AP,Evolution!CK126,Sud!$AQ:$AQ,$G$2,GLOBAL!AR:AR,Evolution!AB126)</f>
        <v>148</v>
      </c>
      <c r="DH126" s="11">
        <f t="shared" si="581"/>
        <v>926</v>
      </c>
      <c r="DI126" s="7">
        <f t="shared" si="582"/>
        <v>0.33477321814254862</v>
      </c>
      <c r="DJ126" s="7">
        <f t="shared" si="583"/>
        <v>0.31317494600431967</v>
      </c>
      <c r="DK126" s="7">
        <f t="shared" si="584"/>
        <v>0.19222462203023757</v>
      </c>
      <c r="DL126" s="7">
        <f t="shared" si="585"/>
        <v>0.15982721382289417</v>
      </c>
    </row>
    <row r="127" spans="28:116" x14ac:dyDescent="0.25">
      <c r="AB127" s="26">
        <v>2018</v>
      </c>
      <c r="AC127" s="10" t="s">
        <v>91</v>
      </c>
      <c r="AD127" s="10">
        <f>SUMIFS(GLOBAL!$C:$C,GLOBAL!$AP:$AP,Evolution!AC127,GLOBAL!$AQ:$AQ,$E$2,GLOBAL!$AR:$AR,Evolution!AB127)</f>
        <v>458</v>
      </c>
      <c r="AE127" s="10">
        <f>SUMIFS(GLOBAL!$D:$D,GLOBAL!$AP:$AP,Evolution!AC127,GLOBAL!$AQ:$AQ,$E$2,GLOBAL!$AR:$AR,Evolution!AB127)</f>
        <v>61</v>
      </c>
      <c r="AF127" s="10">
        <f>SUMIFS(GLOBAL!$E:$E,GLOBAL!$AP:$AP,Evolution!AC127,GLOBAL!$AQ:$AQ,$E$2,GLOBAL!$AR:$AR,Evolution!AB127)</f>
        <v>26</v>
      </c>
      <c r="AG127" s="10">
        <f>SUMIFS(GLOBAL!$F:$F,GLOBAL!$AP:$AP,Evolution!AC127,GLOBAL!$AQ:$AQ,$E$2,GLOBAL!$AR:$AR,Evolution!AB127)</f>
        <v>0</v>
      </c>
      <c r="AH127" s="11">
        <f t="shared" si="544"/>
        <v>545</v>
      </c>
      <c r="AI127" s="7">
        <f t="shared" si="545"/>
        <v>0.84036697247706427</v>
      </c>
      <c r="AJ127" s="7">
        <f t="shared" si="546"/>
        <v>0.11192660550458716</v>
      </c>
      <c r="AK127" s="7">
        <f t="shared" si="547"/>
        <v>4.7706422018348627E-2</v>
      </c>
      <c r="AL127" s="7">
        <f t="shared" si="548"/>
        <v>0</v>
      </c>
      <c r="AN127" s="10">
        <f>SUMIFS(GLOBAL!$Q:$Q,GLOBAL!$AP:$AP,Evolution!AC127,GLOBAL!$AQ:$AQ,$F$2,GLOBAL!$AR:$AR,Evolution!AB127)</f>
        <v>60</v>
      </c>
      <c r="AO127" s="10">
        <f>SUMIFS(GLOBAL!$R:$R,GLOBAL!$AP:$AP,Evolution!AC127,GLOBAL!$AQ:$AQ,$F$2,GLOBAL!$AR:$AR,Evolution!AB127)</f>
        <v>20</v>
      </c>
      <c r="AP127" s="10">
        <f>SUMIFS(GLOBAL!$S:$S,GLOBAL!$AP:$AP,Evolution!AC127,GLOBAL!$AQ:$AQ,$F$2,GLOBAL!$AR:$AR,Evolution!AB127)</f>
        <v>8</v>
      </c>
      <c r="AQ127" s="11">
        <f t="shared" si="549"/>
        <v>88</v>
      </c>
      <c r="AR127" s="7">
        <f t="shared" si="550"/>
        <v>0.68181818181818177</v>
      </c>
      <c r="AS127" s="7">
        <f t="shared" si="551"/>
        <v>0.22727272727272727</v>
      </c>
      <c r="AT127" s="7">
        <f t="shared" si="552"/>
        <v>9.0909090909090912E-2</v>
      </c>
      <c r="AV127" s="10">
        <f>SUMIFS(GLOBAL!$AC:$AC,GLOBAL!$AP:$AP,Evolution!AC127,GLOBAL!$AQ:$AQ,$G$2,GLOBAL!$AR:$AR,Evolution!AB127)</f>
        <v>961</v>
      </c>
      <c r="AW127" s="10">
        <f>SUMIFS(GLOBAL!$AD:$AD,GLOBAL!$AP:$AP,Evolution!AC127,GLOBAL!$AQ:$AQ,$G$2,GLOBAL!$AR:$AR,Evolution!AB127)</f>
        <v>520</v>
      </c>
      <c r="AX127" s="10">
        <f>SUMIFS(GLOBAL!$AE:$AE,GLOBAL!$AP:$AP,Evolution!AC127,GLOBAL!$AQ:$AQ,$G$2,GLOBAL!$AR:$AR,Evolution!AB127)</f>
        <v>232</v>
      </c>
      <c r="AY127" s="10">
        <f>SUMIFS(GLOBAL!$AF:$AF,GLOBAL!$AP:$AP,Evolution!AC127,GLOBAL!$AQ:$AQ,$G$2,GLOBAL!$AR:$AR,Evolution!AB127)</f>
        <v>185</v>
      </c>
      <c r="AZ127" s="11">
        <f t="shared" si="553"/>
        <v>1898</v>
      </c>
      <c r="BA127" s="7">
        <f t="shared" si="554"/>
        <v>0.5063224446786091</v>
      </c>
      <c r="BB127" s="7">
        <f t="shared" si="555"/>
        <v>0.27397260273972601</v>
      </c>
      <c r="BC127" s="7">
        <f t="shared" si="556"/>
        <v>0.12223393045310854</v>
      </c>
      <c r="BD127" s="7">
        <f t="shared" si="557"/>
        <v>9.7471022128556378E-2</v>
      </c>
      <c r="BG127" s="10" t="s">
        <v>91</v>
      </c>
      <c r="BH127" s="10">
        <f>SUMIFS(Nord!$C:$C,Nord!$AP:$AP,Evolution!BG127,Nord!$AQ:$AQ,$E$2,GLOBAL!AR:AR,Evolution!AB127)</f>
        <v>197</v>
      </c>
      <c r="BI127" s="10">
        <f>SUMIFS(Nord!$D:$D,Nord!$AP:$AP,Evolution!BG127,Nord!$AQ:$AQ,$E$2,GLOBAL!AR:AR,Evolution!AB127)</f>
        <v>38</v>
      </c>
      <c r="BJ127" s="10">
        <f>SUMIFS(Nord!$E:$E,Nord!$AP:$AP,Evolution!BG127,Nord!$AQ:$AQ,$E$2,GLOBAL!AR:AR,Evolution!AB127)</f>
        <v>14</v>
      </c>
      <c r="BK127" s="10">
        <f>SUMIFS(Nord!$F:$F,Nord!$AP:$AP,Evolution!BG127,Nord!$AQ:$AQ,$E$2,GLOBAL!AR:AR,Evolution!AB127)</f>
        <v>0</v>
      </c>
      <c r="BL127" s="11">
        <f t="shared" si="558"/>
        <v>249</v>
      </c>
      <c r="BM127" s="7">
        <f t="shared" si="559"/>
        <v>0.79116465863453811</v>
      </c>
      <c r="BN127" s="7">
        <f t="shared" si="560"/>
        <v>0.15261044176706828</v>
      </c>
      <c r="BO127" s="7">
        <f t="shared" si="561"/>
        <v>5.6224899598393573E-2</v>
      </c>
      <c r="BP127" s="7">
        <f t="shared" si="562"/>
        <v>0</v>
      </c>
      <c r="BR127" s="10">
        <f>SUMIFS(Nord!$Q:$Q,Nord!$AP:$AP,Evolution!BG127,Nord!$AQ:$AQ,$F$2,GLOBAL!AR:AR,Evolution!AB127)</f>
        <v>14</v>
      </c>
      <c r="BS127" s="10">
        <f>SUMIFS(Nord!$R:$R,Nord!$AP:$AP,Evolution!BG127,Nord!$AQ:$AQ,$F$2,GLOBAL!AR:AR,Evolution!AB127)</f>
        <v>7</v>
      </c>
      <c r="BT127" s="10">
        <f>SUMIFS(Nord!$S:$S,Nord!$AP:$AP,Evolution!BG127,Nord!$AQ:$AQ,$F$2,GLOBAL!AR:AR,Evolution!AB127)</f>
        <v>2</v>
      </c>
      <c r="BU127" s="11">
        <f t="shared" si="563"/>
        <v>23</v>
      </c>
      <c r="BV127" s="7">
        <f t="shared" si="564"/>
        <v>0.60869565217391308</v>
      </c>
      <c r="BW127" s="7">
        <f t="shared" si="565"/>
        <v>0.30434782608695654</v>
      </c>
      <c r="BX127" s="7">
        <f t="shared" si="566"/>
        <v>8.6956521739130432E-2</v>
      </c>
      <c r="BZ127" s="10">
        <f>SUMIFS(Nord!$AC:$AC,Nord!$AP:$AP,Evolution!BG127,Nord!$AQ:$AQ,$G$2,GLOBAL!AR:AR,Evolution!AB127)</f>
        <v>637</v>
      </c>
      <c r="CA127" s="10">
        <f>SUMIFS(Nord!$AD:$AD,Nord!$AP:$AP,Evolution!BG127,Nord!$AQ:$AQ,$G$2,GLOBAL!AR:AR,Evolution!AB127)</f>
        <v>222</v>
      </c>
      <c r="CB127" s="10">
        <f>SUMIFS(Nord!$AE:$AE,Nord!$AP:$AP,Evolution!BG127,Nord!$AQ:$AQ,$G$2,GLOBAL!AR:AR,Evolution!AB127)</f>
        <v>53</v>
      </c>
      <c r="CC127" s="10">
        <f>SUMIFS(Nord!$AF:$AF,Nord!$AP:$AP,Evolution!BG127,Nord!$AQ:$AQ,$G$2,GLOBAL!AR:AR,Evolution!AB127)</f>
        <v>38</v>
      </c>
      <c r="CD127" s="11">
        <f t="shared" si="567"/>
        <v>950</v>
      </c>
      <c r="CE127" s="7">
        <f t="shared" si="568"/>
        <v>0.67052631578947364</v>
      </c>
      <c r="CF127" s="7">
        <f t="shared" si="569"/>
        <v>0.2336842105263158</v>
      </c>
      <c r="CG127" s="7">
        <f t="shared" si="570"/>
        <v>5.5789473684210528E-2</v>
      </c>
      <c r="CH127" s="7">
        <f t="shared" si="571"/>
        <v>0.04</v>
      </c>
      <c r="CK127" s="10" t="s">
        <v>91</v>
      </c>
      <c r="CL127" s="10">
        <f>SUMIFS(Sud!$C:$C,Sud!$AP:$AP,Evolution!CK127,Sud!$AQ:$AQ,$E$2,GLOBAL!AR:AR,Evolution!AB127)</f>
        <v>261</v>
      </c>
      <c r="CM127" s="10">
        <f>SUMIFS(Sud!$D:$D,Sud!$AP:$AP,Evolution!CK127,Sud!$AQ:$AQ,$E$2,GLOBAL!AR:AR,Evolution!AB127)</f>
        <v>23</v>
      </c>
      <c r="CN127" s="10">
        <f>SUMIFS(Sud!$E:$E,Sud!$AP:$AP,Evolution!CK127,Sud!$AQ:$AQ,$E$2,GLOBAL!AR:AR,Evolution!AB127)</f>
        <v>12</v>
      </c>
      <c r="CO127" s="10">
        <f>SUMIFS(Sud!$F:$F,Sud!$AP:$AP,Evolution!CK127,Sud!$AQ:$AQ,$E$2,GLOBAL!AR:AR,Evolution!AB127)</f>
        <v>0</v>
      </c>
      <c r="CP127" s="11">
        <f t="shared" si="572"/>
        <v>296</v>
      </c>
      <c r="CQ127" s="7">
        <f t="shared" si="573"/>
        <v>0.8817567567567568</v>
      </c>
      <c r="CR127" s="7">
        <f t="shared" si="574"/>
        <v>7.77027027027027E-2</v>
      </c>
      <c r="CS127" s="7">
        <f t="shared" si="575"/>
        <v>4.0540540540540543E-2</v>
      </c>
      <c r="CT127" s="7">
        <f t="shared" si="576"/>
        <v>0</v>
      </c>
      <c r="CV127" s="10">
        <f>SUMIFS(Sud!$Q:$Q,Sud!$AP:$AP,Evolution!CK127,Sud!$AQ:$AQ,$F$2,GLOBAL!AR:AR,Evolution!AB127)</f>
        <v>46</v>
      </c>
      <c r="CW127" s="10">
        <f>SUMIFS(Sud!$R:$R,Sud!$AP:$AP,Evolution!CK127,Sud!$AQ:$AQ,$F$2,GLOBAL!AR:AR,Evolution!AB127)</f>
        <v>13</v>
      </c>
      <c r="CX127" s="10">
        <f>SUMIFS(Sud!$S:$S,Sud!$AP:$AP,Evolution!CK127,Sud!$AQ:$AQ,$F$2,GLOBAL!AR:AR,Evolution!AB127)</f>
        <v>6</v>
      </c>
      <c r="CY127" s="11">
        <f t="shared" si="577"/>
        <v>65</v>
      </c>
      <c r="CZ127" s="7">
        <f t="shared" si="578"/>
        <v>0.70769230769230773</v>
      </c>
      <c r="DA127" s="7">
        <f t="shared" si="579"/>
        <v>0.2</v>
      </c>
      <c r="DB127" s="7">
        <f t="shared" si="580"/>
        <v>9.2307692307692313E-2</v>
      </c>
      <c r="DD127" s="10">
        <f>SUMIFS(Sud!$AC:$AC,Sud!$AP:$AP,Evolution!CK127,Sud!$AQ:$AQ,$G$2,GLOBAL!AR:AR,Evolution!AB127)</f>
        <v>324</v>
      </c>
      <c r="DE127" s="10">
        <f>SUMIFS(Sud!$AD:$AD,Sud!$AP:$AP,Evolution!CK127,Sud!$AQ:$AQ,$G$2,GLOBAL!AR:AR,Evolution!AB127)</f>
        <v>298</v>
      </c>
      <c r="DF127" s="10">
        <f>SUMIFS(Sud!$AE:$AE,Sud!$AP:$AP,Evolution!CK127,Sud!$AQ:$AQ,$G$2,GLOBAL!AR:AR,Evolution!AB127)</f>
        <v>179</v>
      </c>
      <c r="DG127" s="10">
        <f>SUMIFS(Sud!$AF:$AF,Sud!$AP:$AP,Evolution!CK127,Sud!$AQ:$AQ,$G$2,GLOBAL!AR:AR,Evolution!AB127)</f>
        <v>147</v>
      </c>
      <c r="DH127" s="11">
        <f t="shared" si="581"/>
        <v>948</v>
      </c>
      <c r="DI127" s="7">
        <f t="shared" si="582"/>
        <v>0.34177215189873417</v>
      </c>
      <c r="DJ127" s="7">
        <f t="shared" si="583"/>
        <v>0.31434599156118143</v>
      </c>
      <c r="DK127" s="7">
        <f t="shared" si="584"/>
        <v>0.18881856540084388</v>
      </c>
      <c r="DL127" s="7">
        <f t="shared" si="585"/>
        <v>0.1550632911392405</v>
      </c>
    </row>
    <row r="128" spans="28:116" x14ac:dyDescent="0.25">
      <c r="AB128" s="26">
        <v>2018</v>
      </c>
      <c r="AC128" s="10" t="s">
        <v>92</v>
      </c>
      <c r="AD128" s="10">
        <f>SUMIFS(GLOBAL!$C:$C,GLOBAL!$AP:$AP,Evolution!AC128,GLOBAL!$AQ:$AQ,$E$2,GLOBAL!$AR:$AR,Evolution!AB128)</f>
        <v>760</v>
      </c>
      <c r="AE128" s="10">
        <f>SUMIFS(GLOBAL!$D:$D,GLOBAL!$AP:$AP,Evolution!AC128,GLOBAL!$AQ:$AQ,$E$2,GLOBAL!$AR:$AR,Evolution!AB128)</f>
        <v>90</v>
      </c>
      <c r="AF128" s="10">
        <f>SUMIFS(GLOBAL!$E:$E,GLOBAL!$AP:$AP,Evolution!AC128,GLOBAL!$AQ:$AQ,$E$2,GLOBAL!$AR:$AR,Evolution!AB128)</f>
        <v>27</v>
      </c>
      <c r="AG128" s="10">
        <f>SUMIFS(GLOBAL!$F:$F,GLOBAL!$AP:$AP,Evolution!AC128,GLOBAL!$AQ:$AQ,$E$2,GLOBAL!$AR:$AR,Evolution!AB128)</f>
        <v>0</v>
      </c>
      <c r="AH128" s="11">
        <f t="shared" si="544"/>
        <v>877</v>
      </c>
      <c r="AI128" s="7">
        <f t="shared" si="545"/>
        <v>0.86659064994298751</v>
      </c>
      <c r="AJ128" s="7">
        <f t="shared" si="546"/>
        <v>0.10262257696693272</v>
      </c>
      <c r="AK128" s="7">
        <f t="shared" si="547"/>
        <v>3.0786773090079819E-2</v>
      </c>
      <c r="AL128" s="7">
        <f t="shared" si="548"/>
        <v>0</v>
      </c>
      <c r="AN128" s="10">
        <f>SUMIFS(GLOBAL!$Q:$Q,GLOBAL!$AP:$AP,Evolution!AC128,GLOBAL!$AQ:$AQ,$F$2,GLOBAL!$AR:$AR,Evolution!AB128)</f>
        <v>37</v>
      </c>
      <c r="AO128" s="10">
        <f>SUMIFS(GLOBAL!$R:$R,GLOBAL!$AP:$AP,Evolution!AC128,GLOBAL!$AQ:$AQ,$F$2,GLOBAL!$AR:$AR,Evolution!AB128)</f>
        <v>11</v>
      </c>
      <c r="AP128" s="10">
        <f>SUMIFS(GLOBAL!$S:$S,GLOBAL!$AP:$AP,Evolution!AC128,GLOBAL!$AQ:$AQ,$F$2,GLOBAL!$AR:$AR,Evolution!AB128)</f>
        <v>10</v>
      </c>
      <c r="AQ128" s="11">
        <f t="shared" si="549"/>
        <v>58</v>
      </c>
      <c r="AR128" s="7">
        <f t="shared" si="550"/>
        <v>0.63793103448275867</v>
      </c>
      <c r="AS128" s="7">
        <f t="shared" si="551"/>
        <v>0.18965517241379309</v>
      </c>
      <c r="AT128" s="7">
        <f t="shared" si="552"/>
        <v>0.17241379310344829</v>
      </c>
      <c r="AV128" s="10">
        <f>SUMIFS(GLOBAL!$AC:$AC,GLOBAL!$AP:$AP,Evolution!AC128,GLOBAL!$AQ:$AQ,$G$2,GLOBAL!$AR:$AR,Evolution!AB128)</f>
        <v>1117</v>
      </c>
      <c r="AW128" s="10">
        <f>SUMIFS(GLOBAL!$AD:$AD,GLOBAL!$AP:$AP,Evolution!AC128,GLOBAL!$AQ:$AQ,$G$2,GLOBAL!$AR:$AR,Evolution!AB128)</f>
        <v>520</v>
      </c>
      <c r="AX128" s="10">
        <f>SUMIFS(GLOBAL!$AE:$AE,GLOBAL!$AP:$AP,Evolution!AC128,GLOBAL!$AQ:$AQ,$G$2,GLOBAL!$AR:$AR,Evolution!AB128)</f>
        <v>240</v>
      </c>
      <c r="AY128" s="10">
        <f>SUMIFS(GLOBAL!$AF:$AF,GLOBAL!$AP:$AP,Evolution!AC128,GLOBAL!$AQ:$AQ,$G$2,GLOBAL!$AR:$AR,Evolution!AB128)</f>
        <v>179</v>
      </c>
      <c r="AZ128" s="11">
        <f t="shared" si="553"/>
        <v>2056</v>
      </c>
      <c r="BA128" s="7">
        <f t="shared" si="554"/>
        <v>0.54328793774319062</v>
      </c>
      <c r="BB128" s="7">
        <f t="shared" si="555"/>
        <v>0.25291828793774318</v>
      </c>
      <c r="BC128" s="7">
        <f t="shared" si="556"/>
        <v>0.11673151750972763</v>
      </c>
      <c r="BD128" s="7">
        <f t="shared" si="557"/>
        <v>8.7062256809338517E-2</v>
      </c>
      <c r="BG128" s="10" t="s">
        <v>92</v>
      </c>
      <c r="BH128" s="10">
        <f>SUMIFS(Nord!$C:$C,Nord!$AP:$AP,Evolution!BG128,Nord!$AQ:$AQ,$E$2,GLOBAL!AR:AR,Evolution!AB128)</f>
        <v>437</v>
      </c>
      <c r="BI128" s="10">
        <f>SUMIFS(Nord!$D:$D,Nord!$AP:$AP,Evolution!BG128,Nord!$AQ:$AQ,$E$2,GLOBAL!AR:AR,Evolution!AB128)</f>
        <v>28</v>
      </c>
      <c r="BJ128" s="10">
        <f>SUMIFS(Nord!$E:$E,Nord!$AP:$AP,Evolution!BG128,Nord!$AQ:$AQ,$E$2,GLOBAL!AR:AR,Evolution!AB128)</f>
        <v>16</v>
      </c>
      <c r="BK128" s="10">
        <f>SUMIFS(Nord!$F:$F,Nord!$AP:$AP,Evolution!BG128,Nord!$AQ:$AQ,$E$2,GLOBAL!AR:AR,Evolution!AB128)</f>
        <v>0</v>
      </c>
      <c r="BL128" s="11">
        <f t="shared" si="558"/>
        <v>481</v>
      </c>
      <c r="BM128" s="7">
        <f t="shared" si="559"/>
        <v>0.90852390852390852</v>
      </c>
      <c r="BN128" s="7">
        <f t="shared" si="560"/>
        <v>5.8212058212058215E-2</v>
      </c>
      <c r="BO128" s="7">
        <f t="shared" si="561"/>
        <v>3.3264033264033266E-2</v>
      </c>
      <c r="BP128" s="7">
        <f t="shared" si="562"/>
        <v>0</v>
      </c>
      <c r="BR128" s="10">
        <f>SUMIFS(Nord!$Q:$Q,Nord!$AP:$AP,Evolution!BG128,Nord!$AQ:$AQ,$F$2,GLOBAL!AR:AR,Evolution!AB128)</f>
        <v>3</v>
      </c>
      <c r="BS128" s="10">
        <f>SUMIFS(Nord!$R:$R,Nord!$AP:$AP,Evolution!BG128,Nord!$AQ:$AQ,$F$2,GLOBAL!AR:AR,Evolution!AB128)</f>
        <v>6</v>
      </c>
      <c r="BT128" s="10">
        <f>SUMIFS(Nord!$S:$S,Nord!$AP:$AP,Evolution!BG128,Nord!$AQ:$AQ,$F$2,GLOBAL!AR:AR,Evolution!AB128)</f>
        <v>4</v>
      </c>
      <c r="BU128" s="11">
        <f t="shared" si="563"/>
        <v>13</v>
      </c>
      <c r="BV128" s="7">
        <f t="shared" si="564"/>
        <v>0.23076923076923078</v>
      </c>
      <c r="BW128" s="7">
        <f t="shared" si="565"/>
        <v>0.46153846153846156</v>
      </c>
      <c r="BX128" s="7">
        <f t="shared" si="566"/>
        <v>0.30769230769230771</v>
      </c>
      <c r="BZ128" s="10">
        <f>SUMIFS(Nord!$AC:$AC,Nord!$AP:$AP,Evolution!BG128,Nord!$AQ:$AQ,$G$2,GLOBAL!AR:AR,Evolution!AB128)</f>
        <v>712</v>
      </c>
      <c r="CA128" s="10">
        <f>SUMIFS(Nord!$AD:$AD,Nord!$AP:$AP,Evolution!BG128,Nord!$AQ:$AQ,$G$2,GLOBAL!AR:AR,Evolution!AB128)</f>
        <v>230</v>
      </c>
      <c r="CB128" s="10">
        <f>SUMIFS(Nord!$AE:$AE,Nord!$AP:$AP,Evolution!BG128,Nord!$AQ:$AQ,$G$2,GLOBAL!AR:AR,Evolution!AB128)</f>
        <v>56</v>
      </c>
      <c r="CC128" s="10">
        <f>SUMIFS(Nord!$AF:$AF,Nord!$AP:$AP,Evolution!BG128,Nord!$AQ:$AQ,$G$2,GLOBAL!AR:AR,Evolution!AB128)</f>
        <v>38</v>
      </c>
      <c r="CD128" s="11">
        <f t="shared" si="567"/>
        <v>1036</v>
      </c>
      <c r="CE128" s="7">
        <f t="shared" si="568"/>
        <v>0.68725868725868722</v>
      </c>
      <c r="CF128" s="7">
        <f t="shared" si="569"/>
        <v>0.22200772200772201</v>
      </c>
      <c r="CG128" s="7">
        <f t="shared" si="570"/>
        <v>5.4054054054054057E-2</v>
      </c>
      <c r="CH128" s="7">
        <f t="shared" si="571"/>
        <v>3.6679536679536683E-2</v>
      </c>
      <c r="CK128" s="10" t="s">
        <v>92</v>
      </c>
      <c r="CL128" s="10">
        <f>SUMIFS(Sud!$C:$C,Sud!$AP:$AP,Evolution!CK128,Sud!$AQ:$AQ,$E$2,GLOBAL!AR:AR,Evolution!AB128)</f>
        <v>323</v>
      </c>
      <c r="CM128" s="10">
        <f>SUMIFS(Sud!$D:$D,Sud!$AP:$AP,Evolution!CK128,Sud!$AQ:$AQ,$E$2,GLOBAL!AR:AR,Evolution!AB128)</f>
        <v>62</v>
      </c>
      <c r="CN128" s="10">
        <f>SUMIFS(Sud!$E:$E,Sud!$AP:$AP,Evolution!CK128,Sud!$AQ:$AQ,$E$2,GLOBAL!AR:AR,Evolution!AB128)</f>
        <v>11</v>
      </c>
      <c r="CO128" s="10">
        <f>SUMIFS(Sud!$F:$F,Sud!$AP:$AP,Evolution!CK128,Sud!$AQ:$AQ,$E$2,GLOBAL!AR:AR,Evolution!AB128)</f>
        <v>0</v>
      </c>
      <c r="CP128" s="11">
        <f t="shared" si="572"/>
        <v>396</v>
      </c>
      <c r="CQ128" s="7">
        <f t="shared" si="573"/>
        <v>0.81565656565656564</v>
      </c>
      <c r="CR128" s="7">
        <f t="shared" si="574"/>
        <v>0.15656565656565657</v>
      </c>
      <c r="CS128" s="7">
        <f t="shared" si="575"/>
        <v>2.7777777777777776E-2</v>
      </c>
      <c r="CT128" s="7">
        <f t="shared" si="576"/>
        <v>0</v>
      </c>
      <c r="CV128" s="10">
        <f>SUMIFS(Sud!$Q:$Q,Sud!$AP:$AP,Evolution!CK128,Sud!$AQ:$AQ,$F$2,GLOBAL!AR:AR,Evolution!AB128)</f>
        <v>34</v>
      </c>
      <c r="CW128" s="10">
        <f>SUMIFS(Sud!$R:$R,Sud!$AP:$AP,Evolution!CK128,Sud!$AQ:$AQ,$F$2,GLOBAL!AR:AR,Evolution!AB128)</f>
        <v>5</v>
      </c>
      <c r="CX128" s="10">
        <f>SUMIFS(Sud!$S:$S,Sud!$AP:$AP,Evolution!CK128,Sud!$AQ:$AQ,$F$2,GLOBAL!AR:AR,Evolution!AB128)</f>
        <v>6</v>
      </c>
      <c r="CY128" s="11">
        <f t="shared" si="577"/>
        <v>45</v>
      </c>
      <c r="CZ128" s="7">
        <f t="shared" si="578"/>
        <v>0.75555555555555554</v>
      </c>
      <c r="DA128" s="7">
        <f t="shared" si="579"/>
        <v>0.1111111111111111</v>
      </c>
      <c r="DB128" s="7">
        <f t="shared" si="580"/>
        <v>0.13333333333333333</v>
      </c>
      <c r="DD128" s="10">
        <f>SUMIFS(Sud!$AC:$AC,Sud!$AP:$AP,Evolution!CK128,Sud!$AQ:$AQ,$G$2,GLOBAL!AR:AR,Evolution!AB128)</f>
        <v>405</v>
      </c>
      <c r="DE128" s="10">
        <f>SUMIFS(Sud!$AD:$AD,Sud!$AP:$AP,Evolution!CK128,Sud!$AQ:$AQ,$G$2,GLOBAL!AR:AR,Evolution!AB128)</f>
        <v>290</v>
      </c>
      <c r="DF128" s="10">
        <f>SUMIFS(Sud!$AE:$AE,Sud!$AP:$AP,Evolution!CK128,Sud!$AQ:$AQ,$G$2,GLOBAL!AR:AR,Evolution!AB128)</f>
        <v>184</v>
      </c>
      <c r="DG128" s="10">
        <f>SUMIFS(Sud!$AF:$AF,Sud!$AP:$AP,Evolution!CK128,Sud!$AQ:$AQ,$G$2,GLOBAL!AR:AR,Evolution!AB128)</f>
        <v>141</v>
      </c>
      <c r="DH128" s="11">
        <f t="shared" si="581"/>
        <v>1020</v>
      </c>
      <c r="DI128" s="7">
        <f t="shared" si="582"/>
        <v>0.39705882352941174</v>
      </c>
      <c r="DJ128" s="7">
        <f t="shared" si="583"/>
        <v>0.28431372549019607</v>
      </c>
      <c r="DK128" s="7">
        <f t="shared" si="584"/>
        <v>0.1803921568627451</v>
      </c>
      <c r="DL128" s="7">
        <f t="shared" si="585"/>
        <v>0.13823529411764707</v>
      </c>
    </row>
    <row r="129" spans="28:116" x14ac:dyDescent="0.25">
      <c r="AB129" s="26">
        <v>2018</v>
      </c>
      <c r="AC129" s="10" t="s">
        <v>93</v>
      </c>
      <c r="AD129" s="10">
        <f>SUMIFS(GLOBAL!$C:$C,GLOBAL!$AP:$AP,Evolution!AC129,GLOBAL!$AQ:$AQ,$E$2,GLOBAL!$AR:$AR,Evolution!AB129)</f>
        <v>475</v>
      </c>
      <c r="AE129" s="10">
        <f>SUMIFS(GLOBAL!$D:$D,GLOBAL!$AP:$AP,Evolution!AC129,GLOBAL!$AQ:$AQ,$E$2,GLOBAL!$AR:$AR,Evolution!AB129)</f>
        <v>136</v>
      </c>
      <c r="AF129" s="10">
        <f>SUMIFS(GLOBAL!$E:$E,GLOBAL!$AP:$AP,Evolution!AC129,GLOBAL!$AQ:$AQ,$E$2,GLOBAL!$AR:$AR,Evolution!AB129)</f>
        <v>43</v>
      </c>
      <c r="AG129" s="10">
        <f>SUMIFS(GLOBAL!$F:$F,GLOBAL!$AP:$AP,Evolution!AC129,GLOBAL!$AQ:$AQ,$E$2,GLOBAL!$AR:$AR,Evolution!AB129)</f>
        <v>11</v>
      </c>
      <c r="AH129" s="11">
        <f t="shared" si="544"/>
        <v>665</v>
      </c>
      <c r="AI129" s="7">
        <f t="shared" si="545"/>
        <v>0.7142857142857143</v>
      </c>
      <c r="AJ129" s="7">
        <f t="shared" si="546"/>
        <v>0.20451127819548873</v>
      </c>
      <c r="AK129" s="7">
        <f t="shared" si="547"/>
        <v>6.4661654135338351E-2</v>
      </c>
      <c r="AL129" s="7">
        <f t="shared" si="548"/>
        <v>1.6541353383458645E-2</v>
      </c>
      <c r="AN129" s="10">
        <f>SUMIFS(GLOBAL!$Q:$Q,GLOBAL!$AP:$AP,Evolution!AC129,GLOBAL!$AQ:$AQ,$F$2,GLOBAL!$AR:$AR,Evolution!AB129)</f>
        <v>51</v>
      </c>
      <c r="AO129" s="10">
        <f>SUMIFS(GLOBAL!$R:$R,GLOBAL!$AP:$AP,Evolution!AC129,GLOBAL!$AQ:$AQ,$F$2,GLOBAL!$AR:$AR,Evolution!AB129)</f>
        <v>27</v>
      </c>
      <c r="AP129" s="10">
        <f>SUMIFS(GLOBAL!$S:$S,GLOBAL!$AP:$AP,Evolution!AC129,GLOBAL!$AQ:$AQ,$F$2,GLOBAL!$AR:$AR,Evolution!AB129)</f>
        <v>8</v>
      </c>
      <c r="AQ129" s="11">
        <f t="shared" si="549"/>
        <v>86</v>
      </c>
      <c r="AR129" s="7">
        <f t="shared" si="550"/>
        <v>0.59302325581395354</v>
      </c>
      <c r="AS129" s="7">
        <f t="shared" si="551"/>
        <v>0.31395348837209303</v>
      </c>
      <c r="AT129" s="7">
        <f t="shared" si="552"/>
        <v>9.3023255813953487E-2</v>
      </c>
      <c r="AV129" s="10">
        <f>SUMIFS(GLOBAL!$AC:$AC,GLOBAL!$AP:$AP,Evolution!AC129,GLOBAL!$AQ:$AQ,$G$2,GLOBAL!$AR:$AR,Evolution!AB129)</f>
        <v>1213</v>
      </c>
      <c r="AW129" s="10">
        <f>SUMIFS(GLOBAL!$AD:$AD,GLOBAL!$AP:$AP,Evolution!AC129,GLOBAL!$AQ:$AQ,$G$2,GLOBAL!$AR:$AR,Evolution!AB129)</f>
        <v>535</v>
      </c>
      <c r="AX129" s="10">
        <f>SUMIFS(GLOBAL!$AE:$AE,GLOBAL!$AP:$AP,Evolution!AC129,GLOBAL!$AQ:$AQ,$G$2,GLOBAL!$AR:$AR,Evolution!AB129)</f>
        <v>248</v>
      </c>
      <c r="AY129" s="10">
        <f>SUMIFS(GLOBAL!$AF:$AF,GLOBAL!$AP:$AP,Evolution!AC129,GLOBAL!$AQ:$AQ,$G$2,GLOBAL!$AR:$AR,Evolution!AB129)</f>
        <v>180</v>
      </c>
      <c r="AZ129" s="11">
        <f t="shared" si="553"/>
        <v>2176</v>
      </c>
      <c r="BA129" s="7">
        <f t="shared" si="554"/>
        <v>0.55744485294117652</v>
      </c>
      <c r="BB129" s="7">
        <f t="shared" si="555"/>
        <v>0.24586397058823528</v>
      </c>
      <c r="BC129" s="7">
        <f t="shared" si="556"/>
        <v>0.11397058823529412</v>
      </c>
      <c r="BD129" s="7">
        <f t="shared" si="557"/>
        <v>8.2720588235294115E-2</v>
      </c>
      <c r="BG129" s="10" t="s">
        <v>93</v>
      </c>
      <c r="BH129" s="10">
        <f>SUMIFS(Nord!$C:$C,Nord!$AP:$AP,Evolution!BG129,Nord!$AQ:$AQ,$E$2,GLOBAL!AR:AR,Evolution!AB129)</f>
        <v>252</v>
      </c>
      <c r="BI129" s="10">
        <f>SUMIFS(Nord!$D:$D,Nord!$AP:$AP,Evolution!BG129,Nord!$AQ:$AQ,$E$2,GLOBAL!AR:AR,Evolution!AB129)</f>
        <v>88</v>
      </c>
      <c r="BJ129" s="10">
        <f>SUMIFS(Nord!$E:$E,Nord!$AP:$AP,Evolution!BG129,Nord!$AQ:$AQ,$E$2,GLOBAL!AR:AR,Evolution!AB129)</f>
        <v>23</v>
      </c>
      <c r="BK129" s="10">
        <f>SUMIFS(Nord!$F:$F,Nord!$AP:$AP,Evolution!BG129,Nord!$AQ:$AQ,$E$2,GLOBAL!AR:AR,Evolution!AB129)</f>
        <v>1</v>
      </c>
      <c r="BL129" s="11">
        <f t="shared" si="558"/>
        <v>364</v>
      </c>
      <c r="BM129" s="7">
        <f t="shared" si="559"/>
        <v>0.69230769230769229</v>
      </c>
      <c r="BN129" s="7">
        <f t="shared" si="560"/>
        <v>0.24175824175824176</v>
      </c>
      <c r="BO129" s="7">
        <f t="shared" si="561"/>
        <v>6.3186813186813184E-2</v>
      </c>
      <c r="BP129" s="7">
        <f t="shared" si="562"/>
        <v>2.7472527472527475E-3</v>
      </c>
      <c r="BR129" s="10">
        <f>SUMIFS(Nord!$Q:$Q,Nord!$AP:$AP,Evolution!BG129,Nord!$AQ:$AQ,$F$2,GLOBAL!AR:AR,Evolution!AB129)</f>
        <v>2</v>
      </c>
      <c r="BS129" s="10">
        <f>SUMIFS(Nord!$R:$R,Nord!$AP:$AP,Evolution!BG129,Nord!$AQ:$AQ,$F$2,GLOBAL!AR:AR,Evolution!AB129)</f>
        <v>7</v>
      </c>
      <c r="BT129" s="10">
        <f>SUMIFS(Nord!$S:$S,Nord!$AP:$AP,Evolution!BG129,Nord!$AQ:$AQ,$F$2,GLOBAL!AR:AR,Evolution!AB129)</f>
        <v>3</v>
      </c>
      <c r="BU129" s="11">
        <f t="shared" si="563"/>
        <v>12</v>
      </c>
      <c r="BV129" s="7">
        <f t="shared" si="564"/>
        <v>0.16666666666666666</v>
      </c>
      <c r="BW129" s="7">
        <f t="shared" si="565"/>
        <v>0.58333333333333337</v>
      </c>
      <c r="BX129" s="7">
        <f t="shared" si="566"/>
        <v>0.25</v>
      </c>
      <c r="BZ129" s="10">
        <f>SUMIFS(Nord!$AC:$AC,Nord!$AP:$AP,Evolution!BG129,Nord!$AQ:$AQ,$G$2,GLOBAL!AR:AR,Evolution!AB129)</f>
        <v>763</v>
      </c>
      <c r="CA129" s="10">
        <f>SUMIFS(Nord!$AD:$AD,Nord!$AP:$AP,Evolution!BG129,Nord!$AQ:$AQ,$G$2,GLOBAL!AR:AR,Evolution!AB129)</f>
        <v>250</v>
      </c>
      <c r="CB129" s="10">
        <f>SUMIFS(Nord!$AE:$AE,Nord!$AP:$AP,Evolution!BG129,Nord!$AQ:$AQ,$G$2,GLOBAL!AR:AR,Evolution!AB129)</f>
        <v>61</v>
      </c>
      <c r="CC129" s="10">
        <f>SUMIFS(Nord!$AF:$AF,Nord!$AP:$AP,Evolution!BG129,Nord!$AQ:$AQ,$G$2,GLOBAL!AR:AR,Evolution!AB129)</f>
        <v>39</v>
      </c>
      <c r="CD129" s="11">
        <f t="shared" si="567"/>
        <v>1113</v>
      </c>
      <c r="CE129" s="7">
        <f t="shared" si="568"/>
        <v>0.68553459119496851</v>
      </c>
      <c r="CF129" s="7">
        <f t="shared" si="569"/>
        <v>0.22461814914645103</v>
      </c>
      <c r="CG129" s="7">
        <f t="shared" si="570"/>
        <v>5.480682839173405E-2</v>
      </c>
      <c r="CH129" s="7">
        <f t="shared" si="571"/>
        <v>3.5040431266846361E-2</v>
      </c>
      <c r="CK129" s="10" t="s">
        <v>93</v>
      </c>
      <c r="CL129" s="10">
        <f>SUMIFS(Sud!$C:$C,Sud!$AP:$AP,Evolution!CK129,Sud!$AQ:$AQ,$E$2,GLOBAL!AR:AR,Evolution!AB129)</f>
        <v>223</v>
      </c>
      <c r="CM129" s="10">
        <f>SUMIFS(Sud!$D:$D,Sud!$AP:$AP,Evolution!CK129,Sud!$AQ:$AQ,$E$2,GLOBAL!AR:AR,Evolution!AB129)</f>
        <v>48</v>
      </c>
      <c r="CN129" s="10">
        <f>SUMIFS(Sud!$E:$E,Sud!$AP:$AP,Evolution!CK129,Sud!$AQ:$AQ,$E$2,GLOBAL!AR:AR,Evolution!AB129)</f>
        <v>20</v>
      </c>
      <c r="CO129" s="10">
        <f>SUMIFS(Sud!$F:$F,Sud!$AP:$AP,Evolution!CK129,Sud!$AQ:$AQ,$E$2,GLOBAL!AR:AR,Evolution!AB129)</f>
        <v>10</v>
      </c>
      <c r="CP129" s="11">
        <f t="shared" si="572"/>
        <v>301</v>
      </c>
      <c r="CQ129" s="7">
        <f t="shared" si="573"/>
        <v>0.74086378737541525</v>
      </c>
      <c r="CR129" s="7">
        <f t="shared" si="574"/>
        <v>0.15946843853820597</v>
      </c>
      <c r="CS129" s="7">
        <f t="shared" si="575"/>
        <v>6.6445182724252497E-2</v>
      </c>
      <c r="CT129" s="7">
        <f t="shared" si="576"/>
        <v>3.3222591362126248E-2</v>
      </c>
      <c r="CV129" s="10">
        <f>SUMIFS(Sud!$Q:$Q,Sud!$AP:$AP,Evolution!CK129,Sud!$AQ:$AQ,$F$2,GLOBAL!AR:AR,Evolution!AB129)</f>
        <v>49</v>
      </c>
      <c r="CW129" s="10">
        <f>SUMIFS(Sud!$R:$R,Sud!$AP:$AP,Evolution!CK129,Sud!$AQ:$AQ,$F$2,GLOBAL!AR:AR,Evolution!AB129)</f>
        <v>20</v>
      </c>
      <c r="CX129" s="10">
        <f>SUMIFS(Sud!$S:$S,Sud!$AP:$AP,Evolution!CK129,Sud!$AQ:$AQ,$F$2,GLOBAL!AR:AR,Evolution!AB129)</f>
        <v>5</v>
      </c>
      <c r="CY129" s="11">
        <f t="shared" si="577"/>
        <v>74</v>
      </c>
      <c r="CZ129" s="7">
        <f t="shared" si="578"/>
        <v>0.66216216216216217</v>
      </c>
      <c r="DA129" s="7">
        <f t="shared" si="579"/>
        <v>0.27027027027027029</v>
      </c>
      <c r="DB129" s="7">
        <f t="shared" si="580"/>
        <v>6.7567567567567571E-2</v>
      </c>
      <c r="DD129" s="10">
        <f>SUMIFS(Sud!$AC:$AC,Sud!$AP:$AP,Evolution!CK129,Sud!$AQ:$AQ,$G$2,GLOBAL!AR:AR,Evolution!AB129)</f>
        <v>450</v>
      </c>
      <c r="DE129" s="10">
        <f>SUMIFS(Sud!$AD:$AD,Sud!$AP:$AP,Evolution!CK129,Sud!$AQ:$AQ,$G$2,GLOBAL!AR:AR,Evolution!AB129)</f>
        <v>285</v>
      </c>
      <c r="DF129" s="10">
        <f>SUMIFS(Sud!$AE:$AE,Sud!$AP:$AP,Evolution!CK129,Sud!$AQ:$AQ,$G$2,GLOBAL!AR:AR,Evolution!AB129)</f>
        <v>187</v>
      </c>
      <c r="DG129" s="10">
        <f>SUMIFS(Sud!$AF:$AF,Sud!$AP:$AP,Evolution!CK129,Sud!$AQ:$AQ,$G$2,GLOBAL!AR:AR,Evolution!AB129)</f>
        <v>141</v>
      </c>
      <c r="DH129" s="11">
        <f t="shared" si="581"/>
        <v>1063</v>
      </c>
      <c r="DI129" s="7">
        <f t="shared" si="582"/>
        <v>0.42333019755409218</v>
      </c>
      <c r="DJ129" s="7">
        <f t="shared" si="583"/>
        <v>0.26810912511759172</v>
      </c>
      <c r="DK129" s="7">
        <f t="shared" si="584"/>
        <v>0.17591721542803387</v>
      </c>
      <c r="DL129" s="7">
        <f t="shared" si="585"/>
        <v>0.13264346190028223</v>
      </c>
    </row>
    <row r="130" spans="28:116" x14ac:dyDescent="0.25">
      <c r="AB130" s="26">
        <v>2018</v>
      </c>
      <c r="AC130" s="10" t="s">
        <v>94</v>
      </c>
      <c r="AD130" s="10">
        <f>SUMIFS(GLOBAL!$C:$C,GLOBAL!$AP:$AP,Evolution!AC130,GLOBAL!$AQ:$AQ,$E$2,GLOBAL!$AR:$AR,Evolution!AB130)</f>
        <v>559</v>
      </c>
      <c r="AE130" s="10">
        <f>SUMIFS(GLOBAL!$D:$D,GLOBAL!$AP:$AP,Evolution!AC130,GLOBAL!$AQ:$AQ,$E$2,GLOBAL!$AR:$AR,Evolution!AB130)</f>
        <v>56</v>
      </c>
      <c r="AF130" s="10">
        <f>SUMIFS(GLOBAL!$E:$E,GLOBAL!$AP:$AP,Evolution!AC130,GLOBAL!$AQ:$AQ,$E$2,GLOBAL!$AR:$AR,Evolution!AB130)</f>
        <v>5</v>
      </c>
      <c r="AG130" s="10">
        <f>SUMIFS(GLOBAL!$F:$F,GLOBAL!$AP:$AP,Evolution!AC130,GLOBAL!$AQ:$AQ,$E$2,GLOBAL!$AR:$AR,Evolution!AB130)</f>
        <v>0</v>
      </c>
      <c r="AH130" s="11">
        <f t="shared" si="544"/>
        <v>620</v>
      </c>
      <c r="AI130" s="7">
        <f t="shared" si="545"/>
        <v>0.90161290322580645</v>
      </c>
      <c r="AJ130" s="7">
        <f t="shared" si="546"/>
        <v>9.0322580645161285E-2</v>
      </c>
      <c r="AK130" s="7">
        <f t="shared" si="547"/>
        <v>8.0645161290322578E-3</v>
      </c>
      <c r="AL130" s="7">
        <f t="shared" si="548"/>
        <v>0</v>
      </c>
      <c r="AN130" s="10">
        <f>SUMIFS(GLOBAL!$Q:$Q,GLOBAL!$AP:$AP,Evolution!AC130,GLOBAL!$AQ:$AQ,$F$2,GLOBAL!$AR:$AR,Evolution!AB130)</f>
        <v>53</v>
      </c>
      <c r="AO130" s="10">
        <f>SUMIFS(GLOBAL!$R:$R,GLOBAL!$AP:$AP,Evolution!AC130,GLOBAL!$AQ:$AQ,$F$2,GLOBAL!$AR:$AR,Evolution!AB130)</f>
        <v>37</v>
      </c>
      <c r="AP130" s="10">
        <f>SUMIFS(GLOBAL!$S:$S,GLOBAL!$AP:$AP,Evolution!AC130,GLOBAL!$AQ:$AQ,$F$2,GLOBAL!$AR:$AR,Evolution!AB130)</f>
        <v>8</v>
      </c>
      <c r="AQ130" s="11">
        <f t="shared" si="549"/>
        <v>98</v>
      </c>
      <c r="AR130" s="7">
        <f t="shared" si="550"/>
        <v>0.54081632653061229</v>
      </c>
      <c r="AS130" s="7">
        <f t="shared" si="551"/>
        <v>0.37755102040816324</v>
      </c>
      <c r="AT130" s="7">
        <f t="shared" si="552"/>
        <v>8.1632653061224483E-2</v>
      </c>
      <c r="AV130" s="10">
        <f>SUMIFS(GLOBAL!$AC:$AC,GLOBAL!$AP:$AP,Evolution!AC130,GLOBAL!$AQ:$AQ,$G$2,GLOBAL!$AR:$AR,Evolution!AB130)</f>
        <v>1392</v>
      </c>
      <c r="AW130" s="10">
        <f>SUMIFS(GLOBAL!$AD:$AD,GLOBAL!$AP:$AP,Evolution!AC130,GLOBAL!$AQ:$AQ,$G$2,GLOBAL!$AR:$AR,Evolution!AB130)</f>
        <v>541</v>
      </c>
      <c r="AX130" s="10">
        <f>SUMIFS(GLOBAL!$AE:$AE,GLOBAL!$AP:$AP,Evolution!AC130,GLOBAL!$AQ:$AQ,$G$2,GLOBAL!$AR:$AR,Evolution!AB130)</f>
        <v>248</v>
      </c>
      <c r="AY130" s="10">
        <f>SUMIFS(GLOBAL!$AF:$AF,GLOBAL!$AP:$AP,Evolution!AC130,GLOBAL!$AQ:$AQ,$G$2,GLOBAL!$AR:$AR,Evolution!AB130)</f>
        <v>177</v>
      </c>
      <c r="AZ130" s="11">
        <f t="shared" si="553"/>
        <v>2358</v>
      </c>
      <c r="BA130" s="7">
        <f t="shared" si="554"/>
        <v>0.59033078880407119</v>
      </c>
      <c r="BB130" s="7">
        <f t="shared" si="555"/>
        <v>0.22943172179813401</v>
      </c>
      <c r="BC130" s="7">
        <f t="shared" si="556"/>
        <v>0.10517387616624257</v>
      </c>
      <c r="BD130" s="7">
        <f t="shared" si="557"/>
        <v>7.5063613231552168E-2</v>
      </c>
      <c r="BG130" s="10" t="s">
        <v>94</v>
      </c>
      <c r="BH130" s="10">
        <f>SUMIFS(Nord!$C:$C,Nord!$AP:$AP,Evolution!BG130,Nord!$AQ:$AQ,$E$2,GLOBAL!AR:AR,Evolution!AB130)</f>
        <v>285</v>
      </c>
      <c r="BI130" s="10">
        <f>SUMIFS(Nord!$D:$D,Nord!$AP:$AP,Evolution!BG130,Nord!$AQ:$AQ,$E$2,GLOBAL!AR:AR,Evolution!AB130)</f>
        <v>35</v>
      </c>
      <c r="BJ130" s="10">
        <f>SUMIFS(Nord!$E:$E,Nord!$AP:$AP,Evolution!BG130,Nord!$AQ:$AQ,$E$2,GLOBAL!AR:AR,Evolution!AB130)</f>
        <v>2</v>
      </c>
      <c r="BK130" s="10">
        <f>SUMIFS(Nord!$F:$F,Nord!$AP:$AP,Evolution!BG130,Nord!$AQ:$AQ,$E$2,GLOBAL!AR:AR,Evolution!AB130)</f>
        <v>0</v>
      </c>
      <c r="BL130" s="11">
        <f t="shared" si="558"/>
        <v>322</v>
      </c>
      <c r="BM130" s="7">
        <f t="shared" si="559"/>
        <v>0.8850931677018633</v>
      </c>
      <c r="BN130" s="7">
        <f t="shared" si="560"/>
        <v>0.10869565217391304</v>
      </c>
      <c r="BO130" s="7">
        <f t="shared" si="561"/>
        <v>6.2111801242236021E-3</v>
      </c>
      <c r="BP130" s="7">
        <f t="shared" si="562"/>
        <v>0</v>
      </c>
      <c r="BR130" s="10">
        <f>SUMIFS(Nord!$Q:$Q,Nord!$AP:$AP,Evolution!BG130,Nord!$AQ:$AQ,$F$2,GLOBAL!AR:AR,Evolution!AB130)</f>
        <v>8</v>
      </c>
      <c r="BS130" s="10">
        <f>SUMIFS(Nord!$R:$R,Nord!$AP:$AP,Evolution!BG130,Nord!$AQ:$AQ,$F$2,GLOBAL!AR:AR,Evolution!AB130)</f>
        <v>8</v>
      </c>
      <c r="BT130" s="10">
        <f>SUMIFS(Nord!$S:$S,Nord!$AP:$AP,Evolution!BG130,Nord!$AQ:$AQ,$F$2,GLOBAL!AR:AR,Evolution!AB130)</f>
        <v>3</v>
      </c>
      <c r="BU130" s="11">
        <f t="shared" si="563"/>
        <v>19</v>
      </c>
      <c r="BV130" s="7">
        <f t="shared" si="564"/>
        <v>0.42105263157894735</v>
      </c>
      <c r="BW130" s="7">
        <f t="shared" si="565"/>
        <v>0.42105263157894735</v>
      </c>
      <c r="BX130" s="7">
        <f t="shared" si="566"/>
        <v>0.15789473684210525</v>
      </c>
      <c r="BZ130" s="10">
        <f>SUMIFS(Nord!$AC:$AC,Nord!$AP:$AP,Evolution!BG130,Nord!$AQ:$AQ,$G$2,GLOBAL!AR:AR,Evolution!AB130)</f>
        <v>805</v>
      </c>
      <c r="CA130" s="10">
        <f>SUMIFS(Nord!$AD:$AD,Nord!$AP:$AP,Evolution!BG130,Nord!$AQ:$AQ,$G$2,GLOBAL!AR:AR,Evolution!AB130)</f>
        <v>257</v>
      </c>
      <c r="CB130" s="10">
        <f>SUMIFS(Nord!$AE:$AE,Nord!$AP:$AP,Evolution!BG130,Nord!$AQ:$AQ,$G$2,GLOBAL!AR:AR,Evolution!AB130)</f>
        <v>61</v>
      </c>
      <c r="CC130" s="10">
        <f>SUMIFS(Nord!$AF:$AF,Nord!$AP:$AP,Evolution!BG130,Nord!$AQ:$AQ,$G$2,GLOBAL!AR:AR,Evolution!AB130)</f>
        <v>39</v>
      </c>
      <c r="CD130" s="11">
        <f t="shared" si="567"/>
        <v>1162</v>
      </c>
      <c r="CE130" s="7">
        <f t="shared" si="568"/>
        <v>0.69277108433734935</v>
      </c>
      <c r="CF130" s="7">
        <f t="shared" si="569"/>
        <v>0.22117039586919104</v>
      </c>
      <c r="CG130" s="7">
        <f t="shared" si="570"/>
        <v>5.2495697074010327E-2</v>
      </c>
      <c r="CH130" s="7">
        <f t="shared" si="571"/>
        <v>3.3562822719449228E-2</v>
      </c>
      <c r="CK130" s="10" t="s">
        <v>94</v>
      </c>
      <c r="CL130" s="10">
        <f>SUMIFS(Sud!$C:$C,Sud!$AP:$AP,Evolution!CK130,Sud!$AQ:$AQ,$E$2,GLOBAL!AR:AR,Evolution!AB130)</f>
        <v>274</v>
      </c>
      <c r="CM130" s="10">
        <f>SUMIFS(Sud!$D:$D,Sud!$AP:$AP,Evolution!CK130,Sud!$AQ:$AQ,$E$2,GLOBAL!AR:AR,Evolution!AB130)</f>
        <v>21</v>
      </c>
      <c r="CN130" s="10">
        <f>SUMIFS(Sud!$E:$E,Sud!$AP:$AP,Evolution!CK130,Sud!$AQ:$AQ,$E$2,GLOBAL!AR:AR,Evolution!AB130)</f>
        <v>3</v>
      </c>
      <c r="CO130" s="10">
        <f>SUMIFS(Sud!$F:$F,Sud!$AP:$AP,Evolution!CK130,Sud!$AQ:$AQ,$E$2,GLOBAL!AR:AR,Evolution!AB130)</f>
        <v>0</v>
      </c>
      <c r="CP130" s="11">
        <f t="shared" si="572"/>
        <v>298</v>
      </c>
      <c r="CQ130" s="7">
        <f t="shared" si="573"/>
        <v>0.91946308724832215</v>
      </c>
      <c r="CR130" s="7">
        <f t="shared" si="574"/>
        <v>7.0469798657718116E-2</v>
      </c>
      <c r="CS130" s="7">
        <f t="shared" si="575"/>
        <v>1.0067114093959731E-2</v>
      </c>
      <c r="CT130" s="7">
        <f t="shared" si="576"/>
        <v>0</v>
      </c>
      <c r="CV130" s="10">
        <f>SUMIFS(Sud!$Q:$Q,Sud!$AP:$AP,Evolution!CK130,Sud!$AQ:$AQ,$F$2,GLOBAL!AR:AR,Evolution!AB130)</f>
        <v>45</v>
      </c>
      <c r="CW130" s="10">
        <f>SUMIFS(Sud!$R:$R,Sud!$AP:$AP,Evolution!CK130,Sud!$AQ:$AQ,$F$2,GLOBAL!AR:AR,Evolution!AB130)</f>
        <v>29</v>
      </c>
      <c r="CX130" s="10">
        <f>SUMIFS(Sud!$S:$S,Sud!$AP:$AP,Evolution!CK130,Sud!$AQ:$AQ,$F$2,GLOBAL!AR:AR,Evolution!AB130)</f>
        <v>5</v>
      </c>
      <c r="CY130" s="11">
        <f t="shared" si="577"/>
        <v>79</v>
      </c>
      <c r="CZ130" s="7">
        <f t="shared" si="578"/>
        <v>0.569620253164557</v>
      </c>
      <c r="DA130" s="7">
        <f t="shared" si="579"/>
        <v>0.36708860759493672</v>
      </c>
      <c r="DB130" s="7">
        <f t="shared" si="580"/>
        <v>6.3291139240506333E-2</v>
      </c>
      <c r="DD130" s="10">
        <f>SUMIFS(Sud!$AC:$AC,Sud!$AP:$AP,Evolution!CK130,Sud!$AQ:$AQ,$G$2,GLOBAL!AR:AR,Evolution!AB130)</f>
        <v>587</v>
      </c>
      <c r="DE130" s="10">
        <f>SUMIFS(Sud!$AD:$AD,Sud!$AP:$AP,Evolution!CK130,Sud!$AQ:$AQ,$G$2,GLOBAL!AR:AR,Evolution!AB130)</f>
        <v>284</v>
      </c>
      <c r="DF130" s="10">
        <f>SUMIFS(Sud!$AE:$AE,Sud!$AP:$AP,Evolution!CK130,Sud!$AQ:$AQ,$G$2,GLOBAL!AR:AR,Evolution!AB130)</f>
        <v>187</v>
      </c>
      <c r="DG130" s="10">
        <f>SUMIFS(Sud!$AF:$AF,Sud!$AP:$AP,Evolution!CK130,Sud!$AQ:$AQ,$G$2,GLOBAL!AR:AR,Evolution!AB130)</f>
        <v>138</v>
      </c>
      <c r="DH130" s="11">
        <f t="shared" si="581"/>
        <v>1196</v>
      </c>
      <c r="DI130" s="7">
        <f t="shared" si="582"/>
        <v>0.49080267558528429</v>
      </c>
      <c r="DJ130" s="7">
        <f t="shared" si="583"/>
        <v>0.23745819397993312</v>
      </c>
      <c r="DK130" s="7">
        <f t="shared" si="584"/>
        <v>0.15635451505016723</v>
      </c>
      <c r="DL130" s="7">
        <f t="shared" si="585"/>
        <v>0.11538461538461539</v>
      </c>
    </row>
    <row r="131" spans="28:116" x14ac:dyDescent="0.25">
      <c r="AB131" s="26">
        <v>2018</v>
      </c>
      <c r="AC131" s="10" t="s">
        <v>95</v>
      </c>
      <c r="AD131" s="10">
        <f>SUMIFS(GLOBAL!$C:$C,GLOBAL!$AP:$AP,Evolution!AC131,GLOBAL!$AQ:$AQ,$E$2,GLOBAL!$AR:$AR,Evolution!AB131)</f>
        <v>591</v>
      </c>
      <c r="AE131" s="10">
        <f>SUMIFS(GLOBAL!$D:$D,GLOBAL!$AP:$AP,Evolution!AC131,GLOBAL!$AQ:$AQ,$E$2,GLOBAL!$AR:$AR,Evolution!AB131)</f>
        <v>111</v>
      </c>
      <c r="AF131" s="10">
        <f>SUMIFS(GLOBAL!$E:$E,GLOBAL!$AP:$AP,Evolution!AC131,GLOBAL!$AQ:$AQ,$E$2,GLOBAL!$AR:$AR,Evolution!AB131)</f>
        <v>20</v>
      </c>
      <c r="AG131" s="10">
        <f>SUMIFS(GLOBAL!$F:$F,GLOBAL!$AP:$AP,Evolution!AC131,GLOBAL!$AQ:$AQ,$E$2,GLOBAL!$AR:$AR,Evolution!AB131)</f>
        <v>0</v>
      </c>
      <c r="AH131" s="11">
        <f t="shared" si="544"/>
        <v>722</v>
      </c>
      <c r="AI131" s="7">
        <f t="shared" si="545"/>
        <v>0.81855955678670356</v>
      </c>
      <c r="AJ131" s="7">
        <f t="shared" si="546"/>
        <v>0.15373961218836565</v>
      </c>
      <c r="AK131" s="7">
        <f t="shared" si="547"/>
        <v>2.7700831024930747E-2</v>
      </c>
      <c r="AL131" s="7">
        <f t="shared" si="548"/>
        <v>0</v>
      </c>
      <c r="AN131" s="10">
        <f>SUMIFS(GLOBAL!$Q:$Q,GLOBAL!$AP:$AP,Evolution!AC131,GLOBAL!$AQ:$AQ,$F$2,GLOBAL!$AR:$AR,Evolution!AB131)</f>
        <v>17</v>
      </c>
      <c r="AO131" s="10">
        <f>SUMIFS(GLOBAL!$R:$R,GLOBAL!$AP:$AP,Evolution!AC131,GLOBAL!$AQ:$AQ,$F$2,GLOBAL!$AR:$AR,Evolution!AB131)</f>
        <v>39</v>
      </c>
      <c r="AP131" s="10">
        <f>SUMIFS(GLOBAL!$S:$S,GLOBAL!$AP:$AP,Evolution!AC131,GLOBAL!$AQ:$AQ,$F$2,GLOBAL!$AR:$AR,Evolution!AB131)</f>
        <v>8</v>
      </c>
      <c r="AQ131" s="11">
        <f t="shared" si="549"/>
        <v>64</v>
      </c>
      <c r="AR131" s="7">
        <f t="shared" si="550"/>
        <v>0.265625</v>
      </c>
      <c r="AS131" s="7">
        <f t="shared" si="551"/>
        <v>0.609375</v>
      </c>
      <c r="AT131" s="7">
        <f t="shared" si="552"/>
        <v>0.125</v>
      </c>
      <c r="AV131" s="10">
        <f>SUMIFS(GLOBAL!$AC:$AC,GLOBAL!$AP:$AP,Evolution!AC131,GLOBAL!$AQ:$AQ,$G$2,GLOBAL!$AR:$AR,Evolution!AB131)</f>
        <v>1426</v>
      </c>
      <c r="AW131" s="10">
        <f>SUMIFS(GLOBAL!$AD:$AD,GLOBAL!$AP:$AP,Evolution!AC131,GLOBAL!$AQ:$AQ,$G$2,GLOBAL!$AR:$AR,Evolution!AB131)</f>
        <v>536</v>
      </c>
      <c r="AX131" s="10">
        <f>SUMIFS(GLOBAL!$AE:$AE,GLOBAL!$AP:$AP,Evolution!AC131,GLOBAL!$AQ:$AQ,$G$2,GLOBAL!$AR:$AR,Evolution!AB131)</f>
        <v>250</v>
      </c>
      <c r="AY131" s="10">
        <f>SUMIFS(GLOBAL!$AF:$AF,GLOBAL!$AP:$AP,Evolution!AC131,GLOBAL!$AQ:$AQ,$G$2,GLOBAL!$AR:$AR,Evolution!AB131)</f>
        <v>181</v>
      </c>
      <c r="AZ131" s="11">
        <f t="shared" si="553"/>
        <v>2393</v>
      </c>
      <c r="BA131" s="7">
        <f t="shared" si="554"/>
        <v>0.59590472210614287</v>
      </c>
      <c r="BB131" s="7">
        <f t="shared" si="555"/>
        <v>0.22398662766402005</v>
      </c>
      <c r="BC131" s="7">
        <f t="shared" si="556"/>
        <v>0.10447137484329294</v>
      </c>
      <c r="BD131" s="7">
        <f t="shared" si="557"/>
        <v>7.5637275386544092E-2</v>
      </c>
      <c r="BG131" s="10" t="s">
        <v>95</v>
      </c>
      <c r="BH131" s="10">
        <f>SUMIFS(Nord!$C:$C,Nord!$AP:$AP,Evolution!BG131,Nord!$AQ:$AQ,$E$2,GLOBAL!AR:AR,Evolution!AB131)</f>
        <v>402</v>
      </c>
      <c r="BI131" s="10">
        <f>SUMIFS(Nord!$D:$D,Nord!$AP:$AP,Evolution!BG131,Nord!$AQ:$AQ,$E$2,GLOBAL!AR:AR,Evolution!AB131)</f>
        <v>92</v>
      </c>
      <c r="BJ131" s="10">
        <f>SUMIFS(Nord!$E:$E,Nord!$AP:$AP,Evolution!BG131,Nord!$AQ:$AQ,$E$2,GLOBAL!AR:AR,Evolution!AB131)</f>
        <v>19</v>
      </c>
      <c r="BK131" s="10">
        <f>SUMIFS(Nord!$F:$F,Nord!$AP:$AP,Evolution!BG131,Nord!$AQ:$AQ,$E$2,GLOBAL!AR:AR,Evolution!AB131)</f>
        <v>0</v>
      </c>
      <c r="BL131" s="11">
        <f t="shared" si="558"/>
        <v>513</v>
      </c>
      <c r="BM131" s="7">
        <f t="shared" si="559"/>
        <v>0.783625730994152</v>
      </c>
      <c r="BN131" s="7">
        <f t="shared" si="560"/>
        <v>0.17933723196881091</v>
      </c>
      <c r="BO131" s="7">
        <f t="shared" si="561"/>
        <v>3.7037037037037035E-2</v>
      </c>
      <c r="BP131" s="7">
        <f t="shared" si="562"/>
        <v>0</v>
      </c>
      <c r="BR131" s="10">
        <f>SUMIFS(Nord!$Q:$Q,Nord!$AP:$AP,Evolution!BG131,Nord!$AQ:$AQ,$F$2,GLOBAL!AR:AR,Evolution!AB131)</f>
        <v>8</v>
      </c>
      <c r="BS131" s="10">
        <f>SUMIFS(Nord!$R:$R,Nord!$AP:$AP,Evolution!BG131,Nord!$AQ:$AQ,$F$2,GLOBAL!AR:AR,Evolution!AB131)</f>
        <v>6</v>
      </c>
      <c r="BT131" s="10">
        <f>SUMIFS(Nord!$S:$S,Nord!$AP:$AP,Evolution!BG131,Nord!$AQ:$AQ,$F$2,GLOBAL!AR:AR,Evolution!AB131)</f>
        <v>4</v>
      </c>
      <c r="BU131" s="11">
        <f t="shared" si="563"/>
        <v>18</v>
      </c>
      <c r="BV131" s="7">
        <f t="shared" si="564"/>
        <v>0.44444444444444442</v>
      </c>
      <c r="BW131" s="7">
        <f t="shared" si="565"/>
        <v>0.33333333333333331</v>
      </c>
      <c r="BX131" s="7">
        <f t="shared" si="566"/>
        <v>0.22222222222222221</v>
      </c>
      <c r="BZ131" s="10">
        <f>SUMIFS(Nord!$AC:$AC,Nord!$AP:$AP,Evolution!BG131,Nord!$AQ:$AQ,$G$2,GLOBAL!AR:AR,Evolution!AB131)</f>
        <v>788</v>
      </c>
      <c r="CA131" s="10">
        <f>SUMIFS(Nord!$AD:$AD,Nord!$AP:$AP,Evolution!BG131,Nord!$AQ:$AQ,$G$2,GLOBAL!AR:AR,Evolution!AB131)</f>
        <v>260</v>
      </c>
      <c r="CB131" s="10">
        <f>SUMIFS(Nord!$AE:$AE,Nord!$AP:$AP,Evolution!BG131,Nord!$AQ:$AQ,$G$2,GLOBAL!AR:AR,Evolution!AB131)</f>
        <v>63</v>
      </c>
      <c r="CC131" s="10">
        <f>SUMIFS(Nord!$AF:$AF,Nord!$AP:$AP,Evolution!BG131,Nord!$AQ:$AQ,$G$2,GLOBAL!AR:AR,Evolution!AB131)</f>
        <v>40</v>
      </c>
      <c r="CD131" s="11">
        <f t="shared" si="567"/>
        <v>1151</v>
      </c>
      <c r="CE131" s="7">
        <f t="shared" si="568"/>
        <v>0.68462206776715895</v>
      </c>
      <c r="CF131" s="7">
        <f t="shared" si="569"/>
        <v>0.22589052997393572</v>
      </c>
      <c r="CG131" s="7">
        <f t="shared" si="570"/>
        <v>5.4735013032145959E-2</v>
      </c>
      <c r="CH131" s="7">
        <f t="shared" si="571"/>
        <v>3.4752389226759342E-2</v>
      </c>
      <c r="CK131" s="10" t="s">
        <v>95</v>
      </c>
      <c r="CL131" s="10">
        <f>SUMIFS(Sud!$C:$C,Sud!$AP:$AP,Evolution!CK131,Sud!$AQ:$AQ,$E$2,GLOBAL!AR:AR,Evolution!AB131)</f>
        <v>189</v>
      </c>
      <c r="CM131" s="10">
        <f>SUMIFS(Sud!$D:$D,Sud!$AP:$AP,Evolution!CK131,Sud!$AQ:$AQ,$E$2,GLOBAL!AR:AR,Evolution!AB131)</f>
        <v>19</v>
      </c>
      <c r="CN131" s="10">
        <f>SUMIFS(Sud!$E:$E,Sud!$AP:$AP,Evolution!CK131,Sud!$AQ:$AQ,$E$2,GLOBAL!AR:AR,Evolution!AB131)</f>
        <v>1</v>
      </c>
      <c r="CO131" s="10">
        <f>SUMIFS(Sud!$F:$F,Sud!$AP:$AP,Evolution!CK131,Sud!$AQ:$AQ,$E$2,GLOBAL!AR:AR,Evolution!AB131)</f>
        <v>0</v>
      </c>
      <c r="CP131" s="11">
        <f t="shared" si="572"/>
        <v>209</v>
      </c>
      <c r="CQ131" s="7">
        <f t="shared" si="573"/>
        <v>0.90430622009569372</v>
      </c>
      <c r="CR131" s="7">
        <f t="shared" si="574"/>
        <v>9.0909090909090912E-2</v>
      </c>
      <c r="CS131" s="7">
        <f t="shared" si="575"/>
        <v>4.7846889952153108E-3</v>
      </c>
      <c r="CT131" s="7">
        <f t="shared" si="576"/>
        <v>0</v>
      </c>
      <c r="CV131" s="10">
        <f>SUMIFS(Sud!$Q:$Q,Sud!$AP:$AP,Evolution!CK131,Sud!$AQ:$AQ,$F$2,GLOBAL!AR:AR,Evolution!AB131)</f>
        <v>9</v>
      </c>
      <c r="CW131" s="10">
        <f>SUMIFS(Sud!$R:$R,Sud!$AP:$AP,Evolution!CK131,Sud!$AQ:$AQ,$F$2,GLOBAL!AR:AR,Evolution!AB131)</f>
        <v>33</v>
      </c>
      <c r="CX131" s="10">
        <f>SUMIFS(Sud!$S:$S,Sud!$AP:$AP,Evolution!CK131,Sud!$AQ:$AQ,$F$2,GLOBAL!AR:AR,Evolution!AB131)</f>
        <v>4</v>
      </c>
      <c r="CY131" s="11">
        <f t="shared" si="577"/>
        <v>46</v>
      </c>
      <c r="CZ131" s="7">
        <f t="shared" si="578"/>
        <v>0.19565217391304349</v>
      </c>
      <c r="DA131" s="7">
        <f t="shared" si="579"/>
        <v>0.71739130434782605</v>
      </c>
      <c r="DB131" s="7">
        <f t="shared" si="580"/>
        <v>8.6956521739130432E-2</v>
      </c>
      <c r="DD131" s="10">
        <f>SUMIFS(Sud!$AC:$AC,Sud!$AP:$AP,Evolution!CK131,Sud!$AQ:$AQ,$G$2,GLOBAL!AR:AR,Evolution!AB131)</f>
        <v>638</v>
      </c>
      <c r="DE131" s="10">
        <f>SUMIFS(Sud!$AD:$AD,Sud!$AP:$AP,Evolution!CK131,Sud!$AQ:$AQ,$G$2,GLOBAL!AR:AR,Evolution!AB131)</f>
        <v>276</v>
      </c>
      <c r="DF131" s="10">
        <f>SUMIFS(Sud!$AE:$AE,Sud!$AP:$AP,Evolution!CK131,Sud!$AQ:$AQ,$G$2,GLOBAL!AR:AR,Evolution!AB131)</f>
        <v>187</v>
      </c>
      <c r="DG131" s="10">
        <f>SUMIFS(Sud!$AF:$AF,Sud!$AP:$AP,Evolution!CK131,Sud!$AQ:$AQ,$G$2,GLOBAL!AR:AR,Evolution!AB131)</f>
        <v>141</v>
      </c>
      <c r="DH131" s="11">
        <f t="shared" si="581"/>
        <v>1242</v>
      </c>
      <c r="DI131" s="7">
        <f t="shared" si="582"/>
        <v>0.51368760064412233</v>
      </c>
      <c r="DJ131" s="7">
        <f t="shared" si="583"/>
        <v>0.22222222222222221</v>
      </c>
      <c r="DK131" s="7">
        <f t="shared" si="584"/>
        <v>0.15056360708534622</v>
      </c>
      <c r="DL131" s="7">
        <f t="shared" si="585"/>
        <v>0.11352657004830918</v>
      </c>
    </row>
    <row r="132" spans="28:116" x14ac:dyDescent="0.25">
      <c r="AB132" s="26">
        <v>2018</v>
      </c>
      <c r="AC132" s="10" t="s">
        <v>96</v>
      </c>
      <c r="AD132" s="10">
        <f>SUMIFS(GLOBAL!$C:$C,GLOBAL!$AP:$AP,Evolution!AC132,GLOBAL!$AQ:$AQ,$E$2,GLOBAL!$AR:$AR,Evolution!AB132)</f>
        <v>1025</v>
      </c>
      <c r="AE132" s="10">
        <f>SUMIFS(GLOBAL!$D:$D,GLOBAL!$AP:$AP,Evolution!AC132,GLOBAL!$AQ:$AQ,$E$2,GLOBAL!$AR:$AR,Evolution!AB132)</f>
        <v>135</v>
      </c>
      <c r="AF132" s="10">
        <f>SUMIFS(GLOBAL!$E:$E,GLOBAL!$AP:$AP,Evolution!AC132,GLOBAL!$AQ:$AQ,$E$2,GLOBAL!$AR:$AR,Evolution!AB132)</f>
        <v>35</v>
      </c>
      <c r="AG132" s="10">
        <f>SUMIFS(GLOBAL!$F:$F,GLOBAL!$AP:$AP,Evolution!AC132,GLOBAL!$AQ:$AQ,$E$2,GLOBAL!$AR:$AR,Evolution!AB132)</f>
        <v>0</v>
      </c>
      <c r="AH132" s="11">
        <f t="shared" si="544"/>
        <v>1195</v>
      </c>
      <c r="AI132" s="7">
        <f t="shared" si="545"/>
        <v>0.85774058577405854</v>
      </c>
      <c r="AJ132" s="7">
        <f t="shared" si="546"/>
        <v>0.11297071129707113</v>
      </c>
      <c r="AK132" s="7">
        <f t="shared" si="547"/>
        <v>2.9288702928870293E-2</v>
      </c>
      <c r="AL132" s="7">
        <f t="shared" si="548"/>
        <v>0</v>
      </c>
      <c r="AN132" s="10">
        <f>SUMIFS(GLOBAL!$Q:$Q,GLOBAL!$AP:$AP,Evolution!AC132,GLOBAL!$AQ:$AQ,$F$2,GLOBAL!$AR:$AR,Evolution!AB132)</f>
        <v>39</v>
      </c>
      <c r="AO132" s="10">
        <f>SUMIFS(GLOBAL!$R:$R,GLOBAL!$AP:$AP,Evolution!AC132,GLOBAL!$AQ:$AQ,$F$2,GLOBAL!$AR:$AR,Evolution!AB132)</f>
        <v>38</v>
      </c>
      <c r="AP132" s="10">
        <f>SUMIFS(GLOBAL!$S:$S,GLOBAL!$AP:$AP,Evolution!AC132,GLOBAL!$AQ:$AQ,$F$2,GLOBAL!$AR:$AR,Evolution!AB132)</f>
        <v>11</v>
      </c>
      <c r="AQ132" s="11">
        <f t="shared" si="549"/>
        <v>88</v>
      </c>
      <c r="AR132" s="7">
        <f t="shared" si="550"/>
        <v>0.44318181818181818</v>
      </c>
      <c r="AS132" s="7">
        <f t="shared" si="551"/>
        <v>0.43181818181818182</v>
      </c>
      <c r="AT132" s="7">
        <f t="shared" si="552"/>
        <v>0.125</v>
      </c>
      <c r="AV132" s="10">
        <f>SUMIFS(GLOBAL!$AC:$AC,GLOBAL!$AP:$AP,Evolution!AC132,GLOBAL!$AQ:$AQ,$G$2,GLOBAL!$AR:$AR,Evolution!AB132)</f>
        <v>1485</v>
      </c>
      <c r="AW132" s="10">
        <f>SUMIFS(GLOBAL!$AD:$AD,GLOBAL!$AP:$AP,Evolution!AC132,GLOBAL!$AQ:$AQ,$G$2,GLOBAL!$AR:$AR,Evolution!AB132)</f>
        <v>519</v>
      </c>
      <c r="AX132" s="10">
        <f>SUMIFS(GLOBAL!$AE:$AE,GLOBAL!$AP:$AP,Evolution!AC132,GLOBAL!$AQ:$AQ,$G$2,GLOBAL!$AR:$AR,Evolution!AB132)</f>
        <v>251</v>
      </c>
      <c r="AY132" s="10">
        <f>SUMIFS(GLOBAL!$AF:$AF,GLOBAL!$AP:$AP,Evolution!AC132,GLOBAL!$AQ:$AQ,$G$2,GLOBAL!$AR:$AR,Evolution!AB132)</f>
        <v>187</v>
      </c>
      <c r="AZ132" s="11">
        <f t="shared" si="553"/>
        <v>2442</v>
      </c>
      <c r="BA132" s="7">
        <f t="shared" si="554"/>
        <v>0.60810810810810811</v>
      </c>
      <c r="BB132" s="7">
        <f t="shared" si="555"/>
        <v>0.21253071253071254</v>
      </c>
      <c r="BC132" s="7">
        <f t="shared" si="556"/>
        <v>0.10278460278460279</v>
      </c>
      <c r="BD132" s="7">
        <f t="shared" si="557"/>
        <v>7.6576576576576572E-2</v>
      </c>
      <c r="BG132" s="10" t="s">
        <v>96</v>
      </c>
      <c r="BH132" s="10">
        <f>SUMIFS(Nord!$C:$C,Nord!$AP:$AP,Evolution!BG132,Nord!$AQ:$AQ,$E$2,GLOBAL!AR:AR,Evolution!AB132)</f>
        <v>640</v>
      </c>
      <c r="BI132" s="10">
        <f>SUMIFS(Nord!$D:$D,Nord!$AP:$AP,Evolution!BG132,Nord!$AQ:$AQ,$E$2,GLOBAL!AR:AR,Evolution!AB132)</f>
        <v>103</v>
      </c>
      <c r="BJ132" s="10">
        <f>SUMIFS(Nord!$E:$E,Nord!$AP:$AP,Evolution!BG132,Nord!$AQ:$AQ,$E$2,GLOBAL!AR:AR,Evolution!AB132)</f>
        <v>34</v>
      </c>
      <c r="BK132" s="10">
        <f>SUMIFS(Nord!$F:$F,Nord!$AP:$AP,Evolution!BG132,Nord!$AQ:$AQ,$E$2,GLOBAL!AR:AR,Evolution!AB132)</f>
        <v>0</v>
      </c>
      <c r="BL132" s="11">
        <f t="shared" si="558"/>
        <v>777</v>
      </c>
      <c r="BM132" s="7">
        <f t="shared" si="559"/>
        <v>0.82368082368082363</v>
      </c>
      <c r="BN132" s="7">
        <f t="shared" si="560"/>
        <v>0.13256113256113256</v>
      </c>
      <c r="BO132" s="7">
        <f t="shared" si="561"/>
        <v>4.3758043758043756E-2</v>
      </c>
      <c r="BP132" s="7">
        <f t="shared" si="562"/>
        <v>0</v>
      </c>
      <c r="BR132" s="10">
        <f>SUMIFS(Nord!$Q:$Q,Nord!$AP:$AP,Evolution!BG132,Nord!$AQ:$AQ,$F$2,GLOBAL!AR:AR,Evolution!AB132)</f>
        <v>9</v>
      </c>
      <c r="BS132" s="10">
        <f>SUMIFS(Nord!$R:$R,Nord!$AP:$AP,Evolution!BG132,Nord!$AQ:$AQ,$F$2,GLOBAL!AR:AR,Evolution!AB132)</f>
        <v>12</v>
      </c>
      <c r="BT132" s="10">
        <f>SUMIFS(Nord!$S:$S,Nord!$AP:$AP,Evolution!BG132,Nord!$AQ:$AQ,$F$2,GLOBAL!AR:AR,Evolution!AB132)</f>
        <v>3</v>
      </c>
      <c r="BU132" s="11">
        <f t="shared" si="563"/>
        <v>24</v>
      </c>
      <c r="BV132" s="7">
        <f t="shared" si="564"/>
        <v>0.375</v>
      </c>
      <c r="BW132" s="7">
        <f t="shared" si="565"/>
        <v>0.5</v>
      </c>
      <c r="BX132" s="7">
        <f t="shared" si="566"/>
        <v>0.125</v>
      </c>
      <c r="BZ132" s="10">
        <f>SUMIFS(Nord!$AC:$AC,Nord!$AP:$AP,Evolution!BG132,Nord!$AQ:$AQ,$G$2,GLOBAL!AR:AR,Evolution!AB132)</f>
        <v>793</v>
      </c>
      <c r="CA132" s="10">
        <f>SUMIFS(Nord!$AD:$AD,Nord!$AP:$AP,Evolution!BG132,Nord!$AQ:$AQ,$G$2,GLOBAL!AR:AR,Evolution!AB132)</f>
        <v>266</v>
      </c>
      <c r="CB132" s="10">
        <f>SUMIFS(Nord!$AE:$AE,Nord!$AP:$AP,Evolution!BG132,Nord!$AQ:$AQ,$G$2,GLOBAL!AR:AR,Evolution!AB132)</f>
        <v>59</v>
      </c>
      <c r="CC132" s="10">
        <f>SUMIFS(Nord!$AF:$AF,Nord!$AP:$AP,Evolution!BG132,Nord!$AQ:$AQ,$G$2,GLOBAL!AR:AR,Evolution!AB132)</f>
        <v>41</v>
      </c>
      <c r="CD132" s="11">
        <f t="shared" si="567"/>
        <v>1159</v>
      </c>
      <c r="CE132" s="7">
        <f t="shared" si="568"/>
        <v>0.68421052631578949</v>
      </c>
      <c r="CF132" s="7">
        <f t="shared" si="569"/>
        <v>0.22950819672131148</v>
      </c>
      <c r="CG132" s="7">
        <f t="shared" si="570"/>
        <v>5.0905953408110438E-2</v>
      </c>
      <c r="CH132" s="7">
        <f t="shared" si="571"/>
        <v>3.5375323554788611E-2</v>
      </c>
      <c r="CK132" s="10" t="s">
        <v>96</v>
      </c>
      <c r="CL132" s="10">
        <f>SUMIFS(Sud!$C:$C,Sud!$AP:$AP,Evolution!CK132,Sud!$AQ:$AQ,$E$2,GLOBAL!AR:AR,Evolution!AB132)</f>
        <v>385</v>
      </c>
      <c r="CM132" s="10">
        <f>SUMIFS(Sud!$D:$D,Sud!$AP:$AP,Evolution!CK132,Sud!$AQ:$AQ,$E$2,GLOBAL!AR:AR,Evolution!AB132)</f>
        <v>32</v>
      </c>
      <c r="CN132" s="10">
        <f>SUMIFS(Sud!$E:$E,Sud!$AP:$AP,Evolution!CK132,Sud!$AQ:$AQ,$E$2,GLOBAL!AR:AR,Evolution!AB132)</f>
        <v>1</v>
      </c>
      <c r="CO132" s="10">
        <f>SUMIFS(Sud!$F:$F,Sud!$AP:$AP,Evolution!CK132,Sud!$AQ:$AQ,$E$2,GLOBAL!AR:AR,Evolution!AB132)</f>
        <v>0</v>
      </c>
      <c r="CP132" s="11">
        <f t="shared" si="572"/>
        <v>418</v>
      </c>
      <c r="CQ132" s="7">
        <f t="shared" si="573"/>
        <v>0.92105263157894735</v>
      </c>
      <c r="CR132" s="7">
        <f t="shared" si="574"/>
        <v>7.6555023923444973E-2</v>
      </c>
      <c r="CS132" s="7">
        <f t="shared" si="575"/>
        <v>2.3923444976076554E-3</v>
      </c>
      <c r="CT132" s="7">
        <f t="shared" si="576"/>
        <v>0</v>
      </c>
      <c r="CV132" s="10">
        <f>SUMIFS(Sud!$Q:$Q,Sud!$AP:$AP,Evolution!CK132,Sud!$AQ:$AQ,$F$2,GLOBAL!AR:AR,Evolution!AB132)</f>
        <v>30</v>
      </c>
      <c r="CW132" s="10">
        <f>SUMIFS(Sud!$R:$R,Sud!$AP:$AP,Evolution!CK132,Sud!$AQ:$AQ,$F$2,GLOBAL!AR:AR,Evolution!AB132)</f>
        <v>26</v>
      </c>
      <c r="CX132" s="10">
        <f>SUMIFS(Sud!$S:$S,Sud!$AP:$AP,Evolution!CK132,Sud!$AQ:$AQ,$F$2,GLOBAL!AR:AR,Evolution!AB132)</f>
        <v>8</v>
      </c>
      <c r="CY132" s="11">
        <f t="shared" si="577"/>
        <v>64</v>
      </c>
      <c r="CZ132" s="7">
        <f t="shared" si="578"/>
        <v>0.46875</v>
      </c>
      <c r="DA132" s="7">
        <f t="shared" si="579"/>
        <v>0.40625</v>
      </c>
      <c r="DB132" s="7">
        <f t="shared" si="580"/>
        <v>0.125</v>
      </c>
      <c r="DD132" s="10">
        <f>SUMIFS(Sud!$AC:$AC,Sud!$AP:$AP,Evolution!CK132,Sud!$AQ:$AQ,$G$2,GLOBAL!AR:AR,Evolution!AB132)</f>
        <v>692</v>
      </c>
      <c r="DE132" s="10">
        <f>SUMIFS(Sud!$AD:$AD,Sud!$AP:$AP,Evolution!CK132,Sud!$AQ:$AQ,$G$2,GLOBAL!AR:AR,Evolution!AB132)</f>
        <v>253</v>
      </c>
      <c r="DF132" s="10">
        <f>SUMIFS(Sud!$AE:$AE,Sud!$AP:$AP,Evolution!CK132,Sud!$AQ:$AQ,$G$2,GLOBAL!AR:AR,Evolution!AB132)</f>
        <v>192</v>
      </c>
      <c r="DG132" s="10">
        <f>SUMIFS(Sud!$AF:$AF,Sud!$AP:$AP,Evolution!CK132,Sud!$AQ:$AQ,$G$2,GLOBAL!AR:AR,Evolution!AB132)</f>
        <v>146</v>
      </c>
      <c r="DH132" s="11">
        <f t="shared" si="581"/>
        <v>1283</v>
      </c>
      <c r="DI132" s="7">
        <f t="shared" si="582"/>
        <v>0.53936087295401403</v>
      </c>
      <c r="DJ132" s="7">
        <f t="shared" si="583"/>
        <v>0.19719407638347622</v>
      </c>
      <c r="DK132" s="7">
        <f t="shared" si="584"/>
        <v>0.14964925954793454</v>
      </c>
      <c r="DL132" s="7">
        <f t="shared" si="585"/>
        <v>0.11379579111457522</v>
      </c>
    </row>
    <row r="133" spans="28:116" x14ac:dyDescent="0.25">
      <c r="AB133" s="26">
        <v>2018</v>
      </c>
      <c r="AC133" s="10" t="s">
        <v>97</v>
      </c>
      <c r="AD133" s="10">
        <f>SUMIFS(GLOBAL!$C:$C,GLOBAL!$AP:$AP,Evolution!AC133,GLOBAL!$AQ:$AQ,$E$2,GLOBAL!$AR:$AR,Evolution!AB133)</f>
        <v>987</v>
      </c>
      <c r="AE133" s="10">
        <f>SUMIFS(GLOBAL!$D:$D,GLOBAL!$AP:$AP,Evolution!AC133,GLOBAL!$AQ:$AQ,$E$2,GLOBAL!$AR:$AR,Evolution!AB133)</f>
        <v>190</v>
      </c>
      <c r="AF133" s="10">
        <f>SUMIFS(GLOBAL!$E:$E,GLOBAL!$AP:$AP,Evolution!AC133,GLOBAL!$AQ:$AQ,$E$2,GLOBAL!$AR:$AR,Evolution!AB133)</f>
        <v>32</v>
      </c>
      <c r="AG133" s="10">
        <f>SUMIFS(GLOBAL!$F:$F,GLOBAL!$AP:$AP,Evolution!AC133,GLOBAL!$AQ:$AQ,$E$2,GLOBAL!$AR:$AR,Evolution!AB133)</f>
        <v>0</v>
      </c>
      <c r="AH133" s="11">
        <f t="shared" si="544"/>
        <v>1209</v>
      </c>
      <c r="AI133" s="7">
        <f t="shared" si="545"/>
        <v>0.81637717121588094</v>
      </c>
      <c r="AJ133" s="7">
        <f t="shared" si="546"/>
        <v>0.15715467328370555</v>
      </c>
      <c r="AK133" s="7">
        <f t="shared" si="547"/>
        <v>2.6468155500413565E-2</v>
      </c>
      <c r="AL133" s="7">
        <f t="shared" si="548"/>
        <v>0</v>
      </c>
      <c r="AN133" s="10">
        <f>SUMIFS(GLOBAL!$Q:$Q,GLOBAL!$AP:$AP,Evolution!AC133,GLOBAL!$AQ:$AQ,$F$2,GLOBAL!$AR:$AR,Evolution!AB133)</f>
        <v>65</v>
      </c>
      <c r="AO133" s="10">
        <f>SUMIFS(GLOBAL!$R:$R,GLOBAL!$AP:$AP,Evolution!AC133,GLOBAL!$AQ:$AQ,$F$2,GLOBAL!$AR:$AR,Evolution!AB133)</f>
        <v>54</v>
      </c>
      <c r="AP133" s="10">
        <f>SUMIFS(GLOBAL!$S:$S,GLOBAL!$AP:$AP,Evolution!AC133,GLOBAL!$AQ:$AQ,$F$2,GLOBAL!$AR:$AR,Evolution!AB133)</f>
        <v>9</v>
      </c>
      <c r="AQ133" s="11">
        <f t="shared" si="549"/>
        <v>128</v>
      </c>
      <c r="AR133" s="7">
        <f t="shared" si="550"/>
        <v>0.5078125</v>
      </c>
      <c r="AS133" s="7">
        <f t="shared" si="551"/>
        <v>0.421875</v>
      </c>
      <c r="AT133" s="7">
        <f t="shared" si="552"/>
        <v>7.03125E-2</v>
      </c>
      <c r="AV133" s="10">
        <f>SUMIFS(GLOBAL!$AC:$AC,GLOBAL!$AP:$AP,Evolution!AC133,GLOBAL!$AQ:$AQ,$G$2,GLOBAL!$AR:$AR,Evolution!AB133)</f>
        <v>1320</v>
      </c>
      <c r="AW133" s="10">
        <f>SUMIFS(GLOBAL!$AD:$AD,GLOBAL!$AP:$AP,Evolution!AC133,GLOBAL!$AQ:$AQ,$G$2,GLOBAL!$AR:$AR,Evolution!AB133)</f>
        <v>476</v>
      </c>
      <c r="AX133" s="10">
        <f>SUMIFS(GLOBAL!$AE:$AE,GLOBAL!$AP:$AP,Evolution!AC133,GLOBAL!$AQ:$AQ,$G$2,GLOBAL!$AR:$AR,Evolution!AB133)</f>
        <v>268</v>
      </c>
      <c r="AY133" s="10">
        <f>SUMIFS(GLOBAL!$AF:$AF,GLOBAL!$AP:$AP,Evolution!AC133,GLOBAL!$AQ:$AQ,$G$2,GLOBAL!$AR:$AR,Evolution!AB133)</f>
        <v>188</v>
      </c>
      <c r="AZ133" s="11">
        <f t="shared" si="553"/>
        <v>2252</v>
      </c>
      <c r="BA133" s="7">
        <f t="shared" si="554"/>
        <v>0.58614564831261107</v>
      </c>
      <c r="BB133" s="7">
        <f t="shared" si="555"/>
        <v>0.21136767317939609</v>
      </c>
      <c r="BC133" s="7">
        <f t="shared" si="556"/>
        <v>0.11900532859680284</v>
      </c>
      <c r="BD133" s="7">
        <f t="shared" si="557"/>
        <v>8.348134991119005E-2</v>
      </c>
      <c r="BG133" s="10" t="s">
        <v>97</v>
      </c>
      <c r="BH133" s="10">
        <f>SUMIFS(Nord!$C:$C,Nord!$AP:$AP,Evolution!BG133,Nord!$AQ:$AQ,$E$2,GLOBAL!AR:AR,Evolution!AB133)</f>
        <v>618</v>
      </c>
      <c r="BI133" s="10">
        <f>SUMIFS(Nord!$D:$D,Nord!$AP:$AP,Evolution!BG133,Nord!$AQ:$AQ,$E$2,GLOBAL!AR:AR,Evolution!AB133)</f>
        <v>127</v>
      </c>
      <c r="BJ133" s="10">
        <f>SUMIFS(Nord!$E:$E,Nord!$AP:$AP,Evolution!BG133,Nord!$AQ:$AQ,$E$2,GLOBAL!AR:AR,Evolution!AB133)</f>
        <v>22</v>
      </c>
      <c r="BK133" s="10">
        <f>SUMIFS(Nord!$F:$F,Nord!$AP:$AP,Evolution!BG133,Nord!$AQ:$AQ,$E$2,GLOBAL!AR:AR,Evolution!AB133)</f>
        <v>0</v>
      </c>
      <c r="BL133" s="11">
        <f t="shared" si="558"/>
        <v>767</v>
      </c>
      <c r="BM133" s="7">
        <f t="shared" si="559"/>
        <v>0.80573663624511083</v>
      </c>
      <c r="BN133" s="7">
        <f t="shared" si="560"/>
        <v>0.16558018252933507</v>
      </c>
      <c r="BO133" s="7">
        <f t="shared" si="561"/>
        <v>2.8683181225554105E-2</v>
      </c>
      <c r="BP133" s="7">
        <f t="shared" si="562"/>
        <v>0</v>
      </c>
      <c r="BR133" s="10">
        <f>SUMIFS(Nord!$Q:$Q,Nord!$AP:$AP,Evolution!BG133,Nord!$AQ:$AQ,$F$2,GLOBAL!AR:AR,Evolution!AB133)</f>
        <v>30</v>
      </c>
      <c r="BS133" s="10">
        <f>SUMIFS(Nord!$R:$R,Nord!$AP:$AP,Evolution!BG133,Nord!$AQ:$AQ,$F$2,GLOBAL!AR:AR,Evolution!AB133)</f>
        <v>30</v>
      </c>
      <c r="BT133" s="10">
        <f>SUMIFS(Nord!$S:$S,Nord!$AP:$AP,Evolution!BG133,Nord!$AQ:$AQ,$F$2,GLOBAL!AR:AR,Evolution!AB133)</f>
        <v>1</v>
      </c>
      <c r="BU133" s="11">
        <f t="shared" si="563"/>
        <v>61</v>
      </c>
      <c r="BV133" s="7">
        <f t="shared" si="564"/>
        <v>0.49180327868852458</v>
      </c>
      <c r="BW133" s="7">
        <f t="shared" si="565"/>
        <v>0.49180327868852458</v>
      </c>
      <c r="BX133" s="7">
        <f t="shared" si="566"/>
        <v>1.6393442622950821E-2</v>
      </c>
      <c r="BZ133" s="10">
        <f>SUMIFS(Nord!$AC:$AC,Nord!$AP:$AP,Evolution!BG133,Nord!$AQ:$AQ,$G$2,GLOBAL!AR:AR,Evolution!AB133)</f>
        <v>687</v>
      </c>
      <c r="CA133" s="10">
        <f>SUMIFS(Nord!$AD:$AD,Nord!$AP:$AP,Evolution!BG133,Nord!$AQ:$AQ,$G$2,GLOBAL!AR:AR,Evolution!AB133)</f>
        <v>240</v>
      </c>
      <c r="CB133" s="10">
        <f>SUMIFS(Nord!$AE:$AE,Nord!$AP:$AP,Evolution!BG133,Nord!$AQ:$AQ,$G$2,GLOBAL!AR:AR,Evolution!AB133)</f>
        <v>66</v>
      </c>
      <c r="CC133" s="10">
        <f>SUMIFS(Nord!$AF:$AF,Nord!$AP:$AP,Evolution!BG133,Nord!$AQ:$AQ,$G$2,GLOBAL!AR:AR,Evolution!AB133)</f>
        <v>41</v>
      </c>
      <c r="CD133" s="11">
        <f t="shared" si="567"/>
        <v>1034</v>
      </c>
      <c r="CE133" s="7">
        <f t="shared" si="568"/>
        <v>0.66441005802707931</v>
      </c>
      <c r="CF133" s="7">
        <f t="shared" si="569"/>
        <v>0.23210831721470018</v>
      </c>
      <c r="CG133" s="7">
        <f t="shared" si="570"/>
        <v>6.3829787234042548E-2</v>
      </c>
      <c r="CH133" s="7">
        <f t="shared" si="571"/>
        <v>3.9651837524177946E-2</v>
      </c>
      <c r="CK133" s="10" t="s">
        <v>97</v>
      </c>
      <c r="CL133" s="10">
        <f>SUMIFS(Sud!$C:$C,Sud!$AP:$AP,Evolution!CK133,Sud!$AQ:$AQ,$E$2,GLOBAL!AR:AR,Evolution!AB133)</f>
        <v>369</v>
      </c>
      <c r="CM133" s="10">
        <f>SUMIFS(Sud!$D:$D,Sud!$AP:$AP,Evolution!CK133,Sud!$AQ:$AQ,$E$2,GLOBAL!AR:AR,Evolution!AB133)</f>
        <v>63</v>
      </c>
      <c r="CN133" s="10">
        <f>SUMIFS(Sud!$E:$E,Sud!$AP:$AP,Evolution!CK133,Sud!$AQ:$AQ,$E$2,GLOBAL!AR:AR,Evolution!AB133)</f>
        <v>10</v>
      </c>
      <c r="CO133" s="10">
        <f>SUMIFS(Sud!$F:$F,Sud!$AP:$AP,Evolution!CK133,Sud!$AQ:$AQ,$E$2,GLOBAL!AR:AR,Evolution!AB133)</f>
        <v>0</v>
      </c>
      <c r="CP133" s="11">
        <f t="shared" si="572"/>
        <v>442</v>
      </c>
      <c r="CQ133" s="7">
        <f t="shared" si="573"/>
        <v>0.83484162895927605</v>
      </c>
      <c r="CR133" s="7">
        <f t="shared" si="574"/>
        <v>0.1425339366515837</v>
      </c>
      <c r="CS133" s="7">
        <f t="shared" si="575"/>
        <v>2.2624434389140271E-2</v>
      </c>
      <c r="CT133" s="7">
        <f t="shared" si="576"/>
        <v>0</v>
      </c>
      <c r="CV133" s="10">
        <f>SUMIFS(Sud!$Q:$Q,Sud!$AP:$AP,Evolution!CK133,Sud!$AQ:$AQ,$F$2,GLOBAL!AR:AR,Evolution!AB133)</f>
        <v>35</v>
      </c>
      <c r="CW133" s="10">
        <f>SUMIFS(Sud!$R:$R,Sud!$AP:$AP,Evolution!CK133,Sud!$AQ:$AQ,$F$2,GLOBAL!AR:AR,Evolution!AB133)</f>
        <v>24</v>
      </c>
      <c r="CX133" s="10">
        <f>SUMIFS(Sud!$S:$S,Sud!$AP:$AP,Evolution!CK133,Sud!$AQ:$AQ,$F$2,GLOBAL!AR:AR,Evolution!AB133)</f>
        <v>8</v>
      </c>
      <c r="CY133" s="11">
        <f t="shared" si="577"/>
        <v>67</v>
      </c>
      <c r="CZ133" s="7">
        <f t="shared" si="578"/>
        <v>0.52238805970149249</v>
      </c>
      <c r="DA133" s="7">
        <f t="shared" si="579"/>
        <v>0.35820895522388058</v>
      </c>
      <c r="DB133" s="7">
        <f t="shared" si="580"/>
        <v>0.11940298507462686</v>
      </c>
      <c r="DD133" s="10">
        <f>SUMIFS(Sud!$AC:$AC,Sud!$AP:$AP,Evolution!CK133,Sud!$AQ:$AQ,$G$2,GLOBAL!AR:AR,Evolution!AB133)</f>
        <v>633</v>
      </c>
      <c r="DE133" s="10">
        <f>SUMIFS(Sud!$AD:$AD,Sud!$AP:$AP,Evolution!CK133,Sud!$AQ:$AQ,$G$2,GLOBAL!AR:AR,Evolution!AB133)</f>
        <v>236</v>
      </c>
      <c r="DF133" s="10">
        <f>SUMIFS(Sud!$AE:$AE,Sud!$AP:$AP,Evolution!CK133,Sud!$AQ:$AQ,$G$2,GLOBAL!AR:AR,Evolution!AB133)</f>
        <v>202</v>
      </c>
      <c r="DG133" s="10">
        <f>SUMIFS(Sud!$AF:$AF,Sud!$AP:$AP,Evolution!CK133,Sud!$AQ:$AQ,$G$2,GLOBAL!AR:AR,Evolution!AB133)</f>
        <v>147</v>
      </c>
      <c r="DH133" s="11">
        <f t="shared" si="581"/>
        <v>1218</v>
      </c>
      <c r="DI133" s="7">
        <f t="shared" si="582"/>
        <v>0.51970443349753692</v>
      </c>
      <c r="DJ133" s="7">
        <f t="shared" si="583"/>
        <v>0.19376026272577998</v>
      </c>
      <c r="DK133" s="7">
        <f t="shared" si="584"/>
        <v>0.16584564860426929</v>
      </c>
      <c r="DL133" s="7">
        <f t="shared" si="585"/>
        <v>0.1206896551724138</v>
      </c>
    </row>
    <row r="134" spans="28:116" x14ac:dyDescent="0.25">
      <c r="AB134" s="26">
        <v>2018</v>
      </c>
      <c r="AC134" s="10" t="s">
        <v>98</v>
      </c>
      <c r="AD134" s="10">
        <f>SUMIFS(GLOBAL!$C:$C,GLOBAL!$AP:$AP,Evolution!AC134,GLOBAL!$AQ:$AQ,$E$2,GLOBAL!$AR:$AR,Evolution!AB134)</f>
        <v>0</v>
      </c>
      <c r="AE134" s="10">
        <f>SUMIFS(GLOBAL!$D:$D,GLOBAL!$AP:$AP,Evolution!AC134,GLOBAL!$AQ:$AQ,$E$2,GLOBAL!$AR:$AR,Evolution!AB134)</f>
        <v>0</v>
      </c>
      <c r="AF134" s="10">
        <f>SUMIFS(GLOBAL!$E:$E,GLOBAL!$AP:$AP,Evolution!AC134,GLOBAL!$AQ:$AQ,$E$2,GLOBAL!$AR:$AR,Evolution!AB134)</f>
        <v>0</v>
      </c>
      <c r="AG134" s="10">
        <f>SUMIFS(GLOBAL!$F:$F,GLOBAL!$AP:$AP,Evolution!AC134,GLOBAL!$AQ:$AQ,$E$2,GLOBAL!$AR:$AR,Evolution!AB134)</f>
        <v>0</v>
      </c>
      <c r="AH134" s="11">
        <f t="shared" si="544"/>
        <v>0</v>
      </c>
      <c r="AI134" s="7" t="str">
        <f t="shared" si="545"/>
        <v xml:space="preserve"> -</v>
      </c>
      <c r="AJ134" s="7" t="str">
        <f t="shared" si="546"/>
        <v xml:space="preserve"> -</v>
      </c>
      <c r="AK134" s="7" t="str">
        <f t="shared" si="547"/>
        <v xml:space="preserve"> -</v>
      </c>
      <c r="AL134" s="7" t="str">
        <f t="shared" si="548"/>
        <v xml:space="preserve"> -</v>
      </c>
      <c r="AN134" s="10">
        <f>SUMIFS(GLOBAL!$Q:$Q,GLOBAL!$AP:$AP,Evolution!AC134,GLOBAL!$AQ:$AQ,$F$2,GLOBAL!$AR:$AR,Evolution!AB134)</f>
        <v>0</v>
      </c>
      <c r="AO134" s="10">
        <f>SUMIFS(GLOBAL!$R:$R,GLOBAL!$AP:$AP,Evolution!AC134,GLOBAL!$AQ:$AQ,$F$2,GLOBAL!$AR:$AR,Evolution!AB134)</f>
        <v>0</v>
      </c>
      <c r="AP134" s="10">
        <f>SUMIFS(GLOBAL!$S:$S,GLOBAL!$AP:$AP,Evolution!AC134,GLOBAL!$AQ:$AQ,$F$2,GLOBAL!$AR:$AR,Evolution!AB134)</f>
        <v>0</v>
      </c>
      <c r="AQ134" s="11">
        <f t="shared" si="549"/>
        <v>0</v>
      </c>
      <c r="AR134" s="7" t="str">
        <f t="shared" si="550"/>
        <v xml:space="preserve"> -</v>
      </c>
      <c r="AS134" s="7" t="str">
        <f t="shared" si="551"/>
        <v xml:space="preserve"> -</v>
      </c>
      <c r="AT134" s="7" t="str">
        <f t="shared" si="552"/>
        <v xml:space="preserve"> -</v>
      </c>
      <c r="AV134" s="10">
        <f>SUMIFS(GLOBAL!$AC:$AC,GLOBAL!$AP:$AP,Evolution!AC134,GLOBAL!$AQ:$AQ,$G$2,GLOBAL!$AR:$AR,Evolution!AB134)</f>
        <v>0</v>
      </c>
      <c r="AW134" s="10">
        <f>SUMIFS(GLOBAL!$AD:$AD,GLOBAL!$AP:$AP,Evolution!AC134,GLOBAL!$AQ:$AQ,$G$2,GLOBAL!$AR:$AR,Evolution!AB134)</f>
        <v>0</v>
      </c>
      <c r="AX134" s="10">
        <f>SUMIFS(GLOBAL!$AE:$AE,GLOBAL!$AP:$AP,Evolution!AC134,GLOBAL!$AQ:$AQ,$G$2,GLOBAL!$AR:$AR,Evolution!AB134)</f>
        <v>0</v>
      </c>
      <c r="AY134" s="10">
        <f>SUMIFS(GLOBAL!$AF:$AF,GLOBAL!$AP:$AP,Evolution!AC134,GLOBAL!$AQ:$AQ,$G$2,GLOBAL!$AR:$AR,Evolution!AB134)</f>
        <v>0</v>
      </c>
      <c r="AZ134" s="11">
        <f t="shared" si="553"/>
        <v>0</v>
      </c>
      <c r="BA134" s="7" t="str">
        <f t="shared" si="554"/>
        <v xml:space="preserve"> -</v>
      </c>
      <c r="BB134" s="7" t="str">
        <f t="shared" si="555"/>
        <v xml:space="preserve"> -</v>
      </c>
      <c r="BC134" s="7" t="str">
        <f t="shared" si="556"/>
        <v xml:space="preserve"> -</v>
      </c>
      <c r="BD134" s="7" t="str">
        <f t="shared" si="557"/>
        <v xml:space="preserve"> -</v>
      </c>
      <c r="BG134" s="10" t="s">
        <v>98</v>
      </c>
      <c r="BH134" s="10">
        <f>SUMIFS(Nord!$C:$C,Nord!$AP:$AP,Evolution!BG134,Nord!$AQ:$AQ,$E$2,GLOBAL!AR:AR,Evolution!AB134)</f>
        <v>0</v>
      </c>
      <c r="BI134" s="10">
        <f>SUMIFS(Nord!$D:$D,Nord!$AP:$AP,Evolution!BG134,Nord!$AQ:$AQ,$E$2,GLOBAL!AR:AR,Evolution!AB134)</f>
        <v>0</v>
      </c>
      <c r="BJ134" s="10">
        <f>SUMIFS(Nord!$E:$E,Nord!$AP:$AP,Evolution!BG134,Nord!$AQ:$AQ,$E$2,GLOBAL!AR:AR,Evolution!AB134)</f>
        <v>0</v>
      </c>
      <c r="BK134" s="10">
        <f>SUMIFS(Nord!$F:$F,Nord!$AP:$AP,Evolution!BG134,Nord!$AQ:$AQ,$E$2,GLOBAL!AR:AR,Evolution!AB134)</f>
        <v>0</v>
      </c>
      <c r="BL134" s="11">
        <f t="shared" si="558"/>
        <v>0</v>
      </c>
      <c r="BM134" s="7" t="str">
        <f t="shared" si="559"/>
        <v xml:space="preserve"> -</v>
      </c>
      <c r="BN134" s="7" t="str">
        <f t="shared" si="560"/>
        <v xml:space="preserve"> -</v>
      </c>
      <c r="BO134" s="7" t="str">
        <f t="shared" si="561"/>
        <v xml:space="preserve"> -</v>
      </c>
      <c r="BP134" s="7" t="str">
        <f t="shared" si="562"/>
        <v xml:space="preserve"> -</v>
      </c>
      <c r="BR134" s="10">
        <f>SUMIFS(Nord!$Q:$Q,Nord!$AP:$AP,Evolution!BG134,Nord!$AQ:$AQ,$F$2,GLOBAL!AR:AR,Evolution!AB134)</f>
        <v>0</v>
      </c>
      <c r="BS134" s="10">
        <f>SUMIFS(Nord!$R:$R,Nord!$AP:$AP,Evolution!BG134,Nord!$AQ:$AQ,$F$2,GLOBAL!AR:AR,Evolution!AB134)</f>
        <v>0</v>
      </c>
      <c r="BT134" s="10">
        <f>SUMIFS(Nord!$S:$S,Nord!$AP:$AP,Evolution!BG134,Nord!$AQ:$AQ,$F$2,GLOBAL!AR:AR,Evolution!AB134)</f>
        <v>0</v>
      </c>
      <c r="BU134" s="11">
        <f t="shared" si="563"/>
        <v>0</v>
      </c>
      <c r="BV134" s="7" t="str">
        <f t="shared" si="564"/>
        <v xml:space="preserve"> -</v>
      </c>
      <c r="BW134" s="7" t="str">
        <f t="shared" si="565"/>
        <v xml:space="preserve"> -</v>
      </c>
      <c r="BX134" s="7" t="str">
        <f t="shared" si="566"/>
        <v xml:space="preserve"> -</v>
      </c>
      <c r="BZ134" s="10">
        <f>SUMIFS(Nord!$AC:$AC,Nord!$AP:$AP,Evolution!BG134,Nord!$AQ:$AQ,$G$2,GLOBAL!AR:AR,Evolution!AB134)</f>
        <v>0</v>
      </c>
      <c r="CA134" s="10">
        <f>SUMIFS(Nord!$AD:$AD,Nord!$AP:$AP,Evolution!BG134,Nord!$AQ:$AQ,$G$2,GLOBAL!AR:AR,Evolution!AB134)</f>
        <v>0</v>
      </c>
      <c r="CB134" s="10">
        <f>SUMIFS(Nord!$AE:$AE,Nord!$AP:$AP,Evolution!BG134,Nord!$AQ:$AQ,$G$2,GLOBAL!AR:AR,Evolution!AB134)</f>
        <v>0</v>
      </c>
      <c r="CC134" s="10">
        <f>SUMIFS(Nord!$AF:$AF,Nord!$AP:$AP,Evolution!BG134,Nord!$AQ:$AQ,$G$2,GLOBAL!AR:AR,Evolution!AB134)</f>
        <v>0</v>
      </c>
      <c r="CD134" s="11">
        <f t="shared" si="567"/>
        <v>0</v>
      </c>
      <c r="CE134" s="7" t="str">
        <f t="shared" si="568"/>
        <v xml:space="preserve"> -</v>
      </c>
      <c r="CF134" s="7" t="str">
        <f t="shared" si="569"/>
        <v xml:space="preserve"> -</v>
      </c>
      <c r="CG134" s="7" t="str">
        <f t="shared" si="570"/>
        <v xml:space="preserve"> -</v>
      </c>
      <c r="CH134" s="7" t="str">
        <f t="shared" si="571"/>
        <v xml:space="preserve"> -</v>
      </c>
      <c r="CK134" s="10" t="s">
        <v>98</v>
      </c>
      <c r="CL134" s="10">
        <f>SUMIFS(Sud!$C:$C,Sud!$AP:$AP,Evolution!CK134,Sud!$AQ:$AQ,$E$2,GLOBAL!AR:AR,Evolution!AB134)</f>
        <v>0</v>
      </c>
      <c r="CM134" s="10">
        <f>SUMIFS(Sud!$D:$D,Sud!$AP:$AP,Evolution!CK134,Sud!$AQ:$AQ,$E$2,GLOBAL!AR:AR,Evolution!AB134)</f>
        <v>0</v>
      </c>
      <c r="CN134" s="10">
        <f>SUMIFS(Sud!$E:$E,Sud!$AP:$AP,Evolution!CK134,Sud!$AQ:$AQ,$E$2,GLOBAL!AR:AR,Evolution!AB134)</f>
        <v>0</v>
      </c>
      <c r="CO134" s="10">
        <f>SUMIFS(Sud!$F:$F,Sud!$AP:$AP,Evolution!CK134,Sud!$AQ:$AQ,$E$2,GLOBAL!AR:AR,Evolution!AB134)</f>
        <v>0</v>
      </c>
      <c r="CP134" s="11">
        <f t="shared" si="572"/>
        <v>0</v>
      </c>
      <c r="CQ134" s="7" t="str">
        <f t="shared" si="573"/>
        <v xml:space="preserve"> -</v>
      </c>
      <c r="CR134" s="7" t="str">
        <f t="shared" si="574"/>
        <v xml:space="preserve"> -</v>
      </c>
      <c r="CS134" s="7" t="str">
        <f t="shared" si="575"/>
        <v xml:space="preserve"> -</v>
      </c>
      <c r="CT134" s="7" t="str">
        <f t="shared" si="576"/>
        <v xml:space="preserve"> -</v>
      </c>
      <c r="CV134" s="10">
        <f>SUMIFS(Sud!$Q:$Q,Sud!$AP:$AP,Evolution!CK134,Sud!$AQ:$AQ,$F$2,GLOBAL!AR:AR,Evolution!AB134)</f>
        <v>0</v>
      </c>
      <c r="CW134" s="10">
        <f>SUMIFS(Sud!$R:$R,Sud!$AP:$AP,Evolution!CK134,Sud!$AQ:$AQ,$F$2,GLOBAL!AR:AR,Evolution!AB134)</f>
        <v>0</v>
      </c>
      <c r="CX134" s="10">
        <f>SUMIFS(Sud!$S:$S,Sud!$AP:$AP,Evolution!CK134,Sud!$AQ:$AQ,$F$2,GLOBAL!AR:AR,Evolution!AB134)</f>
        <v>0</v>
      </c>
      <c r="CY134" s="11">
        <f t="shared" si="577"/>
        <v>0</v>
      </c>
      <c r="CZ134" s="7" t="str">
        <f t="shared" si="578"/>
        <v xml:space="preserve"> -</v>
      </c>
      <c r="DA134" s="7" t="str">
        <f t="shared" si="579"/>
        <v xml:space="preserve"> -</v>
      </c>
      <c r="DB134" s="7" t="str">
        <f t="shared" si="580"/>
        <v xml:space="preserve"> -</v>
      </c>
      <c r="DD134" s="10">
        <f>SUMIFS(Sud!$AC:$AC,Sud!$AP:$AP,Evolution!CK134,Sud!$AQ:$AQ,$G$2,GLOBAL!AR:AR,Evolution!AB134)</f>
        <v>0</v>
      </c>
      <c r="DE134" s="10">
        <f>SUMIFS(Sud!$AD:$AD,Sud!$AP:$AP,Evolution!CK134,Sud!$AQ:$AQ,$G$2,GLOBAL!AR:AR,Evolution!AB134)</f>
        <v>0</v>
      </c>
      <c r="DF134" s="10">
        <f>SUMIFS(Sud!$AE:$AE,Sud!$AP:$AP,Evolution!CK134,Sud!$AQ:$AQ,$G$2,GLOBAL!AR:AR,Evolution!AB134)</f>
        <v>0</v>
      </c>
      <c r="DG134" s="10">
        <f>SUMIFS(Sud!$AF:$AF,Sud!$AP:$AP,Evolution!CK134,Sud!$AQ:$AQ,$G$2,GLOBAL!AR:AR,Evolution!AB134)</f>
        <v>0</v>
      </c>
      <c r="DH134" s="11">
        <f t="shared" si="581"/>
        <v>0</v>
      </c>
      <c r="DI134" s="7" t="str">
        <f t="shared" si="582"/>
        <v xml:space="preserve"> -</v>
      </c>
      <c r="DJ134" s="7" t="str">
        <f t="shared" si="583"/>
        <v xml:space="preserve"> -</v>
      </c>
      <c r="DK134" s="7" t="str">
        <f t="shared" si="584"/>
        <v xml:space="preserve"> -</v>
      </c>
      <c r="DL134" s="7" t="str">
        <f t="shared" si="585"/>
        <v xml:space="preserve"> -</v>
      </c>
    </row>
    <row r="135" spans="28:116" x14ac:dyDescent="0.25">
      <c r="AB135" s="26">
        <v>2018</v>
      </c>
      <c r="AC135" s="10" t="s">
        <v>99</v>
      </c>
      <c r="AD135" s="10">
        <f>SUMIFS(GLOBAL!$C:$C,GLOBAL!$AP:$AP,Evolution!AC135,GLOBAL!$AQ:$AQ,$E$2,GLOBAL!$AR:$AR,Evolution!AB135)</f>
        <v>0</v>
      </c>
      <c r="AE135" s="10">
        <f>SUMIFS(GLOBAL!$D:$D,GLOBAL!$AP:$AP,Evolution!AC135,GLOBAL!$AQ:$AQ,$E$2,GLOBAL!$AR:$AR,Evolution!AB135)</f>
        <v>0</v>
      </c>
      <c r="AF135" s="10">
        <f>SUMIFS(GLOBAL!$E:$E,GLOBAL!$AP:$AP,Evolution!AC135,GLOBAL!$AQ:$AQ,$E$2,GLOBAL!$AR:$AR,Evolution!AB135)</f>
        <v>0</v>
      </c>
      <c r="AG135" s="10">
        <f>SUMIFS(GLOBAL!$F:$F,GLOBAL!$AP:$AP,Evolution!AC135,GLOBAL!$AQ:$AQ,$E$2,GLOBAL!$AR:$AR,Evolution!AB135)</f>
        <v>0</v>
      </c>
      <c r="AH135" s="11">
        <f t="shared" si="544"/>
        <v>0</v>
      </c>
      <c r="AI135" s="7" t="str">
        <f t="shared" si="545"/>
        <v xml:space="preserve"> -</v>
      </c>
      <c r="AJ135" s="7" t="str">
        <f t="shared" si="546"/>
        <v xml:space="preserve"> -</v>
      </c>
      <c r="AK135" s="7" t="str">
        <f t="shared" si="547"/>
        <v xml:space="preserve"> -</v>
      </c>
      <c r="AL135" s="7" t="str">
        <f t="shared" si="548"/>
        <v xml:space="preserve"> -</v>
      </c>
      <c r="AN135" s="10">
        <f>SUMIFS(GLOBAL!$Q:$Q,GLOBAL!$AP:$AP,Evolution!AC135,GLOBAL!$AQ:$AQ,$F$2,GLOBAL!$AR:$AR,Evolution!AB135)</f>
        <v>0</v>
      </c>
      <c r="AO135" s="10">
        <f>SUMIFS(GLOBAL!$R:$R,GLOBAL!$AP:$AP,Evolution!AC135,GLOBAL!$AQ:$AQ,$F$2,GLOBAL!$AR:$AR,Evolution!AB135)</f>
        <v>0</v>
      </c>
      <c r="AP135" s="10">
        <f>SUMIFS(GLOBAL!$S:$S,GLOBAL!$AP:$AP,Evolution!AC135,GLOBAL!$AQ:$AQ,$F$2,GLOBAL!$AR:$AR,Evolution!AB135)</f>
        <v>0</v>
      </c>
      <c r="AQ135" s="11">
        <f t="shared" si="549"/>
        <v>0</v>
      </c>
      <c r="AR135" s="7" t="str">
        <f t="shared" si="550"/>
        <v xml:space="preserve"> -</v>
      </c>
      <c r="AS135" s="7" t="str">
        <f t="shared" si="551"/>
        <v xml:space="preserve"> -</v>
      </c>
      <c r="AT135" s="7" t="str">
        <f t="shared" si="552"/>
        <v xml:space="preserve"> -</v>
      </c>
      <c r="AV135" s="10">
        <f>SUMIFS(GLOBAL!$AC:$AC,GLOBAL!$AP:$AP,Evolution!AC135,GLOBAL!$AQ:$AQ,$G$2,GLOBAL!$AR:$AR,Evolution!AB135)</f>
        <v>0</v>
      </c>
      <c r="AW135" s="10">
        <f>SUMIFS(GLOBAL!$AD:$AD,GLOBAL!$AP:$AP,Evolution!AC135,GLOBAL!$AQ:$AQ,$G$2,GLOBAL!$AR:$AR,Evolution!AB135)</f>
        <v>0</v>
      </c>
      <c r="AX135" s="10">
        <f>SUMIFS(GLOBAL!$AE:$AE,GLOBAL!$AP:$AP,Evolution!AC135,GLOBAL!$AQ:$AQ,$G$2,GLOBAL!$AR:$AR,Evolution!AB135)</f>
        <v>0</v>
      </c>
      <c r="AY135" s="10">
        <f>SUMIFS(GLOBAL!$AF:$AF,GLOBAL!$AP:$AP,Evolution!AC135,GLOBAL!$AQ:$AQ,$G$2,GLOBAL!$AR:$AR,Evolution!AB135)</f>
        <v>0</v>
      </c>
      <c r="AZ135" s="11">
        <f t="shared" si="553"/>
        <v>0</v>
      </c>
      <c r="BA135" s="7" t="str">
        <f t="shared" si="554"/>
        <v xml:space="preserve"> -</v>
      </c>
      <c r="BB135" s="7" t="str">
        <f t="shared" si="555"/>
        <v xml:space="preserve"> -</v>
      </c>
      <c r="BC135" s="7" t="str">
        <f t="shared" si="556"/>
        <v xml:space="preserve"> -</v>
      </c>
      <c r="BD135" s="7" t="str">
        <f t="shared" si="557"/>
        <v xml:space="preserve"> -</v>
      </c>
      <c r="BG135" s="10" t="s">
        <v>99</v>
      </c>
      <c r="BH135" s="10">
        <f>SUMIFS(Nord!$C:$C,Nord!$AP:$AP,Evolution!BG135,Nord!$AQ:$AQ,$E$2,GLOBAL!AR:AR,Evolution!AB135)</f>
        <v>0</v>
      </c>
      <c r="BI135" s="10">
        <f>SUMIFS(Nord!$D:$D,Nord!$AP:$AP,Evolution!BG135,Nord!$AQ:$AQ,$E$2,GLOBAL!AR:AR,Evolution!AB135)</f>
        <v>0</v>
      </c>
      <c r="BJ135" s="10">
        <f>SUMIFS(Nord!$E:$E,Nord!$AP:$AP,Evolution!BG135,Nord!$AQ:$AQ,$E$2,GLOBAL!AR:AR,Evolution!AB135)</f>
        <v>0</v>
      </c>
      <c r="BK135" s="10">
        <f>SUMIFS(Nord!$F:$F,Nord!$AP:$AP,Evolution!BG135,Nord!$AQ:$AQ,$E$2,GLOBAL!AR:AR,Evolution!AB135)</f>
        <v>0</v>
      </c>
      <c r="BL135" s="11">
        <f t="shared" si="558"/>
        <v>0</v>
      </c>
      <c r="BM135" s="7" t="str">
        <f t="shared" si="559"/>
        <v xml:space="preserve"> -</v>
      </c>
      <c r="BN135" s="7" t="str">
        <f t="shared" si="560"/>
        <v xml:space="preserve"> -</v>
      </c>
      <c r="BO135" s="7" t="str">
        <f t="shared" si="561"/>
        <v xml:space="preserve"> -</v>
      </c>
      <c r="BP135" s="7" t="str">
        <f t="shared" si="562"/>
        <v xml:space="preserve"> -</v>
      </c>
      <c r="BR135" s="10">
        <f>SUMIFS(Nord!$Q:$Q,Nord!$AP:$AP,Evolution!BG135,Nord!$AQ:$AQ,$F$2,GLOBAL!AR:AR,Evolution!AB135)</f>
        <v>0</v>
      </c>
      <c r="BS135" s="10">
        <f>SUMIFS(Nord!$R:$R,Nord!$AP:$AP,Evolution!BG135,Nord!$AQ:$AQ,$F$2,GLOBAL!AR:AR,Evolution!AB135)</f>
        <v>0</v>
      </c>
      <c r="BT135" s="10">
        <f>SUMIFS(Nord!$S:$S,Nord!$AP:$AP,Evolution!BG135,Nord!$AQ:$AQ,$F$2,GLOBAL!AR:AR,Evolution!AB135)</f>
        <v>0</v>
      </c>
      <c r="BU135" s="11">
        <f t="shared" si="563"/>
        <v>0</v>
      </c>
      <c r="BV135" s="7" t="str">
        <f t="shared" si="564"/>
        <v xml:space="preserve"> -</v>
      </c>
      <c r="BW135" s="7" t="str">
        <f t="shared" si="565"/>
        <v xml:space="preserve"> -</v>
      </c>
      <c r="BX135" s="7" t="str">
        <f t="shared" si="566"/>
        <v xml:space="preserve"> -</v>
      </c>
      <c r="BZ135" s="10">
        <f>SUMIFS(Nord!$AC:$AC,Nord!$AP:$AP,Evolution!BG135,Nord!$AQ:$AQ,$G$2,GLOBAL!AR:AR,Evolution!AB135)</f>
        <v>0</v>
      </c>
      <c r="CA135" s="10">
        <f>SUMIFS(Nord!$AD:$AD,Nord!$AP:$AP,Evolution!BG135,Nord!$AQ:$AQ,$G$2,GLOBAL!AR:AR,Evolution!AB135)</f>
        <v>0</v>
      </c>
      <c r="CB135" s="10">
        <f>SUMIFS(Nord!$AE:$AE,Nord!$AP:$AP,Evolution!BG135,Nord!$AQ:$AQ,$G$2,GLOBAL!AR:AR,Evolution!AB135)</f>
        <v>0</v>
      </c>
      <c r="CC135" s="10">
        <f>SUMIFS(Nord!$AF:$AF,Nord!$AP:$AP,Evolution!BG135,Nord!$AQ:$AQ,$G$2,GLOBAL!AR:AR,Evolution!AB135)</f>
        <v>0</v>
      </c>
      <c r="CD135" s="11">
        <f t="shared" si="567"/>
        <v>0</v>
      </c>
      <c r="CE135" s="7" t="str">
        <f t="shared" si="568"/>
        <v xml:space="preserve"> -</v>
      </c>
      <c r="CF135" s="7" t="str">
        <f t="shared" si="569"/>
        <v xml:space="preserve"> -</v>
      </c>
      <c r="CG135" s="7" t="str">
        <f t="shared" si="570"/>
        <v xml:space="preserve"> -</v>
      </c>
      <c r="CH135" s="7" t="str">
        <f t="shared" si="571"/>
        <v xml:space="preserve"> -</v>
      </c>
      <c r="CK135" s="10" t="s">
        <v>99</v>
      </c>
      <c r="CL135" s="10">
        <f>SUMIFS(Sud!$C:$C,Sud!$AP:$AP,Evolution!CK135,Sud!$AQ:$AQ,$E$2,GLOBAL!AR:AR,Evolution!AB135)</f>
        <v>0</v>
      </c>
      <c r="CM135" s="10">
        <f>SUMIFS(Sud!$D:$D,Sud!$AP:$AP,Evolution!CK135,Sud!$AQ:$AQ,$E$2,GLOBAL!AR:AR,Evolution!AB135)</f>
        <v>0</v>
      </c>
      <c r="CN135" s="10">
        <f>SUMIFS(Sud!$E:$E,Sud!$AP:$AP,Evolution!CK135,Sud!$AQ:$AQ,$E$2,GLOBAL!AR:AR,Evolution!AB135)</f>
        <v>0</v>
      </c>
      <c r="CO135" s="10">
        <f>SUMIFS(Sud!$F:$F,Sud!$AP:$AP,Evolution!CK135,Sud!$AQ:$AQ,$E$2,GLOBAL!AR:AR,Evolution!AB135)</f>
        <v>0</v>
      </c>
      <c r="CP135" s="11">
        <f t="shared" si="572"/>
        <v>0</v>
      </c>
      <c r="CQ135" s="7" t="str">
        <f t="shared" si="573"/>
        <v xml:space="preserve"> -</v>
      </c>
      <c r="CR135" s="7" t="str">
        <f t="shared" si="574"/>
        <v xml:space="preserve"> -</v>
      </c>
      <c r="CS135" s="7" t="str">
        <f t="shared" si="575"/>
        <v xml:space="preserve"> -</v>
      </c>
      <c r="CT135" s="7" t="str">
        <f t="shared" si="576"/>
        <v xml:space="preserve"> -</v>
      </c>
      <c r="CV135" s="10">
        <f>SUMIFS(Sud!$Q:$Q,Sud!$AP:$AP,Evolution!CK135,Sud!$AQ:$AQ,$F$2,GLOBAL!AR:AR,Evolution!AB135)</f>
        <v>0</v>
      </c>
      <c r="CW135" s="10">
        <f>SUMIFS(Sud!$R:$R,Sud!$AP:$AP,Evolution!CK135,Sud!$AQ:$AQ,$F$2,GLOBAL!AR:AR,Evolution!AB135)</f>
        <v>0</v>
      </c>
      <c r="CX135" s="10">
        <f>SUMIFS(Sud!$S:$S,Sud!$AP:$AP,Evolution!CK135,Sud!$AQ:$AQ,$F$2,GLOBAL!AR:AR,Evolution!AB135)</f>
        <v>0</v>
      </c>
      <c r="CY135" s="11">
        <f t="shared" si="577"/>
        <v>0</v>
      </c>
      <c r="CZ135" s="7" t="str">
        <f t="shared" si="578"/>
        <v xml:space="preserve"> -</v>
      </c>
      <c r="DA135" s="7" t="str">
        <f t="shared" si="579"/>
        <v xml:space="preserve"> -</v>
      </c>
      <c r="DB135" s="7" t="str">
        <f t="shared" si="580"/>
        <v xml:space="preserve"> -</v>
      </c>
      <c r="DD135" s="10">
        <f>SUMIFS(Sud!$AC:$AC,Sud!$AP:$AP,Evolution!CK135,Sud!$AQ:$AQ,$G$2,GLOBAL!AR:AR,Evolution!AB135)</f>
        <v>0</v>
      </c>
      <c r="DE135" s="10">
        <f>SUMIFS(Sud!$AD:$AD,Sud!$AP:$AP,Evolution!CK135,Sud!$AQ:$AQ,$G$2,GLOBAL!AR:AR,Evolution!AB135)</f>
        <v>0</v>
      </c>
      <c r="DF135" s="10">
        <f>SUMIFS(Sud!$AE:$AE,Sud!$AP:$AP,Evolution!CK135,Sud!$AQ:$AQ,$G$2,GLOBAL!AR:AR,Evolution!AB135)</f>
        <v>0</v>
      </c>
      <c r="DG135" s="10">
        <f>SUMIFS(Sud!$AF:$AF,Sud!$AP:$AP,Evolution!CK135,Sud!$AQ:$AQ,$G$2,GLOBAL!AR:AR,Evolution!AB135)</f>
        <v>0</v>
      </c>
      <c r="DH135" s="11">
        <f t="shared" si="581"/>
        <v>0</v>
      </c>
      <c r="DI135" s="7" t="str">
        <f t="shared" si="582"/>
        <v xml:space="preserve"> -</v>
      </c>
      <c r="DJ135" s="7" t="str">
        <f t="shared" si="583"/>
        <v xml:space="preserve"> -</v>
      </c>
      <c r="DK135" s="7" t="str">
        <f t="shared" si="584"/>
        <v xml:space="preserve"> -</v>
      </c>
      <c r="DL135" s="7" t="str">
        <f t="shared" si="585"/>
        <v xml:space="preserve"> -</v>
      </c>
    </row>
    <row r="136" spans="28:116" x14ac:dyDescent="0.25">
      <c r="AB136" s="26">
        <v>2018</v>
      </c>
      <c r="AC136" s="10" t="s">
        <v>100</v>
      </c>
      <c r="AD136" s="10">
        <f>SUMIFS(GLOBAL!$C:$C,GLOBAL!$AP:$AP,Evolution!AC136,GLOBAL!$AQ:$AQ,$E$2,GLOBAL!$AR:$AR,Evolution!AB136)</f>
        <v>0</v>
      </c>
      <c r="AE136" s="10">
        <f>SUMIFS(GLOBAL!$D:$D,GLOBAL!$AP:$AP,Evolution!AC136,GLOBAL!$AQ:$AQ,$E$2,GLOBAL!$AR:$AR,Evolution!AB136)</f>
        <v>0</v>
      </c>
      <c r="AF136" s="10">
        <f>SUMIFS(GLOBAL!$E:$E,GLOBAL!$AP:$AP,Evolution!AC136,GLOBAL!$AQ:$AQ,$E$2,GLOBAL!$AR:$AR,Evolution!AB136)</f>
        <v>0</v>
      </c>
      <c r="AG136" s="10">
        <f>SUMIFS(GLOBAL!$F:$F,GLOBAL!$AP:$AP,Evolution!AC136,GLOBAL!$AQ:$AQ,$E$2,GLOBAL!$AR:$AR,Evolution!AB136)</f>
        <v>0</v>
      </c>
      <c r="AH136" s="11">
        <f t="shared" si="544"/>
        <v>0</v>
      </c>
      <c r="AI136" s="7" t="str">
        <f t="shared" si="545"/>
        <v xml:space="preserve"> -</v>
      </c>
      <c r="AJ136" s="7" t="str">
        <f t="shared" si="546"/>
        <v xml:space="preserve"> -</v>
      </c>
      <c r="AK136" s="7" t="str">
        <f t="shared" si="547"/>
        <v xml:space="preserve"> -</v>
      </c>
      <c r="AL136" s="7" t="str">
        <f t="shared" si="548"/>
        <v xml:space="preserve"> -</v>
      </c>
      <c r="AN136" s="10">
        <f>SUMIFS(GLOBAL!$Q:$Q,GLOBAL!$AP:$AP,Evolution!AC136,GLOBAL!$AQ:$AQ,$F$2,GLOBAL!$AR:$AR,Evolution!AB136)</f>
        <v>0</v>
      </c>
      <c r="AO136" s="10">
        <f>SUMIFS(GLOBAL!$R:$R,GLOBAL!$AP:$AP,Evolution!AC136,GLOBAL!$AQ:$AQ,$F$2,GLOBAL!$AR:$AR,Evolution!AB136)</f>
        <v>0</v>
      </c>
      <c r="AP136" s="10">
        <f>SUMIFS(GLOBAL!$S:$S,GLOBAL!$AP:$AP,Evolution!AC136,GLOBAL!$AQ:$AQ,$F$2,GLOBAL!$AR:$AR,Evolution!AB136)</f>
        <v>0</v>
      </c>
      <c r="AQ136" s="11">
        <f t="shared" si="549"/>
        <v>0</v>
      </c>
      <c r="AR136" s="7" t="str">
        <f t="shared" si="550"/>
        <v xml:space="preserve"> -</v>
      </c>
      <c r="AS136" s="7" t="str">
        <f t="shared" si="551"/>
        <v xml:space="preserve"> -</v>
      </c>
      <c r="AT136" s="7" t="str">
        <f t="shared" si="552"/>
        <v xml:space="preserve"> -</v>
      </c>
      <c r="AV136" s="10">
        <f>SUMIFS(GLOBAL!$AC:$AC,GLOBAL!$AP:$AP,Evolution!AC136,GLOBAL!$AQ:$AQ,$G$2,GLOBAL!$AR:$AR,Evolution!AB136)</f>
        <v>0</v>
      </c>
      <c r="AW136" s="10">
        <f>SUMIFS(GLOBAL!$AD:$AD,GLOBAL!$AP:$AP,Evolution!AC136,GLOBAL!$AQ:$AQ,$G$2,GLOBAL!$AR:$AR,Evolution!AB136)</f>
        <v>0</v>
      </c>
      <c r="AX136" s="10">
        <f>SUMIFS(GLOBAL!$AE:$AE,GLOBAL!$AP:$AP,Evolution!AC136,GLOBAL!$AQ:$AQ,$G$2,GLOBAL!$AR:$AR,Evolution!AB136)</f>
        <v>0</v>
      </c>
      <c r="AY136" s="10">
        <f>SUMIFS(GLOBAL!$AF:$AF,GLOBAL!$AP:$AP,Evolution!AC136,GLOBAL!$AQ:$AQ,$G$2,GLOBAL!$AR:$AR,Evolution!AB136)</f>
        <v>0</v>
      </c>
      <c r="AZ136" s="11">
        <f t="shared" si="553"/>
        <v>0</v>
      </c>
      <c r="BA136" s="7" t="str">
        <f t="shared" si="554"/>
        <v xml:space="preserve"> -</v>
      </c>
      <c r="BB136" s="7" t="str">
        <f t="shared" si="555"/>
        <v xml:space="preserve"> -</v>
      </c>
      <c r="BC136" s="7" t="str">
        <f t="shared" si="556"/>
        <v xml:space="preserve"> -</v>
      </c>
      <c r="BD136" s="7" t="str">
        <f t="shared" si="557"/>
        <v xml:space="preserve"> -</v>
      </c>
      <c r="BG136" s="10" t="s">
        <v>100</v>
      </c>
      <c r="BH136" s="10">
        <f>SUMIFS(Nord!$C:$C,Nord!$AP:$AP,Evolution!BG136,Nord!$AQ:$AQ,$E$2,GLOBAL!AR:AR,Evolution!AB136)</f>
        <v>0</v>
      </c>
      <c r="BI136" s="10">
        <f>SUMIFS(Nord!$D:$D,Nord!$AP:$AP,Evolution!BG136,Nord!$AQ:$AQ,$E$2,GLOBAL!AR:AR,Evolution!AB136)</f>
        <v>0</v>
      </c>
      <c r="BJ136" s="10">
        <f>SUMIFS(Nord!$E:$E,Nord!$AP:$AP,Evolution!BG136,Nord!$AQ:$AQ,$E$2,GLOBAL!AR:AR,Evolution!AB136)</f>
        <v>0</v>
      </c>
      <c r="BK136" s="10">
        <f>SUMIFS(Nord!$F:$F,Nord!$AP:$AP,Evolution!BG136,Nord!$AQ:$AQ,$E$2,GLOBAL!AR:AR,Evolution!AB136)</f>
        <v>0</v>
      </c>
      <c r="BL136" s="11">
        <f t="shared" si="558"/>
        <v>0</v>
      </c>
      <c r="BM136" s="7" t="str">
        <f t="shared" si="559"/>
        <v xml:space="preserve"> -</v>
      </c>
      <c r="BN136" s="7" t="str">
        <f t="shared" si="560"/>
        <v xml:space="preserve"> -</v>
      </c>
      <c r="BO136" s="7" t="str">
        <f t="shared" si="561"/>
        <v xml:space="preserve"> -</v>
      </c>
      <c r="BP136" s="7" t="str">
        <f t="shared" si="562"/>
        <v xml:space="preserve"> -</v>
      </c>
      <c r="BR136" s="10">
        <f>SUMIFS(Nord!$Q:$Q,Nord!$AP:$AP,Evolution!BG136,Nord!$AQ:$AQ,$F$2,GLOBAL!AR:AR,Evolution!AB136)</f>
        <v>0</v>
      </c>
      <c r="BS136" s="10">
        <f>SUMIFS(Nord!$R:$R,Nord!$AP:$AP,Evolution!BG136,Nord!$AQ:$AQ,$F$2,GLOBAL!AR:AR,Evolution!AB136)</f>
        <v>0</v>
      </c>
      <c r="BT136" s="10">
        <f>SUMIFS(Nord!$S:$S,Nord!$AP:$AP,Evolution!BG136,Nord!$AQ:$AQ,$F$2,GLOBAL!AR:AR,Evolution!AB136)</f>
        <v>0</v>
      </c>
      <c r="BU136" s="11">
        <f t="shared" si="563"/>
        <v>0</v>
      </c>
      <c r="BV136" s="7" t="str">
        <f t="shared" si="564"/>
        <v xml:space="preserve"> -</v>
      </c>
      <c r="BW136" s="7" t="str">
        <f t="shared" si="565"/>
        <v xml:space="preserve"> -</v>
      </c>
      <c r="BX136" s="7" t="str">
        <f t="shared" si="566"/>
        <v xml:space="preserve"> -</v>
      </c>
      <c r="BZ136" s="10">
        <f>SUMIFS(Nord!$AC:$AC,Nord!$AP:$AP,Evolution!BG136,Nord!$AQ:$AQ,$G$2,GLOBAL!AR:AR,Evolution!AB136)</f>
        <v>0</v>
      </c>
      <c r="CA136" s="10">
        <f>SUMIFS(Nord!$AD:$AD,Nord!$AP:$AP,Evolution!BG136,Nord!$AQ:$AQ,$G$2,GLOBAL!AR:AR,Evolution!AB136)</f>
        <v>0</v>
      </c>
      <c r="CB136" s="10">
        <f>SUMIFS(Nord!$AE:$AE,Nord!$AP:$AP,Evolution!BG136,Nord!$AQ:$AQ,$G$2,GLOBAL!AR:AR,Evolution!AB136)</f>
        <v>0</v>
      </c>
      <c r="CC136" s="10">
        <f>SUMIFS(Nord!$AF:$AF,Nord!$AP:$AP,Evolution!BG136,Nord!$AQ:$AQ,$G$2,GLOBAL!AR:AR,Evolution!AB136)</f>
        <v>0</v>
      </c>
      <c r="CD136" s="11">
        <f t="shared" si="567"/>
        <v>0</v>
      </c>
      <c r="CE136" s="7" t="str">
        <f t="shared" si="568"/>
        <v xml:space="preserve"> -</v>
      </c>
      <c r="CF136" s="7" t="str">
        <f t="shared" si="569"/>
        <v xml:space="preserve"> -</v>
      </c>
      <c r="CG136" s="7" t="str">
        <f t="shared" si="570"/>
        <v xml:space="preserve"> -</v>
      </c>
      <c r="CH136" s="7" t="str">
        <f t="shared" si="571"/>
        <v xml:space="preserve"> -</v>
      </c>
      <c r="CK136" s="10" t="s">
        <v>100</v>
      </c>
      <c r="CL136" s="10">
        <f>SUMIFS(Sud!$C:$C,Sud!$AP:$AP,Evolution!CK136,Sud!$AQ:$AQ,$E$2,GLOBAL!AR:AR,Evolution!AB136)</f>
        <v>0</v>
      </c>
      <c r="CM136" s="10">
        <f>SUMIFS(Sud!$D:$D,Sud!$AP:$AP,Evolution!CK136,Sud!$AQ:$AQ,$E$2,GLOBAL!AR:AR,Evolution!AB136)</f>
        <v>0</v>
      </c>
      <c r="CN136" s="10">
        <f>SUMIFS(Sud!$E:$E,Sud!$AP:$AP,Evolution!CK136,Sud!$AQ:$AQ,$E$2,GLOBAL!AR:AR,Evolution!AB136)</f>
        <v>0</v>
      </c>
      <c r="CO136" s="10">
        <f>SUMIFS(Sud!$F:$F,Sud!$AP:$AP,Evolution!CK136,Sud!$AQ:$AQ,$E$2,GLOBAL!AR:AR,Evolution!AB136)</f>
        <v>0</v>
      </c>
      <c r="CP136" s="11">
        <f t="shared" si="572"/>
        <v>0</v>
      </c>
      <c r="CQ136" s="7" t="str">
        <f t="shared" si="573"/>
        <v xml:space="preserve"> -</v>
      </c>
      <c r="CR136" s="7" t="str">
        <f t="shared" si="574"/>
        <v xml:space="preserve"> -</v>
      </c>
      <c r="CS136" s="7" t="str">
        <f t="shared" si="575"/>
        <v xml:space="preserve"> -</v>
      </c>
      <c r="CT136" s="7" t="str">
        <f t="shared" si="576"/>
        <v xml:space="preserve"> -</v>
      </c>
      <c r="CV136" s="10">
        <f>SUMIFS(Sud!$Q:$Q,Sud!$AP:$AP,Evolution!CK136,Sud!$AQ:$AQ,$F$2,GLOBAL!AR:AR,Evolution!AB136)</f>
        <v>0</v>
      </c>
      <c r="CW136" s="10">
        <f>SUMIFS(Sud!$R:$R,Sud!$AP:$AP,Evolution!CK136,Sud!$AQ:$AQ,$F$2,GLOBAL!AR:AR,Evolution!AB136)</f>
        <v>0</v>
      </c>
      <c r="CX136" s="10">
        <f>SUMIFS(Sud!$S:$S,Sud!$AP:$AP,Evolution!CK136,Sud!$AQ:$AQ,$F$2,GLOBAL!AR:AR,Evolution!AB136)</f>
        <v>0</v>
      </c>
      <c r="CY136" s="11">
        <f t="shared" si="577"/>
        <v>0</v>
      </c>
      <c r="CZ136" s="7" t="str">
        <f t="shared" si="578"/>
        <v xml:space="preserve"> -</v>
      </c>
      <c r="DA136" s="7" t="str">
        <f t="shared" si="579"/>
        <v xml:space="preserve"> -</v>
      </c>
      <c r="DB136" s="7" t="str">
        <f t="shared" si="580"/>
        <v xml:space="preserve"> -</v>
      </c>
      <c r="DD136" s="10">
        <f>SUMIFS(Sud!$AC:$AC,Sud!$AP:$AP,Evolution!CK136,Sud!$AQ:$AQ,$G$2,GLOBAL!AR:AR,Evolution!AB136)</f>
        <v>0</v>
      </c>
      <c r="DE136" s="10">
        <f>SUMIFS(Sud!$AD:$AD,Sud!$AP:$AP,Evolution!CK136,Sud!$AQ:$AQ,$G$2,GLOBAL!AR:AR,Evolution!AB136)</f>
        <v>0</v>
      </c>
      <c r="DF136" s="10">
        <f>SUMIFS(Sud!$AE:$AE,Sud!$AP:$AP,Evolution!CK136,Sud!$AQ:$AQ,$G$2,GLOBAL!AR:AR,Evolution!AB136)</f>
        <v>0</v>
      </c>
      <c r="DG136" s="10">
        <f>SUMIFS(Sud!$AF:$AF,Sud!$AP:$AP,Evolution!CK136,Sud!$AQ:$AQ,$G$2,GLOBAL!AR:AR,Evolution!AB136)</f>
        <v>0</v>
      </c>
      <c r="DH136" s="11">
        <f t="shared" si="581"/>
        <v>0</v>
      </c>
      <c r="DI136" s="7" t="str">
        <f t="shared" si="582"/>
        <v xml:space="preserve"> -</v>
      </c>
      <c r="DJ136" s="7" t="str">
        <f t="shared" si="583"/>
        <v xml:space="preserve"> -</v>
      </c>
      <c r="DK136" s="7" t="str">
        <f t="shared" si="584"/>
        <v xml:space="preserve"> -</v>
      </c>
      <c r="DL136" s="7" t="str">
        <f t="shared" si="585"/>
        <v xml:space="preserve"> -</v>
      </c>
    </row>
    <row r="137" spans="28:116" x14ac:dyDescent="0.25">
      <c r="AB137" s="26">
        <v>2018</v>
      </c>
      <c r="AC137" s="10" t="s">
        <v>101</v>
      </c>
      <c r="AD137" s="10">
        <f>SUMIFS(GLOBAL!$C:$C,GLOBAL!$AP:$AP,Evolution!AC137,GLOBAL!$AQ:$AQ,$E$2,GLOBAL!$AR:$AR,Evolution!AB137)</f>
        <v>0</v>
      </c>
      <c r="AE137" s="10">
        <f>SUMIFS(GLOBAL!$D:$D,GLOBAL!$AP:$AP,Evolution!AC137,GLOBAL!$AQ:$AQ,$E$2,GLOBAL!$AR:$AR,Evolution!AB137)</f>
        <v>0</v>
      </c>
      <c r="AF137" s="10">
        <f>SUMIFS(GLOBAL!$E:$E,GLOBAL!$AP:$AP,Evolution!AC137,GLOBAL!$AQ:$AQ,$E$2,GLOBAL!$AR:$AR,Evolution!AB137)</f>
        <v>0</v>
      </c>
      <c r="AG137" s="10">
        <f>SUMIFS(GLOBAL!$F:$F,GLOBAL!$AP:$AP,Evolution!AC137,GLOBAL!$AQ:$AQ,$E$2,GLOBAL!$AR:$AR,Evolution!AB137)</f>
        <v>0</v>
      </c>
      <c r="AH137" s="11">
        <f t="shared" si="544"/>
        <v>0</v>
      </c>
      <c r="AI137" s="7" t="str">
        <f t="shared" si="545"/>
        <v xml:space="preserve"> -</v>
      </c>
      <c r="AJ137" s="7" t="str">
        <f t="shared" si="546"/>
        <v xml:space="preserve"> -</v>
      </c>
      <c r="AK137" s="7" t="str">
        <f t="shared" si="547"/>
        <v xml:space="preserve"> -</v>
      </c>
      <c r="AL137" s="7" t="str">
        <f t="shared" si="548"/>
        <v xml:space="preserve"> -</v>
      </c>
      <c r="AN137" s="10">
        <f>SUMIFS(GLOBAL!$Q:$Q,GLOBAL!$AP:$AP,Evolution!AC137,GLOBAL!$AQ:$AQ,$F$2,GLOBAL!$AR:$AR,Evolution!AB137)</f>
        <v>0</v>
      </c>
      <c r="AO137" s="10">
        <f>SUMIFS(GLOBAL!$R:$R,GLOBAL!$AP:$AP,Evolution!AC137,GLOBAL!$AQ:$AQ,$F$2,GLOBAL!$AR:$AR,Evolution!AB137)</f>
        <v>0</v>
      </c>
      <c r="AP137" s="10">
        <f>SUMIFS(GLOBAL!$S:$S,GLOBAL!$AP:$AP,Evolution!AC137,GLOBAL!$AQ:$AQ,$F$2,GLOBAL!$AR:$AR,Evolution!AB137)</f>
        <v>0</v>
      </c>
      <c r="AQ137" s="11">
        <f t="shared" si="549"/>
        <v>0</v>
      </c>
      <c r="AR137" s="7" t="str">
        <f t="shared" si="550"/>
        <v xml:space="preserve"> -</v>
      </c>
      <c r="AS137" s="7" t="str">
        <f t="shared" si="551"/>
        <v xml:space="preserve"> -</v>
      </c>
      <c r="AT137" s="7" t="str">
        <f t="shared" si="552"/>
        <v xml:space="preserve"> -</v>
      </c>
      <c r="AV137" s="10">
        <f>SUMIFS(GLOBAL!$AC:$AC,GLOBAL!$AP:$AP,Evolution!AC137,GLOBAL!$AQ:$AQ,$G$2,GLOBAL!$AR:$AR,Evolution!AB137)</f>
        <v>0</v>
      </c>
      <c r="AW137" s="10">
        <f>SUMIFS(GLOBAL!$AD:$AD,GLOBAL!$AP:$AP,Evolution!AC137,GLOBAL!$AQ:$AQ,$G$2,GLOBAL!$AR:$AR,Evolution!AB137)</f>
        <v>0</v>
      </c>
      <c r="AX137" s="10">
        <f>SUMIFS(GLOBAL!$AE:$AE,GLOBAL!$AP:$AP,Evolution!AC137,GLOBAL!$AQ:$AQ,$G$2,GLOBAL!$AR:$AR,Evolution!AB137)</f>
        <v>0</v>
      </c>
      <c r="AY137" s="10">
        <f>SUMIFS(GLOBAL!$AF:$AF,GLOBAL!$AP:$AP,Evolution!AC137,GLOBAL!$AQ:$AQ,$G$2,GLOBAL!$AR:$AR,Evolution!AB137)</f>
        <v>0</v>
      </c>
      <c r="AZ137" s="11">
        <f t="shared" si="553"/>
        <v>0</v>
      </c>
      <c r="BA137" s="7" t="str">
        <f t="shared" si="554"/>
        <v xml:space="preserve"> -</v>
      </c>
      <c r="BB137" s="7" t="str">
        <f t="shared" si="555"/>
        <v xml:space="preserve"> -</v>
      </c>
      <c r="BC137" s="7" t="str">
        <f t="shared" si="556"/>
        <v xml:space="preserve"> -</v>
      </c>
      <c r="BD137" s="7" t="str">
        <f t="shared" si="557"/>
        <v xml:space="preserve"> -</v>
      </c>
      <c r="BG137" s="10" t="s">
        <v>101</v>
      </c>
      <c r="BH137" s="10">
        <f>SUMIFS(Nord!$C:$C,Nord!$AP:$AP,Evolution!BG137,Nord!$AQ:$AQ,$E$2,GLOBAL!AR:AR,Evolution!AB137)</f>
        <v>0</v>
      </c>
      <c r="BI137" s="10">
        <f>SUMIFS(Nord!$D:$D,Nord!$AP:$AP,Evolution!BG137,Nord!$AQ:$AQ,$E$2,GLOBAL!AR:AR,Evolution!AB137)</f>
        <v>0</v>
      </c>
      <c r="BJ137" s="10">
        <f>SUMIFS(Nord!$E:$E,Nord!$AP:$AP,Evolution!BG137,Nord!$AQ:$AQ,$E$2,GLOBAL!AR:AR,Evolution!AB137)</f>
        <v>0</v>
      </c>
      <c r="BK137" s="10">
        <f>SUMIFS(Nord!$F:$F,Nord!$AP:$AP,Evolution!BG137,Nord!$AQ:$AQ,$E$2,GLOBAL!AR:AR,Evolution!AB137)</f>
        <v>0</v>
      </c>
      <c r="BL137" s="11">
        <f t="shared" si="558"/>
        <v>0</v>
      </c>
      <c r="BM137" s="7" t="str">
        <f t="shared" si="559"/>
        <v xml:space="preserve"> -</v>
      </c>
      <c r="BN137" s="7" t="str">
        <f t="shared" si="560"/>
        <v xml:space="preserve"> -</v>
      </c>
      <c r="BO137" s="7" t="str">
        <f t="shared" si="561"/>
        <v xml:space="preserve"> -</v>
      </c>
      <c r="BP137" s="7" t="str">
        <f t="shared" si="562"/>
        <v xml:space="preserve"> -</v>
      </c>
      <c r="BR137" s="10">
        <f>SUMIFS(Nord!$Q:$Q,Nord!$AP:$AP,Evolution!BG137,Nord!$AQ:$AQ,$F$2,GLOBAL!AR:AR,Evolution!AB137)</f>
        <v>0</v>
      </c>
      <c r="BS137" s="10">
        <f>SUMIFS(Nord!$R:$R,Nord!$AP:$AP,Evolution!BG137,Nord!$AQ:$AQ,$F$2,GLOBAL!AR:AR,Evolution!AB137)</f>
        <v>0</v>
      </c>
      <c r="BT137" s="10">
        <f>SUMIFS(Nord!$S:$S,Nord!$AP:$AP,Evolution!BG137,Nord!$AQ:$AQ,$F$2,GLOBAL!AR:AR,Evolution!AB137)</f>
        <v>0</v>
      </c>
      <c r="BU137" s="11">
        <f t="shared" si="563"/>
        <v>0</v>
      </c>
      <c r="BV137" s="7" t="str">
        <f t="shared" si="564"/>
        <v xml:space="preserve"> -</v>
      </c>
      <c r="BW137" s="7" t="str">
        <f t="shared" si="565"/>
        <v xml:space="preserve"> -</v>
      </c>
      <c r="BX137" s="7" t="str">
        <f t="shared" si="566"/>
        <v xml:space="preserve"> -</v>
      </c>
      <c r="BZ137" s="10">
        <f>SUMIFS(Nord!$AC:$AC,Nord!$AP:$AP,Evolution!BG137,Nord!$AQ:$AQ,$G$2,GLOBAL!AR:AR,Evolution!AB137)</f>
        <v>0</v>
      </c>
      <c r="CA137" s="10">
        <f>SUMIFS(Nord!$AD:$AD,Nord!$AP:$AP,Evolution!BG137,Nord!$AQ:$AQ,$G$2,GLOBAL!AR:AR,Evolution!AB137)</f>
        <v>0</v>
      </c>
      <c r="CB137" s="10">
        <f>SUMIFS(Nord!$AE:$AE,Nord!$AP:$AP,Evolution!BG137,Nord!$AQ:$AQ,$G$2,GLOBAL!AR:AR,Evolution!AB137)</f>
        <v>0</v>
      </c>
      <c r="CC137" s="10">
        <f>SUMIFS(Nord!$AF:$AF,Nord!$AP:$AP,Evolution!BG137,Nord!$AQ:$AQ,$G$2,GLOBAL!AR:AR,Evolution!AB137)</f>
        <v>0</v>
      </c>
      <c r="CD137" s="11">
        <f t="shared" si="567"/>
        <v>0</v>
      </c>
      <c r="CE137" s="7" t="str">
        <f t="shared" si="568"/>
        <v xml:space="preserve"> -</v>
      </c>
      <c r="CF137" s="7" t="str">
        <f t="shared" si="569"/>
        <v xml:space="preserve"> -</v>
      </c>
      <c r="CG137" s="7" t="str">
        <f t="shared" si="570"/>
        <v xml:space="preserve"> -</v>
      </c>
      <c r="CH137" s="7" t="str">
        <f t="shared" si="571"/>
        <v xml:space="preserve"> -</v>
      </c>
      <c r="CK137" s="10" t="s">
        <v>101</v>
      </c>
      <c r="CL137" s="10">
        <f>SUMIFS(Sud!$C:$C,Sud!$AP:$AP,Evolution!CK137,Sud!$AQ:$AQ,$E$2,GLOBAL!AR:AR,Evolution!AB137)</f>
        <v>0</v>
      </c>
      <c r="CM137" s="10">
        <f>SUMIFS(Sud!$D:$D,Sud!$AP:$AP,Evolution!CK137,Sud!$AQ:$AQ,$E$2,GLOBAL!AR:AR,Evolution!AB137)</f>
        <v>0</v>
      </c>
      <c r="CN137" s="10">
        <f>SUMIFS(Sud!$E:$E,Sud!$AP:$AP,Evolution!CK137,Sud!$AQ:$AQ,$E$2,GLOBAL!AR:AR,Evolution!AB137)</f>
        <v>0</v>
      </c>
      <c r="CO137" s="10">
        <f>SUMIFS(Sud!$F:$F,Sud!$AP:$AP,Evolution!CK137,Sud!$AQ:$AQ,$E$2,GLOBAL!AR:AR,Evolution!AB137)</f>
        <v>0</v>
      </c>
      <c r="CP137" s="11">
        <f t="shared" si="572"/>
        <v>0</v>
      </c>
      <c r="CQ137" s="7" t="str">
        <f t="shared" si="573"/>
        <v xml:space="preserve"> -</v>
      </c>
      <c r="CR137" s="7" t="str">
        <f t="shared" si="574"/>
        <v xml:space="preserve"> -</v>
      </c>
      <c r="CS137" s="7" t="str">
        <f t="shared" si="575"/>
        <v xml:space="preserve"> -</v>
      </c>
      <c r="CT137" s="7" t="str">
        <f t="shared" si="576"/>
        <v xml:space="preserve"> -</v>
      </c>
      <c r="CV137" s="10">
        <f>SUMIFS(Sud!$Q:$Q,Sud!$AP:$AP,Evolution!CK137,Sud!$AQ:$AQ,$F$2,GLOBAL!AR:AR,Evolution!AB137)</f>
        <v>0</v>
      </c>
      <c r="CW137" s="10">
        <f>SUMIFS(Sud!$R:$R,Sud!$AP:$AP,Evolution!CK137,Sud!$AQ:$AQ,$F$2,GLOBAL!AR:AR,Evolution!AB137)</f>
        <v>0</v>
      </c>
      <c r="CX137" s="10">
        <f>SUMIFS(Sud!$S:$S,Sud!$AP:$AP,Evolution!CK137,Sud!$AQ:$AQ,$F$2,GLOBAL!AR:AR,Evolution!AB137)</f>
        <v>0</v>
      </c>
      <c r="CY137" s="11">
        <f t="shared" si="577"/>
        <v>0</v>
      </c>
      <c r="CZ137" s="7" t="str">
        <f t="shared" si="578"/>
        <v xml:space="preserve"> -</v>
      </c>
      <c r="DA137" s="7" t="str">
        <f t="shared" si="579"/>
        <v xml:space="preserve"> -</v>
      </c>
      <c r="DB137" s="7" t="str">
        <f t="shared" si="580"/>
        <v xml:space="preserve"> -</v>
      </c>
      <c r="DD137" s="10">
        <f>SUMIFS(Sud!$AC:$AC,Sud!$AP:$AP,Evolution!CK137,Sud!$AQ:$AQ,$G$2,GLOBAL!AR:AR,Evolution!AB137)</f>
        <v>0</v>
      </c>
      <c r="DE137" s="10">
        <f>SUMIFS(Sud!$AD:$AD,Sud!$AP:$AP,Evolution!CK137,Sud!$AQ:$AQ,$G$2,GLOBAL!AR:AR,Evolution!AB137)</f>
        <v>0</v>
      </c>
      <c r="DF137" s="10">
        <f>SUMIFS(Sud!$AE:$AE,Sud!$AP:$AP,Evolution!CK137,Sud!$AQ:$AQ,$G$2,GLOBAL!AR:AR,Evolution!AB137)</f>
        <v>0</v>
      </c>
      <c r="DG137" s="10">
        <f>SUMIFS(Sud!$AF:$AF,Sud!$AP:$AP,Evolution!CK137,Sud!$AQ:$AQ,$G$2,GLOBAL!AR:AR,Evolution!AB137)</f>
        <v>0</v>
      </c>
      <c r="DH137" s="11">
        <f t="shared" si="581"/>
        <v>0</v>
      </c>
      <c r="DI137" s="7" t="str">
        <f t="shared" si="582"/>
        <v xml:space="preserve"> -</v>
      </c>
      <c r="DJ137" s="7" t="str">
        <f t="shared" si="583"/>
        <v xml:space="preserve"> -</v>
      </c>
      <c r="DK137" s="7" t="str">
        <f t="shared" si="584"/>
        <v xml:space="preserve"> -</v>
      </c>
      <c r="DL137" s="7" t="str">
        <f t="shared" si="585"/>
        <v xml:space="preserve"> -</v>
      </c>
    </row>
    <row r="138" spans="28:116" x14ac:dyDescent="0.25">
      <c r="AB138" s="26">
        <v>2018</v>
      </c>
      <c r="AC138" s="10" t="s">
        <v>102</v>
      </c>
      <c r="AD138" s="10">
        <f>SUMIFS(GLOBAL!$C:$C,GLOBAL!$AP:$AP,Evolution!AC138,GLOBAL!$AQ:$AQ,$E$2,GLOBAL!$AR:$AR,Evolution!AB138)</f>
        <v>0</v>
      </c>
      <c r="AE138" s="10">
        <f>SUMIFS(GLOBAL!$D:$D,GLOBAL!$AP:$AP,Evolution!AC138,GLOBAL!$AQ:$AQ,$E$2,GLOBAL!$AR:$AR,Evolution!AB138)</f>
        <v>0</v>
      </c>
      <c r="AF138" s="10">
        <f>SUMIFS(GLOBAL!$E:$E,GLOBAL!$AP:$AP,Evolution!AC138,GLOBAL!$AQ:$AQ,$E$2,GLOBAL!$AR:$AR,Evolution!AB138)</f>
        <v>0</v>
      </c>
      <c r="AG138" s="10">
        <f>SUMIFS(GLOBAL!$F:$F,GLOBAL!$AP:$AP,Evolution!AC138,GLOBAL!$AQ:$AQ,$E$2,GLOBAL!$AR:$AR,Evolution!AB138)</f>
        <v>0</v>
      </c>
      <c r="AH138" s="11">
        <f t="shared" si="544"/>
        <v>0</v>
      </c>
      <c r="AI138" s="7" t="str">
        <f t="shared" si="545"/>
        <v xml:space="preserve"> -</v>
      </c>
      <c r="AJ138" s="7" t="str">
        <f t="shared" si="546"/>
        <v xml:space="preserve"> -</v>
      </c>
      <c r="AK138" s="7" t="str">
        <f t="shared" si="547"/>
        <v xml:space="preserve"> -</v>
      </c>
      <c r="AL138" s="7" t="str">
        <f t="shared" si="548"/>
        <v xml:space="preserve"> -</v>
      </c>
      <c r="AN138" s="10">
        <f>SUMIFS(GLOBAL!$Q:$Q,GLOBAL!$AP:$AP,Evolution!AC138,GLOBAL!$AQ:$AQ,$F$2,GLOBAL!$AR:$AR,Evolution!AB138)</f>
        <v>0</v>
      </c>
      <c r="AO138" s="10">
        <f>SUMIFS(GLOBAL!$R:$R,GLOBAL!$AP:$AP,Evolution!AC138,GLOBAL!$AQ:$AQ,$F$2,GLOBAL!$AR:$AR,Evolution!AB138)</f>
        <v>0</v>
      </c>
      <c r="AP138" s="10">
        <f>SUMIFS(GLOBAL!$S:$S,GLOBAL!$AP:$AP,Evolution!AC138,GLOBAL!$AQ:$AQ,$F$2,GLOBAL!$AR:$AR,Evolution!AB138)</f>
        <v>0</v>
      </c>
      <c r="AQ138" s="11">
        <f t="shared" si="549"/>
        <v>0</v>
      </c>
      <c r="AR138" s="7" t="str">
        <f t="shared" si="550"/>
        <v xml:space="preserve"> -</v>
      </c>
      <c r="AS138" s="7" t="str">
        <f t="shared" si="551"/>
        <v xml:space="preserve"> -</v>
      </c>
      <c r="AT138" s="7" t="str">
        <f t="shared" si="552"/>
        <v xml:space="preserve"> -</v>
      </c>
      <c r="AV138" s="10">
        <f>SUMIFS(GLOBAL!$AC:$AC,GLOBAL!$AP:$AP,Evolution!AC138,GLOBAL!$AQ:$AQ,$G$2,GLOBAL!$AR:$AR,Evolution!AB138)</f>
        <v>0</v>
      </c>
      <c r="AW138" s="10">
        <f>SUMIFS(GLOBAL!$AD:$AD,GLOBAL!$AP:$AP,Evolution!AC138,GLOBAL!$AQ:$AQ,$G$2,GLOBAL!$AR:$AR,Evolution!AB138)</f>
        <v>0</v>
      </c>
      <c r="AX138" s="10">
        <f>SUMIFS(GLOBAL!$AE:$AE,GLOBAL!$AP:$AP,Evolution!AC138,GLOBAL!$AQ:$AQ,$G$2,GLOBAL!$AR:$AR,Evolution!AB138)</f>
        <v>0</v>
      </c>
      <c r="AY138" s="10">
        <f>SUMIFS(GLOBAL!$AF:$AF,GLOBAL!$AP:$AP,Evolution!AC138,GLOBAL!$AQ:$AQ,$G$2,GLOBAL!$AR:$AR,Evolution!AB138)</f>
        <v>0</v>
      </c>
      <c r="AZ138" s="11">
        <f t="shared" si="553"/>
        <v>0</v>
      </c>
      <c r="BA138" s="7" t="str">
        <f t="shared" si="554"/>
        <v xml:space="preserve"> -</v>
      </c>
      <c r="BB138" s="7" t="str">
        <f t="shared" si="555"/>
        <v xml:space="preserve"> -</v>
      </c>
      <c r="BC138" s="7" t="str">
        <f t="shared" si="556"/>
        <v xml:space="preserve"> -</v>
      </c>
      <c r="BD138" s="7" t="str">
        <f t="shared" si="557"/>
        <v xml:space="preserve"> -</v>
      </c>
      <c r="BG138" s="10" t="s">
        <v>102</v>
      </c>
      <c r="BH138" s="10">
        <f>SUMIFS(Nord!$C:$C,Nord!$AP:$AP,Evolution!BG138,Nord!$AQ:$AQ,$E$2,GLOBAL!AR:AR,Evolution!AB138)</f>
        <v>0</v>
      </c>
      <c r="BI138" s="10">
        <f>SUMIFS(Nord!$D:$D,Nord!$AP:$AP,Evolution!BG138,Nord!$AQ:$AQ,$E$2,GLOBAL!AR:AR,Evolution!AB138)</f>
        <v>0</v>
      </c>
      <c r="BJ138" s="10">
        <f>SUMIFS(Nord!$E:$E,Nord!$AP:$AP,Evolution!BG138,Nord!$AQ:$AQ,$E$2,GLOBAL!AR:AR,Evolution!AB138)</f>
        <v>0</v>
      </c>
      <c r="BK138" s="10">
        <f>SUMIFS(Nord!$F:$F,Nord!$AP:$AP,Evolution!BG138,Nord!$AQ:$AQ,$E$2,GLOBAL!AR:AR,Evolution!AB138)</f>
        <v>0</v>
      </c>
      <c r="BL138" s="11">
        <f t="shared" si="558"/>
        <v>0</v>
      </c>
      <c r="BM138" s="7" t="str">
        <f t="shared" si="559"/>
        <v xml:space="preserve"> -</v>
      </c>
      <c r="BN138" s="7" t="str">
        <f t="shared" si="560"/>
        <v xml:space="preserve"> -</v>
      </c>
      <c r="BO138" s="7" t="str">
        <f t="shared" si="561"/>
        <v xml:space="preserve"> -</v>
      </c>
      <c r="BP138" s="7" t="str">
        <f t="shared" si="562"/>
        <v xml:space="preserve"> -</v>
      </c>
      <c r="BR138" s="10">
        <f>SUMIFS(Nord!$Q:$Q,Nord!$AP:$AP,Evolution!BG138,Nord!$AQ:$AQ,$F$2,GLOBAL!AR:AR,Evolution!AB138)</f>
        <v>0</v>
      </c>
      <c r="BS138" s="10">
        <f>SUMIFS(Nord!$R:$R,Nord!$AP:$AP,Evolution!BG138,Nord!$AQ:$AQ,$F$2,GLOBAL!AR:AR,Evolution!AB138)</f>
        <v>0</v>
      </c>
      <c r="BT138" s="10">
        <f>SUMIFS(Nord!$S:$S,Nord!$AP:$AP,Evolution!BG138,Nord!$AQ:$AQ,$F$2,GLOBAL!AR:AR,Evolution!AB138)</f>
        <v>0</v>
      </c>
      <c r="BU138" s="11">
        <f t="shared" si="563"/>
        <v>0</v>
      </c>
      <c r="BV138" s="7" t="str">
        <f t="shared" si="564"/>
        <v xml:space="preserve"> -</v>
      </c>
      <c r="BW138" s="7" t="str">
        <f t="shared" si="565"/>
        <v xml:space="preserve"> -</v>
      </c>
      <c r="BX138" s="7" t="str">
        <f t="shared" si="566"/>
        <v xml:space="preserve"> -</v>
      </c>
      <c r="BZ138" s="10">
        <f>SUMIFS(Nord!$AC:$AC,Nord!$AP:$AP,Evolution!BG138,Nord!$AQ:$AQ,$G$2,GLOBAL!AR:AR,Evolution!AB138)</f>
        <v>0</v>
      </c>
      <c r="CA138" s="10">
        <f>SUMIFS(Nord!$AD:$AD,Nord!$AP:$AP,Evolution!BG138,Nord!$AQ:$AQ,$G$2,GLOBAL!AR:AR,Evolution!AB138)</f>
        <v>0</v>
      </c>
      <c r="CB138" s="10">
        <f>SUMIFS(Nord!$AE:$AE,Nord!$AP:$AP,Evolution!BG138,Nord!$AQ:$AQ,$G$2,GLOBAL!AR:AR,Evolution!AB138)</f>
        <v>0</v>
      </c>
      <c r="CC138" s="10">
        <f>SUMIFS(Nord!$AF:$AF,Nord!$AP:$AP,Evolution!BG138,Nord!$AQ:$AQ,$G$2,GLOBAL!AR:AR,Evolution!AB138)</f>
        <v>0</v>
      </c>
      <c r="CD138" s="11">
        <f t="shared" si="567"/>
        <v>0</v>
      </c>
      <c r="CE138" s="7" t="str">
        <f t="shared" si="568"/>
        <v xml:space="preserve"> -</v>
      </c>
      <c r="CF138" s="7" t="str">
        <f t="shared" si="569"/>
        <v xml:space="preserve"> -</v>
      </c>
      <c r="CG138" s="7" t="str">
        <f t="shared" si="570"/>
        <v xml:space="preserve"> -</v>
      </c>
      <c r="CH138" s="7" t="str">
        <f t="shared" si="571"/>
        <v xml:space="preserve"> -</v>
      </c>
      <c r="CK138" s="10" t="s">
        <v>102</v>
      </c>
      <c r="CL138" s="10">
        <f>SUMIFS(Sud!$C:$C,Sud!$AP:$AP,Evolution!CK138,Sud!$AQ:$AQ,$E$2,GLOBAL!AR:AR,Evolution!AB138)</f>
        <v>0</v>
      </c>
      <c r="CM138" s="10">
        <f>SUMIFS(Sud!$D:$D,Sud!$AP:$AP,Evolution!CK138,Sud!$AQ:$AQ,$E$2,GLOBAL!AR:AR,Evolution!AB138)</f>
        <v>0</v>
      </c>
      <c r="CN138" s="10">
        <f>SUMIFS(Sud!$E:$E,Sud!$AP:$AP,Evolution!CK138,Sud!$AQ:$AQ,$E$2,GLOBAL!AR:AR,Evolution!AB138)</f>
        <v>0</v>
      </c>
      <c r="CO138" s="10">
        <f>SUMIFS(Sud!$F:$F,Sud!$AP:$AP,Evolution!CK138,Sud!$AQ:$AQ,$E$2,GLOBAL!AR:AR,Evolution!AB138)</f>
        <v>0</v>
      </c>
      <c r="CP138" s="11">
        <f t="shared" si="572"/>
        <v>0</v>
      </c>
      <c r="CQ138" s="7" t="str">
        <f t="shared" si="573"/>
        <v xml:space="preserve"> -</v>
      </c>
      <c r="CR138" s="7" t="str">
        <f t="shared" si="574"/>
        <v xml:space="preserve"> -</v>
      </c>
      <c r="CS138" s="7" t="str">
        <f t="shared" si="575"/>
        <v xml:space="preserve"> -</v>
      </c>
      <c r="CT138" s="7" t="str">
        <f t="shared" si="576"/>
        <v xml:space="preserve"> -</v>
      </c>
      <c r="CV138" s="10">
        <f>SUMIFS(Sud!$Q:$Q,Sud!$AP:$AP,Evolution!CK138,Sud!$AQ:$AQ,$F$2,GLOBAL!AR:AR,Evolution!AB138)</f>
        <v>0</v>
      </c>
      <c r="CW138" s="10">
        <f>SUMIFS(Sud!$R:$R,Sud!$AP:$AP,Evolution!CK138,Sud!$AQ:$AQ,$F$2,GLOBAL!AR:AR,Evolution!AB138)</f>
        <v>0</v>
      </c>
      <c r="CX138" s="10">
        <f>SUMIFS(Sud!$S:$S,Sud!$AP:$AP,Evolution!CK138,Sud!$AQ:$AQ,$F$2,GLOBAL!AR:AR,Evolution!AB138)</f>
        <v>0</v>
      </c>
      <c r="CY138" s="11">
        <f t="shared" si="577"/>
        <v>0</v>
      </c>
      <c r="CZ138" s="7" t="str">
        <f t="shared" si="578"/>
        <v xml:space="preserve"> -</v>
      </c>
      <c r="DA138" s="7" t="str">
        <f t="shared" si="579"/>
        <v xml:space="preserve"> -</v>
      </c>
      <c r="DB138" s="7" t="str">
        <f t="shared" si="580"/>
        <v xml:space="preserve"> -</v>
      </c>
      <c r="DD138" s="10">
        <f>SUMIFS(Sud!$AC:$AC,Sud!$AP:$AP,Evolution!CK138,Sud!$AQ:$AQ,$G$2,GLOBAL!AR:AR,Evolution!AB138)</f>
        <v>0</v>
      </c>
      <c r="DE138" s="10">
        <f>SUMIFS(Sud!$AD:$AD,Sud!$AP:$AP,Evolution!CK138,Sud!$AQ:$AQ,$G$2,GLOBAL!AR:AR,Evolution!AB138)</f>
        <v>0</v>
      </c>
      <c r="DF138" s="10">
        <f>SUMIFS(Sud!$AE:$AE,Sud!$AP:$AP,Evolution!CK138,Sud!$AQ:$AQ,$G$2,GLOBAL!AR:AR,Evolution!AB138)</f>
        <v>0</v>
      </c>
      <c r="DG138" s="10">
        <f>SUMIFS(Sud!$AF:$AF,Sud!$AP:$AP,Evolution!CK138,Sud!$AQ:$AQ,$G$2,GLOBAL!AR:AR,Evolution!AB138)</f>
        <v>0</v>
      </c>
      <c r="DH138" s="11">
        <f t="shared" si="581"/>
        <v>0</v>
      </c>
      <c r="DI138" s="7" t="str">
        <f t="shared" si="582"/>
        <v xml:space="preserve"> -</v>
      </c>
      <c r="DJ138" s="7" t="str">
        <f t="shared" si="583"/>
        <v xml:space="preserve"> -</v>
      </c>
      <c r="DK138" s="7" t="str">
        <f t="shared" si="584"/>
        <v xml:space="preserve"> -</v>
      </c>
      <c r="DL138" s="7" t="str">
        <f t="shared" si="585"/>
        <v xml:space="preserve"> -</v>
      </c>
    </row>
    <row r="139" spans="28:116" x14ac:dyDescent="0.25">
      <c r="AB139" s="26">
        <v>2018</v>
      </c>
      <c r="AC139" s="10" t="s">
        <v>103</v>
      </c>
      <c r="AD139" s="10">
        <f>SUMIFS(GLOBAL!$C:$C,GLOBAL!$AP:$AP,Evolution!AC139,GLOBAL!$AQ:$AQ,$E$2,GLOBAL!$AR:$AR,Evolution!AB139)</f>
        <v>0</v>
      </c>
      <c r="AE139" s="10">
        <f>SUMIFS(GLOBAL!$D:$D,GLOBAL!$AP:$AP,Evolution!AC139,GLOBAL!$AQ:$AQ,$E$2,GLOBAL!$AR:$AR,Evolution!AB139)</f>
        <v>0</v>
      </c>
      <c r="AF139" s="10">
        <f>SUMIFS(GLOBAL!$E:$E,GLOBAL!$AP:$AP,Evolution!AC139,GLOBAL!$AQ:$AQ,$E$2,GLOBAL!$AR:$AR,Evolution!AB139)</f>
        <v>0</v>
      </c>
      <c r="AG139" s="10">
        <f>SUMIFS(GLOBAL!$F:$F,GLOBAL!$AP:$AP,Evolution!AC139,GLOBAL!$AQ:$AQ,$E$2,GLOBAL!$AR:$AR,Evolution!AB139)</f>
        <v>0</v>
      </c>
      <c r="AH139" s="11">
        <f t="shared" si="544"/>
        <v>0</v>
      </c>
      <c r="AI139" s="7" t="str">
        <f t="shared" si="545"/>
        <v xml:space="preserve"> -</v>
      </c>
      <c r="AJ139" s="7" t="str">
        <f t="shared" si="546"/>
        <v xml:space="preserve"> -</v>
      </c>
      <c r="AK139" s="7" t="str">
        <f t="shared" si="547"/>
        <v xml:space="preserve"> -</v>
      </c>
      <c r="AL139" s="7" t="str">
        <f t="shared" si="548"/>
        <v xml:space="preserve"> -</v>
      </c>
      <c r="AN139" s="10">
        <f>SUMIFS(GLOBAL!$Q:$Q,GLOBAL!$AP:$AP,Evolution!AC139,GLOBAL!$AQ:$AQ,$F$2,GLOBAL!$AR:$AR,Evolution!AB139)</f>
        <v>0</v>
      </c>
      <c r="AO139" s="10">
        <f>SUMIFS(GLOBAL!$R:$R,GLOBAL!$AP:$AP,Evolution!AC139,GLOBAL!$AQ:$AQ,$F$2,GLOBAL!$AR:$AR,Evolution!AB139)</f>
        <v>0</v>
      </c>
      <c r="AP139" s="10">
        <f>SUMIFS(GLOBAL!$S:$S,GLOBAL!$AP:$AP,Evolution!AC139,GLOBAL!$AQ:$AQ,$F$2,GLOBAL!$AR:$AR,Evolution!AB139)</f>
        <v>0</v>
      </c>
      <c r="AQ139" s="11">
        <f t="shared" si="549"/>
        <v>0</v>
      </c>
      <c r="AR139" s="7" t="str">
        <f t="shared" si="550"/>
        <v xml:space="preserve"> -</v>
      </c>
      <c r="AS139" s="7" t="str">
        <f t="shared" si="551"/>
        <v xml:space="preserve"> -</v>
      </c>
      <c r="AT139" s="7" t="str">
        <f t="shared" si="552"/>
        <v xml:space="preserve"> -</v>
      </c>
      <c r="AV139" s="10">
        <f>SUMIFS(GLOBAL!$AC:$AC,GLOBAL!$AP:$AP,Evolution!AC139,GLOBAL!$AQ:$AQ,$G$2,GLOBAL!$AR:$AR,Evolution!AB139)</f>
        <v>0</v>
      </c>
      <c r="AW139" s="10">
        <f>SUMIFS(GLOBAL!$AD:$AD,GLOBAL!$AP:$AP,Evolution!AC139,GLOBAL!$AQ:$AQ,$G$2,GLOBAL!$AR:$AR,Evolution!AB139)</f>
        <v>0</v>
      </c>
      <c r="AX139" s="10">
        <f>SUMIFS(GLOBAL!$AE:$AE,GLOBAL!$AP:$AP,Evolution!AC139,GLOBAL!$AQ:$AQ,$G$2,GLOBAL!$AR:$AR,Evolution!AB139)</f>
        <v>0</v>
      </c>
      <c r="AY139" s="10">
        <f>SUMIFS(GLOBAL!$AF:$AF,GLOBAL!$AP:$AP,Evolution!AC139,GLOBAL!$AQ:$AQ,$G$2,GLOBAL!$AR:$AR,Evolution!AB139)</f>
        <v>0</v>
      </c>
      <c r="AZ139" s="11">
        <f t="shared" si="553"/>
        <v>0</v>
      </c>
      <c r="BA139" s="7" t="str">
        <f t="shared" si="554"/>
        <v xml:space="preserve"> -</v>
      </c>
      <c r="BB139" s="7" t="str">
        <f t="shared" si="555"/>
        <v xml:space="preserve"> -</v>
      </c>
      <c r="BC139" s="7" t="str">
        <f t="shared" si="556"/>
        <v xml:space="preserve"> -</v>
      </c>
      <c r="BD139" s="7" t="str">
        <f t="shared" si="557"/>
        <v xml:space="preserve"> -</v>
      </c>
      <c r="BG139" s="10" t="s">
        <v>103</v>
      </c>
      <c r="BH139" s="10">
        <f>SUMIFS(Nord!$C:$C,Nord!$AP:$AP,Evolution!BG139,Nord!$AQ:$AQ,$E$2,GLOBAL!AR:AR,Evolution!AB139)</f>
        <v>0</v>
      </c>
      <c r="BI139" s="10">
        <f>SUMIFS(Nord!$D:$D,Nord!$AP:$AP,Evolution!BG139,Nord!$AQ:$AQ,$E$2,GLOBAL!AR:AR,Evolution!AB139)</f>
        <v>0</v>
      </c>
      <c r="BJ139" s="10">
        <f>SUMIFS(Nord!$E:$E,Nord!$AP:$AP,Evolution!BG139,Nord!$AQ:$AQ,$E$2,GLOBAL!AR:AR,Evolution!AB139)</f>
        <v>0</v>
      </c>
      <c r="BK139" s="10">
        <f>SUMIFS(Nord!$F:$F,Nord!$AP:$AP,Evolution!BG139,Nord!$AQ:$AQ,$E$2,GLOBAL!AR:AR,Evolution!AB139)</f>
        <v>0</v>
      </c>
      <c r="BL139" s="11">
        <f t="shared" si="558"/>
        <v>0</v>
      </c>
      <c r="BM139" s="7" t="str">
        <f t="shared" si="559"/>
        <v xml:space="preserve"> -</v>
      </c>
      <c r="BN139" s="7" t="str">
        <f t="shared" si="560"/>
        <v xml:space="preserve"> -</v>
      </c>
      <c r="BO139" s="7" t="str">
        <f t="shared" si="561"/>
        <v xml:space="preserve"> -</v>
      </c>
      <c r="BP139" s="7" t="str">
        <f t="shared" si="562"/>
        <v xml:space="preserve"> -</v>
      </c>
      <c r="BR139" s="10">
        <f>SUMIFS(Nord!$Q:$Q,Nord!$AP:$AP,Evolution!BG139,Nord!$AQ:$AQ,$F$2,GLOBAL!AR:AR,Evolution!AB139)</f>
        <v>0</v>
      </c>
      <c r="BS139" s="10">
        <f>SUMIFS(Nord!$R:$R,Nord!$AP:$AP,Evolution!BG139,Nord!$AQ:$AQ,$F$2,GLOBAL!AR:AR,Evolution!AB139)</f>
        <v>0</v>
      </c>
      <c r="BT139" s="10">
        <f>SUMIFS(Nord!$S:$S,Nord!$AP:$AP,Evolution!BG139,Nord!$AQ:$AQ,$F$2,GLOBAL!AR:AR,Evolution!AB139)</f>
        <v>0</v>
      </c>
      <c r="BU139" s="11">
        <f t="shared" si="563"/>
        <v>0</v>
      </c>
      <c r="BV139" s="7" t="str">
        <f t="shared" si="564"/>
        <v xml:space="preserve"> -</v>
      </c>
      <c r="BW139" s="7" t="str">
        <f t="shared" si="565"/>
        <v xml:space="preserve"> -</v>
      </c>
      <c r="BX139" s="7" t="str">
        <f t="shared" si="566"/>
        <v xml:space="preserve"> -</v>
      </c>
      <c r="BZ139" s="10">
        <f>SUMIFS(Nord!$AC:$AC,Nord!$AP:$AP,Evolution!BG139,Nord!$AQ:$AQ,$G$2,GLOBAL!AR:AR,Evolution!AB139)</f>
        <v>0</v>
      </c>
      <c r="CA139" s="10">
        <f>SUMIFS(Nord!$AD:$AD,Nord!$AP:$AP,Evolution!BG139,Nord!$AQ:$AQ,$G$2,GLOBAL!AR:AR,Evolution!AB139)</f>
        <v>0</v>
      </c>
      <c r="CB139" s="10">
        <f>SUMIFS(Nord!$AE:$AE,Nord!$AP:$AP,Evolution!BG139,Nord!$AQ:$AQ,$G$2,GLOBAL!AR:AR,Evolution!AB139)</f>
        <v>0</v>
      </c>
      <c r="CC139" s="10">
        <f>SUMIFS(Nord!$AF:$AF,Nord!$AP:$AP,Evolution!BG139,Nord!$AQ:$AQ,$G$2,GLOBAL!AR:AR,Evolution!AB139)</f>
        <v>0</v>
      </c>
      <c r="CD139" s="11">
        <f t="shared" si="567"/>
        <v>0</v>
      </c>
      <c r="CE139" s="7" t="str">
        <f t="shared" si="568"/>
        <v xml:space="preserve"> -</v>
      </c>
      <c r="CF139" s="7" t="str">
        <f t="shared" si="569"/>
        <v xml:space="preserve"> -</v>
      </c>
      <c r="CG139" s="7" t="str">
        <f t="shared" si="570"/>
        <v xml:space="preserve"> -</v>
      </c>
      <c r="CH139" s="7" t="str">
        <f t="shared" si="571"/>
        <v xml:space="preserve"> -</v>
      </c>
      <c r="CK139" s="10" t="s">
        <v>103</v>
      </c>
      <c r="CL139" s="10">
        <f>SUMIFS(Sud!$C:$C,Sud!$AP:$AP,Evolution!CK139,Sud!$AQ:$AQ,$E$2,GLOBAL!AR:AR,Evolution!AB139)</f>
        <v>0</v>
      </c>
      <c r="CM139" s="10">
        <f>SUMIFS(Sud!$D:$D,Sud!$AP:$AP,Evolution!CK139,Sud!$AQ:$AQ,$E$2,GLOBAL!AR:AR,Evolution!AB139)</f>
        <v>0</v>
      </c>
      <c r="CN139" s="10">
        <f>SUMIFS(Sud!$E:$E,Sud!$AP:$AP,Evolution!CK139,Sud!$AQ:$AQ,$E$2,GLOBAL!AR:AR,Evolution!AB139)</f>
        <v>0</v>
      </c>
      <c r="CO139" s="10">
        <f>SUMIFS(Sud!$F:$F,Sud!$AP:$AP,Evolution!CK139,Sud!$AQ:$AQ,$E$2,GLOBAL!AR:AR,Evolution!AB139)</f>
        <v>0</v>
      </c>
      <c r="CP139" s="11">
        <f t="shared" si="572"/>
        <v>0</v>
      </c>
      <c r="CQ139" s="7" t="str">
        <f t="shared" si="573"/>
        <v xml:space="preserve"> -</v>
      </c>
      <c r="CR139" s="7" t="str">
        <f t="shared" si="574"/>
        <v xml:space="preserve"> -</v>
      </c>
      <c r="CS139" s="7" t="str">
        <f t="shared" si="575"/>
        <v xml:space="preserve"> -</v>
      </c>
      <c r="CT139" s="7" t="str">
        <f t="shared" si="576"/>
        <v xml:space="preserve"> -</v>
      </c>
      <c r="CV139" s="10">
        <f>SUMIFS(Sud!$Q:$Q,Sud!$AP:$AP,Evolution!CK139,Sud!$AQ:$AQ,$F$2,GLOBAL!AR:AR,Evolution!AB139)</f>
        <v>0</v>
      </c>
      <c r="CW139" s="10">
        <f>SUMIFS(Sud!$R:$R,Sud!$AP:$AP,Evolution!CK139,Sud!$AQ:$AQ,$F$2,GLOBAL!AR:AR,Evolution!AB139)</f>
        <v>0</v>
      </c>
      <c r="CX139" s="10">
        <f>SUMIFS(Sud!$S:$S,Sud!$AP:$AP,Evolution!CK139,Sud!$AQ:$AQ,$F$2,GLOBAL!AR:AR,Evolution!AB139)</f>
        <v>0</v>
      </c>
      <c r="CY139" s="11">
        <f t="shared" si="577"/>
        <v>0</v>
      </c>
      <c r="CZ139" s="7" t="str">
        <f t="shared" si="578"/>
        <v xml:space="preserve"> -</v>
      </c>
      <c r="DA139" s="7" t="str">
        <f t="shared" si="579"/>
        <v xml:space="preserve"> -</v>
      </c>
      <c r="DB139" s="7" t="str">
        <f t="shared" si="580"/>
        <v xml:space="preserve"> -</v>
      </c>
      <c r="DD139" s="10">
        <f>SUMIFS(Sud!$AC:$AC,Sud!$AP:$AP,Evolution!CK139,Sud!$AQ:$AQ,$G$2,GLOBAL!AR:AR,Evolution!AB139)</f>
        <v>0</v>
      </c>
      <c r="DE139" s="10">
        <f>SUMIFS(Sud!$AD:$AD,Sud!$AP:$AP,Evolution!CK139,Sud!$AQ:$AQ,$G$2,GLOBAL!AR:AR,Evolution!AB139)</f>
        <v>0</v>
      </c>
      <c r="DF139" s="10">
        <f>SUMIFS(Sud!$AE:$AE,Sud!$AP:$AP,Evolution!CK139,Sud!$AQ:$AQ,$G$2,GLOBAL!AR:AR,Evolution!AB139)</f>
        <v>0</v>
      </c>
      <c r="DG139" s="10">
        <f>SUMIFS(Sud!$AF:$AF,Sud!$AP:$AP,Evolution!CK139,Sud!$AQ:$AQ,$G$2,GLOBAL!AR:AR,Evolution!AB139)</f>
        <v>0</v>
      </c>
      <c r="DH139" s="11">
        <f t="shared" si="581"/>
        <v>0</v>
      </c>
      <c r="DI139" s="7" t="str">
        <f t="shared" si="582"/>
        <v xml:space="preserve"> -</v>
      </c>
      <c r="DJ139" s="7" t="str">
        <f t="shared" si="583"/>
        <v xml:space="preserve"> -</v>
      </c>
      <c r="DK139" s="7" t="str">
        <f t="shared" si="584"/>
        <v xml:space="preserve"> -</v>
      </c>
      <c r="DL139" s="7" t="str">
        <f t="shared" si="585"/>
        <v xml:space="preserve"> -</v>
      </c>
    </row>
    <row r="140" spans="28:116" x14ac:dyDescent="0.25">
      <c r="AB140" s="26">
        <v>2018</v>
      </c>
      <c r="AC140" s="10" t="s">
        <v>104</v>
      </c>
      <c r="AD140" s="10">
        <f>SUMIFS(GLOBAL!$C:$C,GLOBAL!$AP:$AP,Evolution!AC140,GLOBAL!$AQ:$AQ,$E$2,GLOBAL!$AR:$AR,Evolution!AB140)</f>
        <v>0</v>
      </c>
      <c r="AE140" s="10">
        <f>SUMIFS(GLOBAL!$D:$D,GLOBAL!$AP:$AP,Evolution!AC140,GLOBAL!$AQ:$AQ,$E$2,GLOBAL!$AR:$AR,Evolution!AB140)</f>
        <v>0</v>
      </c>
      <c r="AF140" s="10">
        <f>SUMIFS(GLOBAL!$E:$E,GLOBAL!$AP:$AP,Evolution!AC140,GLOBAL!$AQ:$AQ,$E$2,GLOBAL!$AR:$AR,Evolution!AB140)</f>
        <v>0</v>
      </c>
      <c r="AG140" s="10">
        <f>SUMIFS(GLOBAL!$F:$F,GLOBAL!$AP:$AP,Evolution!AC140,GLOBAL!$AQ:$AQ,$E$2,GLOBAL!$AR:$AR,Evolution!AB140)</f>
        <v>0</v>
      </c>
      <c r="AH140" s="11">
        <f t="shared" si="544"/>
        <v>0</v>
      </c>
      <c r="AI140" s="7" t="str">
        <f t="shared" si="545"/>
        <v xml:space="preserve"> -</v>
      </c>
      <c r="AJ140" s="7" t="str">
        <f t="shared" si="546"/>
        <v xml:space="preserve"> -</v>
      </c>
      <c r="AK140" s="7" t="str">
        <f t="shared" si="547"/>
        <v xml:space="preserve"> -</v>
      </c>
      <c r="AL140" s="7" t="str">
        <f t="shared" si="548"/>
        <v xml:space="preserve"> -</v>
      </c>
      <c r="AN140" s="10">
        <f>SUMIFS(GLOBAL!$Q:$Q,GLOBAL!$AP:$AP,Evolution!AC140,GLOBAL!$AQ:$AQ,$F$2,GLOBAL!$AR:$AR,Evolution!AB140)</f>
        <v>0</v>
      </c>
      <c r="AO140" s="10">
        <f>SUMIFS(GLOBAL!$R:$R,GLOBAL!$AP:$AP,Evolution!AC140,GLOBAL!$AQ:$AQ,$F$2,GLOBAL!$AR:$AR,Evolution!AB140)</f>
        <v>0</v>
      </c>
      <c r="AP140" s="10">
        <f>SUMIFS(GLOBAL!$S:$S,GLOBAL!$AP:$AP,Evolution!AC140,GLOBAL!$AQ:$AQ,$F$2,GLOBAL!$AR:$AR,Evolution!AB140)</f>
        <v>0</v>
      </c>
      <c r="AQ140" s="11">
        <f t="shared" si="549"/>
        <v>0</v>
      </c>
      <c r="AR140" s="7" t="str">
        <f t="shared" si="550"/>
        <v xml:space="preserve"> -</v>
      </c>
      <c r="AS140" s="7" t="str">
        <f t="shared" si="551"/>
        <v xml:space="preserve"> -</v>
      </c>
      <c r="AT140" s="7" t="str">
        <f t="shared" si="552"/>
        <v xml:space="preserve"> -</v>
      </c>
      <c r="AV140" s="10">
        <f>SUMIFS(GLOBAL!$AC:$AC,GLOBAL!$AP:$AP,Evolution!AC140,GLOBAL!$AQ:$AQ,$G$2,GLOBAL!$AR:$AR,Evolution!AB140)</f>
        <v>0</v>
      </c>
      <c r="AW140" s="10">
        <f>SUMIFS(GLOBAL!$AD:$AD,GLOBAL!$AP:$AP,Evolution!AC140,GLOBAL!$AQ:$AQ,$G$2,GLOBAL!$AR:$AR,Evolution!AB140)</f>
        <v>0</v>
      </c>
      <c r="AX140" s="10">
        <f>SUMIFS(GLOBAL!$AE:$AE,GLOBAL!$AP:$AP,Evolution!AC140,GLOBAL!$AQ:$AQ,$G$2,GLOBAL!$AR:$AR,Evolution!AB140)</f>
        <v>0</v>
      </c>
      <c r="AY140" s="10">
        <f>SUMIFS(GLOBAL!$AF:$AF,GLOBAL!$AP:$AP,Evolution!AC140,GLOBAL!$AQ:$AQ,$G$2,GLOBAL!$AR:$AR,Evolution!AB140)</f>
        <v>0</v>
      </c>
      <c r="AZ140" s="11">
        <f t="shared" si="553"/>
        <v>0</v>
      </c>
      <c r="BA140" s="7" t="str">
        <f t="shared" si="554"/>
        <v xml:space="preserve"> -</v>
      </c>
      <c r="BB140" s="7" t="str">
        <f t="shared" si="555"/>
        <v xml:space="preserve"> -</v>
      </c>
      <c r="BC140" s="7" t="str">
        <f t="shared" si="556"/>
        <v xml:space="preserve"> -</v>
      </c>
      <c r="BD140" s="7" t="str">
        <f t="shared" si="557"/>
        <v xml:space="preserve"> -</v>
      </c>
      <c r="BG140" s="10" t="s">
        <v>104</v>
      </c>
      <c r="BH140" s="10">
        <f>SUMIFS(Nord!$C:$C,Nord!$AP:$AP,Evolution!BG140,Nord!$AQ:$AQ,$E$2,GLOBAL!AR:AR,Evolution!AB140)</f>
        <v>0</v>
      </c>
      <c r="BI140" s="10">
        <f>SUMIFS(Nord!$D:$D,Nord!$AP:$AP,Evolution!BG140,Nord!$AQ:$AQ,$E$2,GLOBAL!AR:AR,Evolution!AB140)</f>
        <v>0</v>
      </c>
      <c r="BJ140" s="10">
        <f>SUMIFS(Nord!$E:$E,Nord!$AP:$AP,Evolution!BG140,Nord!$AQ:$AQ,$E$2,GLOBAL!AR:AR,Evolution!AB140)</f>
        <v>0</v>
      </c>
      <c r="BK140" s="10">
        <f>SUMIFS(Nord!$F:$F,Nord!$AP:$AP,Evolution!BG140,Nord!$AQ:$AQ,$E$2,GLOBAL!AR:AR,Evolution!AB140)</f>
        <v>0</v>
      </c>
      <c r="BL140" s="11">
        <f t="shared" si="558"/>
        <v>0</v>
      </c>
      <c r="BM140" s="7" t="str">
        <f t="shared" si="559"/>
        <v xml:space="preserve"> -</v>
      </c>
      <c r="BN140" s="7" t="str">
        <f t="shared" si="560"/>
        <v xml:space="preserve"> -</v>
      </c>
      <c r="BO140" s="7" t="str">
        <f t="shared" si="561"/>
        <v xml:space="preserve"> -</v>
      </c>
      <c r="BP140" s="7" t="str">
        <f t="shared" si="562"/>
        <v xml:space="preserve"> -</v>
      </c>
      <c r="BR140" s="10">
        <f>SUMIFS(Nord!$Q:$Q,Nord!$AP:$AP,Evolution!BG140,Nord!$AQ:$AQ,$F$2,GLOBAL!AR:AR,Evolution!AB140)</f>
        <v>0</v>
      </c>
      <c r="BS140" s="10">
        <f>SUMIFS(Nord!$R:$R,Nord!$AP:$AP,Evolution!BG140,Nord!$AQ:$AQ,$F$2,GLOBAL!AR:AR,Evolution!AB140)</f>
        <v>0</v>
      </c>
      <c r="BT140" s="10">
        <f>SUMIFS(Nord!$S:$S,Nord!$AP:$AP,Evolution!BG140,Nord!$AQ:$AQ,$F$2,GLOBAL!AR:AR,Evolution!AB140)</f>
        <v>0</v>
      </c>
      <c r="BU140" s="11">
        <f t="shared" si="563"/>
        <v>0</v>
      </c>
      <c r="BV140" s="7" t="str">
        <f t="shared" si="564"/>
        <v xml:space="preserve"> -</v>
      </c>
      <c r="BW140" s="7" t="str">
        <f t="shared" si="565"/>
        <v xml:space="preserve"> -</v>
      </c>
      <c r="BX140" s="7" t="str">
        <f t="shared" si="566"/>
        <v xml:space="preserve"> -</v>
      </c>
      <c r="BZ140" s="10">
        <f>SUMIFS(Nord!$AC:$AC,Nord!$AP:$AP,Evolution!BG140,Nord!$AQ:$AQ,$G$2,GLOBAL!AR:AR,Evolution!AB140)</f>
        <v>0</v>
      </c>
      <c r="CA140" s="10">
        <f>SUMIFS(Nord!$AD:$AD,Nord!$AP:$AP,Evolution!BG140,Nord!$AQ:$AQ,$G$2,GLOBAL!AR:AR,Evolution!AB140)</f>
        <v>0</v>
      </c>
      <c r="CB140" s="10">
        <f>SUMIFS(Nord!$AE:$AE,Nord!$AP:$AP,Evolution!BG140,Nord!$AQ:$AQ,$G$2,GLOBAL!AR:AR,Evolution!AB140)</f>
        <v>0</v>
      </c>
      <c r="CC140" s="10">
        <f>SUMIFS(Nord!$AF:$AF,Nord!$AP:$AP,Evolution!BG140,Nord!$AQ:$AQ,$G$2,GLOBAL!AR:AR,Evolution!AB140)</f>
        <v>0</v>
      </c>
      <c r="CD140" s="11">
        <f t="shared" si="567"/>
        <v>0</v>
      </c>
      <c r="CE140" s="7" t="str">
        <f t="shared" si="568"/>
        <v xml:space="preserve"> -</v>
      </c>
      <c r="CF140" s="7" t="str">
        <f t="shared" si="569"/>
        <v xml:space="preserve"> -</v>
      </c>
      <c r="CG140" s="7" t="str">
        <f t="shared" si="570"/>
        <v xml:space="preserve"> -</v>
      </c>
      <c r="CH140" s="7" t="str">
        <f t="shared" si="571"/>
        <v xml:space="preserve"> -</v>
      </c>
      <c r="CK140" s="10" t="s">
        <v>104</v>
      </c>
      <c r="CL140" s="10">
        <f>SUMIFS(Sud!$C:$C,Sud!$AP:$AP,Evolution!CK140,Sud!$AQ:$AQ,$E$2,GLOBAL!AR:AR,Evolution!AB140)</f>
        <v>0</v>
      </c>
      <c r="CM140" s="10">
        <f>SUMIFS(Sud!$D:$D,Sud!$AP:$AP,Evolution!CK140,Sud!$AQ:$AQ,$E$2,GLOBAL!AR:AR,Evolution!AB140)</f>
        <v>0</v>
      </c>
      <c r="CN140" s="10">
        <f>SUMIFS(Sud!$E:$E,Sud!$AP:$AP,Evolution!CK140,Sud!$AQ:$AQ,$E$2,GLOBAL!AR:AR,Evolution!AB140)</f>
        <v>0</v>
      </c>
      <c r="CO140" s="10">
        <f>SUMIFS(Sud!$F:$F,Sud!$AP:$AP,Evolution!CK140,Sud!$AQ:$AQ,$E$2,GLOBAL!AR:AR,Evolution!AB140)</f>
        <v>0</v>
      </c>
      <c r="CP140" s="11">
        <f t="shared" si="572"/>
        <v>0</v>
      </c>
      <c r="CQ140" s="7" t="str">
        <f t="shared" si="573"/>
        <v xml:space="preserve"> -</v>
      </c>
      <c r="CR140" s="7" t="str">
        <f t="shared" si="574"/>
        <v xml:space="preserve"> -</v>
      </c>
      <c r="CS140" s="7" t="str">
        <f t="shared" si="575"/>
        <v xml:space="preserve"> -</v>
      </c>
      <c r="CT140" s="7" t="str">
        <f t="shared" si="576"/>
        <v xml:space="preserve"> -</v>
      </c>
      <c r="CV140" s="10">
        <f>SUMIFS(Sud!$Q:$Q,Sud!$AP:$AP,Evolution!CK140,Sud!$AQ:$AQ,$F$2,GLOBAL!AR:AR,Evolution!AB140)</f>
        <v>0</v>
      </c>
      <c r="CW140" s="10">
        <f>SUMIFS(Sud!$R:$R,Sud!$AP:$AP,Evolution!CK140,Sud!$AQ:$AQ,$F$2,GLOBAL!AR:AR,Evolution!AB140)</f>
        <v>0</v>
      </c>
      <c r="CX140" s="10">
        <f>SUMIFS(Sud!$S:$S,Sud!$AP:$AP,Evolution!CK140,Sud!$AQ:$AQ,$F$2,GLOBAL!AR:AR,Evolution!AB140)</f>
        <v>0</v>
      </c>
      <c r="CY140" s="11">
        <f t="shared" si="577"/>
        <v>0</v>
      </c>
      <c r="CZ140" s="7" t="str">
        <f t="shared" si="578"/>
        <v xml:space="preserve"> -</v>
      </c>
      <c r="DA140" s="7" t="str">
        <f t="shared" si="579"/>
        <v xml:space="preserve"> -</v>
      </c>
      <c r="DB140" s="7" t="str">
        <f t="shared" si="580"/>
        <v xml:space="preserve"> -</v>
      </c>
      <c r="DD140" s="10">
        <f>SUMIFS(Sud!$AC:$AC,Sud!$AP:$AP,Evolution!CK140,Sud!$AQ:$AQ,$G$2,GLOBAL!AR:AR,Evolution!AB140)</f>
        <v>0</v>
      </c>
      <c r="DE140" s="10">
        <f>SUMIFS(Sud!$AD:$AD,Sud!$AP:$AP,Evolution!CK140,Sud!$AQ:$AQ,$G$2,GLOBAL!AR:AR,Evolution!AB140)</f>
        <v>0</v>
      </c>
      <c r="DF140" s="10">
        <f>SUMIFS(Sud!$AE:$AE,Sud!$AP:$AP,Evolution!CK140,Sud!$AQ:$AQ,$G$2,GLOBAL!AR:AR,Evolution!AB140)</f>
        <v>0</v>
      </c>
      <c r="DG140" s="10">
        <f>SUMIFS(Sud!$AF:$AF,Sud!$AP:$AP,Evolution!CK140,Sud!$AQ:$AQ,$G$2,GLOBAL!AR:AR,Evolution!AB140)</f>
        <v>0</v>
      </c>
      <c r="DH140" s="11">
        <f t="shared" si="581"/>
        <v>0</v>
      </c>
      <c r="DI140" s="7" t="str">
        <f t="shared" si="582"/>
        <v xml:space="preserve"> -</v>
      </c>
      <c r="DJ140" s="7" t="str">
        <f t="shared" si="583"/>
        <v xml:space="preserve"> -</v>
      </c>
      <c r="DK140" s="7" t="str">
        <f t="shared" si="584"/>
        <v xml:space="preserve"> -</v>
      </c>
      <c r="DL140" s="7" t="str">
        <f t="shared" si="585"/>
        <v xml:space="preserve"> -</v>
      </c>
    </row>
    <row r="141" spans="28:116" x14ac:dyDescent="0.25">
      <c r="AB141" s="26">
        <v>2018</v>
      </c>
      <c r="AC141" s="10" t="s">
        <v>105</v>
      </c>
      <c r="AD141" s="10">
        <f>SUMIFS(GLOBAL!$C:$C,GLOBAL!$AP:$AP,Evolution!AC141,GLOBAL!$AQ:$AQ,$E$2,GLOBAL!$AR:$AR,Evolution!AB141)</f>
        <v>0</v>
      </c>
      <c r="AE141" s="10">
        <f>SUMIFS(GLOBAL!$D:$D,GLOBAL!$AP:$AP,Evolution!AC141,GLOBAL!$AQ:$AQ,$E$2,GLOBAL!$AR:$AR,Evolution!AB141)</f>
        <v>0</v>
      </c>
      <c r="AF141" s="10">
        <f>SUMIFS(GLOBAL!$E:$E,GLOBAL!$AP:$AP,Evolution!AC141,GLOBAL!$AQ:$AQ,$E$2,GLOBAL!$AR:$AR,Evolution!AB141)</f>
        <v>0</v>
      </c>
      <c r="AG141" s="10">
        <f>SUMIFS(GLOBAL!$F:$F,GLOBAL!$AP:$AP,Evolution!AC141,GLOBAL!$AQ:$AQ,$E$2,GLOBAL!$AR:$AR,Evolution!AB141)</f>
        <v>0</v>
      </c>
      <c r="AH141" s="11">
        <f t="shared" si="544"/>
        <v>0</v>
      </c>
      <c r="AI141" s="7" t="str">
        <f t="shared" si="545"/>
        <v xml:space="preserve"> -</v>
      </c>
      <c r="AJ141" s="7" t="str">
        <f t="shared" si="546"/>
        <v xml:space="preserve"> -</v>
      </c>
      <c r="AK141" s="7" t="str">
        <f t="shared" si="547"/>
        <v xml:space="preserve"> -</v>
      </c>
      <c r="AL141" s="7" t="str">
        <f t="shared" si="548"/>
        <v xml:space="preserve"> -</v>
      </c>
      <c r="AN141" s="10">
        <f>SUMIFS(GLOBAL!$Q:$Q,GLOBAL!$AP:$AP,Evolution!AC141,GLOBAL!$AQ:$AQ,$F$2,GLOBAL!$AR:$AR,Evolution!AB141)</f>
        <v>0</v>
      </c>
      <c r="AO141" s="10">
        <f>SUMIFS(GLOBAL!$R:$R,GLOBAL!$AP:$AP,Evolution!AC141,GLOBAL!$AQ:$AQ,$F$2,GLOBAL!$AR:$AR,Evolution!AB141)</f>
        <v>0</v>
      </c>
      <c r="AP141" s="10">
        <f>SUMIFS(GLOBAL!$S:$S,GLOBAL!$AP:$AP,Evolution!AC141,GLOBAL!$AQ:$AQ,$F$2,GLOBAL!$AR:$AR,Evolution!AB141)</f>
        <v>0</v>
      </c>
      <c r="AQ141" s="11">
        <f t="shared" si="549"/>
        <v>0</v>
      </c>
      <c r="AR141" s="7" t="str">
        <f t="shared" si="550"/>
        <v xml:space="preserve"> -</v>
      </c>
      <c r="AS141" s="7" t="str">
        <f t="shared" si="551"/>
        <v xml:space="preserve"> -</v>
      </c>
      <c r="AT141" s="7" t="str">
        <f t="shared" si="552"/>
        <v xml:space="preserve"> -</v>
      </c>
      <c r="AV141" s="10">
        <f>SUMIFS(GLOBAL!$AC:$AC,GLOBAL!$AP:$AP,Evolution!AC141,GLOBAL!$AQ:$AQ,$G$2,GLOBAL!$AR:$AR,Evolution!AB141)</f>
        <v>0</v>
      </c>
      <c r="AW141" s="10">
        <f>SUMIFS(GLOBAL!$AD:$AD,GLOBAL!$AP:$AP,Evolution!AC141,GLOBAL!$AQ:$AQ,$G$2,GLOBAL!$AR:$AR,Evolution!AB141)</f>
        <v>0</v>
      </c>
      <c r="AX141" s="10">
        <f>SUMIFS(GLOBAL!$AE:$AE,GLOBAL!$AP:$AP,Evolution!AC141,GLOBAL!$AQ:$AQ,$G$2,GLOBAL!$AR:$AR,Evolution!AB141)</f>
        <v>0</v>
      </c>
      <c r="AY141" s="10">
        <f>SUMIFS(GLOBAL!$AF:$AF,GLOBAL!$AP:$AP,Evolution!AC141,GLOBAL!$AQ:$AQ,$G$2,GLOBAL!$AR:$AR,Evolution!AB141)</f>
        <v>0</v>
      </c>
      <c r="AZ141" s="11">
        <f t="shared" si="553"/>
        <v>0</v>
      </c>
      <c r="BA141" s="7" t="str">
        <f t="shared" si="554"/>
        <v xml:space="preserve"> -</v>
      </c>
      <c r="BB141" s="7" t="str">
        <f t="shared" si="555"/>
        <v xml:space="preserve"> -</v>
      </c>
      <c r="BC141" s="7" t="str">
        <f t="shared" si="556"/>
        <v xml:space="preserve"> -</v>
      </c>
      <c r="BD141" s="7" t="str">
        <f t="shared" si="557"/>
        <v xml:space="preserve"> -</v>
      </c>
      <c r="BG141" s="10" t="s">
        <v>105</v>
      </c>
      <c r="BH141" s="10">
        <f>SUMIFS(Nord!$C:$C,Nord!$AP:$AP,Evolution!BG141,Nord!$AQ:$AQ,$E$2,GLOBAL!AR:AR,Evolution!AB141)</f>
        <v>0</v>
      </c>
      <c r="BI141" s="10">
        <f>SUMIFS(Nord!$D:$D,Nord!$AP:$AP,Evolution!BG141,Nord!$AQ:$AQ,$E$2,GLOBAL!AR:AR,Evolution!AB141)</f>
        <v>0</v>
      </c>
      <c r="BJ141" s="10">
        <f>SUMIFS(Nord!$E:$E,Nord!$AP:$AP,Evolution!BG141,Nord!$AQ:$AQ,$E$2,GLOBAL!AR:AR,Evolution!AB141)</f>
        <v>0</v>
      </c>
      <c r="BK141" s="10">
        <f>SUMIFS(Nord!$F:$F,Nord!$AP:$AP,Evolution!BG141,Nord!$AQ:$AQ,$E$2,GLOBAL!AR:AR,Evolution!AB141)</f>
        <v>0</v>
      </c>
      <c r="BL141" s="11">
        <f t="shared" si="558"/>
        <v>0</v>
      </c>
      <c r="BM141" s="7" t="str">
        <f t="shared" si="559"/>
        <v xml:space="preserve"> -</v>
      </c>
      <c r="BN141" s="7" t="str">
        <f t="shared" si="560"/>
        <v xml:space="preserve"> -</v>
      </c>
      <c r="BO141" s="7" t="str">
        <f t="shared" si="561"/>
        <v xml:space="preserve"> -</v>
      </c>
      <c r="BP141" s="7" t="str">
        <f t="shared" si="562"/>
        <v xml:space="preserve"> -</v>
      </c>
      <c r="BR141" s="10">
        <f>SUMIFS(Nord!$Q:$Q,Nord!$AP:$AP,Evolution!BG141,Nord!$AQ:$AQ,$F$2,GLOBAL!AR:AR,Evolution!AB141)</f>
        <v>0</v>
      </c>
      <c r="BS141" s="10">
        <f>SUMIFS(Nord!$R:$R,Nord!$AP:$AP,Evolution!BG141,Nord!$AQ:$AQ,$F$2,GLOBAL!AR:AR,Evolution!AB141)</f>
        <v>0</v>
      </c>
      <c r="BT141" s="10">
        <f>SUMIFS(Nord!$S:$S,Nord!$AP:$AP,Evolution!BG141,Nord!$AQ:$AQ,$F$2,GLOBAL!AR:AR,Evolution!AB141)</f>
        <v>0</v>
      </c>
      <c r="BU141" s="11">
        <f t="shared" si="563"/>
        <v>0</v>
      </c>
      <c r="BV141" s="7" t="str">
        <f t="shared" si="564"/>
        <v xml:space="preserve"> -</v>
      </c>
      <c r="BW141" s="7" t="str">
        <f t="shared" si="565"/>
        <v xml:space="preserve"> -</v>
      </c>
      <c r="BX141" s="7" t="str">
        <f t="shared" si="566"/>
        <v xml:space="preserve"> -</v>
      </c>
      <c r="BZ141" s="10">
        <f>SUMIFS(Nord!$AC:$AC,Nord!$AP:$AP,Evolution!BG141,Nord!$AQ:$AQ,$G$2,GLOBAL!AR:AR,Evolution!AB141)</f>
        <v>0</v>
      </c>
      <c r="CA141" s="10">
        <f>SUMIFS(Nord!$AD:$AD,Nord!$AP:$AP,Evolution!BG141,Nord!$AQ:$AQ,$G$2,GLOBAL!AR:AR,Evolution!AB141)</f>
        <v>0</v>
      </c>
      <c r="CB141" s="10">
        <f>SUMIFS(Nord!$AE:$AE,Nord!$AP:$AP,Evolution!BG141,Nord!$AQ:$AQ,$G$2,GLOBAL!AR:AR,Evolution!AB141)</f>
        <v>0</v>
      </c>
      <c r="CC141" s="10">
        <f>SUMIFS(Nord!$AF:$AF,Nord!$AP:$AP,Evolution!BG141,Nord!$AQ:$AQ,$G$2,GLOBAL!AR:AR,Evolution!AB141)</f>
        <v>0</v>
      </c>
      <c r="CD141" s="11">
        <f t="shared" si="567"/>
        <v>0</v>
      </c>
      <c r="CE141" s="7" t="str">
        <f t="shared" si="568"/>
        <v xml:space="preserve"> -</v>
      </c>
      <c r="CF141" s="7" t="str">
        <f t="shared" si="569"/>
        <v xml:space="preserve"> -</v>
      </c>
      <c r="CG141" s="7" t="str">
        <f t="shared" si="570"/>
        <v xml:space="preserve"> -</v>
      </c>
      <c r="CH141" s="7" t="str">
        <f t="shared" si="571"/>
        <v xml:space="preserve"> -</v>
      </c>
      <c r="CK141" s="10" t="s">
        <v>105</v>
      </c>
      <c r="CL141" s="10">
        <f>SUMIFS(Sud!$C:$C,Sud!$AP:$AP,Evolution!CK141,Sud!$AQ:$AQ,$E$2,GLOBAL!AR:AR,Evolution!AB141)</f>
        <v>0</v>
      </c>
      <c r="CM141" s="10">
        <f>SUMIFS(Sud!$D:$D,Sud!$AP:$AP,Evolution!CK141,Sud!$AQ:$AQ,$E$2,GLOBAL!AR:AR,Evolution!AB141)</f>
        <v>0</v>
      </c>
      <c r="CN141" s="10">
        <f>SUMIFS(Sud!$E:$E,Sud!$AP:$AP,Evolution!CK141,Sud!$AQ:$AQ,$E$2,GLOBAL!AR:AR,Evolution!AB141)</f>
        <v>0</v>
      </c>
      <c r="CO141" s="10">
        <f>SUMIFS(Sud!$F:$F,Sud!$AP:$AP,Evolution!CK141,Sud!$AQ:$AQ,$E$2,GLOBAL!AR:AR,Evolution!AB141)</f>
        <v>0</v>
      </c>
      <c r="CP141" s="11">
        <f t="shared" si="572"/>
        <v>0</v>
      </c>
      <c r="CQ141" s="7" t="str">
        <f t="shared" si="573"/>
        <v xml:space="preserve"> -</v>
      </c>
      <c r="CR141" s="7" t="str">
        <f t="shared" si="574"/>
        <v xml:space="preserve"> -</v>
      </c>
      <c r="CS141" s="7" t="str">
        <f t="shared" si="575"/>
        <v xml:space="preserve"> -</v>
      </c>
      <c r="CT141" s="7" t="str">
        <f t="shared" si="576"/>
        <v xml:space="preserve"> -</v>
      </c>
      <c r="CV141" s="10">
        <f>SUMIFS(Sud!$Q:$Q,Sud!$AP:$AP,Evolution!CK141,Sud!$AQ:$AQ,$F$2,GLOBAL!AR:AR,Evolution!AB141)</f>
        <v>0</v>
      </c>
      <c r="CW141" s="10">
        <f>SUMIFS(Sud!$R:$R,Sud!$AP:$AP,Evolution!CK141,Sud!$AQ:$AQ,$F$2,GLOBAL!AR:AR,Evolution!AB141)</f>
        <v>0</v>
      </c>
      <c r="CX141" s="10">
        <f>SUMIFS(Sud!$S:$S,Sud!$AP:$AP,Evolution!CK141,Sud!$AQ:$AQ,$F$2,GLOBAL!AR:AR,Evolution!AB141)</f>
        <v>0</v>
      </c>
      <c r="CY141" s="11">
        <f t="shared" si="577"/>
        <v>0</v>
      </c>
      <c r="CZ141" s="7" t="str">
        <f t="shared" si="578"/>
        <v xml:space="preserve"> -</v>
      </c>
      <c r="DA141" s="7" t="str">
        <f t="shared" si="579"/>
        <v xml:space="preserve"> -</v>
      </c>
      <c r="DB141" s="7" t="str">
        <f t="shared" si="580"/>
        <v xml:space="preserve"> -</v>
      </c>
      <c r="DD141" s="10">
        <f>SUMIFS(Sud!$AC:$AC,Sud!$AP:$AP,Evolution!CK141,Sud!$AQ:$AQ,$G$2,GLOBAL!AR:AR,Evolution!AB141)</f>
        <v>0</v>
      </c>
      <c r="DE141" s="10">
        <f>SUMIFS(Sud!$AD:$AD,Sud!$AP:$AP,Evolution!CK141,Sud!$AQ:$AQ,$G$2,GLOBAL!AR:AR,Evolution!AB141)</f>
        <v>0</v>
      </c>
      <c r="DF141" s="10">
        <f>SUMIFS(Sud!$AE:$AE,Sud!$AP:$AP,Evolution!CK141,Sud!$AQ:$AQ,$G$2,GLOBAL!AR:AR,Evolution!AB141)</f>
        <v>0</v>
      </c>
      <c r="DG141" s="10">
        <f>SUMIFS(Sud!$AF:$AF,Sud!$AP:$AP,Evolution!CK141,Sud!$AQ:$AQ,$G$2,GLOBAL!AR:AR,Evolution!AB141)</f>
        <v>0</v>
      </c>
      <c r="DH141" s="11">
        <f t="shared" si="581"/>
        <v>0</v>
      </c>
      <c r="DI141" s="7" t="str">
        <f t="shared" si="582"/>
        <v xml:space="preserve"> -</v>
      </c>
      <c r="DJ141" s="7" t="str">
        <f t="shared" si="583"/>
        <v xml:space="preserve"> -</v>
      </c>
      <c r="DK141" s="7" t="str">
        <f t="shared" si="584"/>
        <v xml:space="preserve"> -</v>
      </c>
      <c r="DL141" s="7" t="str">
        <f t="shared" si="585"/>
        <v xml:space="preserve"> -</v>
      </c>
    </row>
    <row r="142" spans="28:116" x14ac:dyDescent="0.25">
      <c r="AB142" s="26">
        <v>2018</v>
      </c>
      <c r="AC142" s="10" t="s">
        <v>106</v>
      </c>
      <c r="AD142" s="10">
        <f>SUMIFS(GLOBAL!$C:$C,GLOBAL!$AP:$AP,Evolution!AC142,GLOBAL!$AQ:$AQ,$E$2,GLOBAL!$AR:$AR,Evolution!AB142)</f>
        <v>0</v>
      </c>
      <c r="AE142" s="10">
        <f>SUMIFS(GLOBAL!$D:$D,GLOBAL!$AP:$AP,Evolution!AC142,GLOBAL!$AQ:$AQ,$E$2,GLOBAL!$AR:$AR,Evolution!AB142)</f>
        <v>0</v>
      </c>
      <c r="AF142" s="10">
        <f>SUMIFS(GLOBAL!$E:$E,GLOBAL!$AP:$AP,Evolution!AC142,GLOBAL!$AQ:$AQ,$E$2,GLOBAL!$AR:$AR,Evolution!AB142)</f>
        <v>0</v>
      </c>
      <c r="AG142" s="10">
        <f>SUMIFS(GLOBAL!$F:$F,GLOBAL!$AP:$AP,Evolution!AC142,GLOBAL!$AQ:$AQ,$E$2,GLOBAL!$AR:$AR,Evolution!AB142)</f>
        <v>0</v>
      </c>
      <c r="AH142" s="11">
        <f t="shared" si="544"/>
        <v>0</v>
      </c>
      <c r="AI142" s="7" t="str">
        <f t="shared" si="545"/>
        <v xml:space="preserve"> -</v>
      </c>
      <c r="AJ142" s="7" t="str">
        <f t="shared" si="546"/>
        <v xml:space="preserve"> -</v>
      </c>
      <c r="AK142" s="7" t="str">
        <f t="shared" si="547"/>
        <v xml:space="preserve"> -</v>
      </c>
      <c r="AL142" s="7" t="str">
        <f t="shared" si="548"/>
        <v xml:space="preserve"> -</v>
      </c>
      <c r="AN142" s="10">
        <f>SUMIFS(GLOBAL!$Q:$Q,GLOBAL!$AP:$AP,Evolution!AC142,GLOBAL!$AQ:$AQ,$F$2,GLOBAL!$AR:$AR,Evolution!AB142)</f>
        <v>0</v>
      </c>
      <c r="AO142" s="10">
        <f>SUMIFS(GLOBAL!$R:$R,GLOBAL!$AP:$AP,Evolution!AC142,GLOBAL!$AQ:$AQ,$F$2,GLOBAL!$AR:$AR,Evolution!AB142)</f>
        <v>0</v>
      </c>
      <c r="AP142" s="10">
        <f>SUMIFS(GLOBAL!$S:$S,GLOBAL!$AP:$AP,Evolution!AC142,GLOBAL!$AQ:$AQ,$F$2,GLOBAL!$AR:$AR,Evolution!AB142)</f>
        <v>0</v>
      </c>
      <c r="AQ142" s="11">
        <f t="shared" si="549"/>
        <v>0</v>
      </c>
      <c r="AR142" s="7" t="str">
        <f t="shared" si="550"/>
        <v xml:space="preserve"> -</v>
      </c>
      <c r="AS142" s="7" t="str">
        <f t="shared" si="551"/>
        <v xml:space="preserve"> -</v>
      </c>
      <c r="AT142" s="7" t="str">
        <f t="shared" si="552"/>
        <v xml:space="preserve"> -</v>
      </c>
      <c r="AV142" s="10">
        <f>SUMIFS(GLOBAL!$AC:$AC,GLOBAL!$AP:$AP,Evolution!AC142,GLOBAL!$AQ:$AQ,$G$2,GLOBAL!$AR:$AR,Evolution!AB142)</f>
        <v>0</v>
      </c>
      <c r="AW142" s="10">
        <f>SUMIFS(GLOBAL!$AD:$AD,GLOBAL!$AP:$AP,Evolution!AC142,GLOBAL!$AQ:$AQ,$G$2,GLOBAL!$AR:$AR,Evolution!AB142)</f>
        <v>0</v>
      </c>
      <c r="AX142" s="10">
        <f>SUMIFS(GLOBAL!$AE:$AE,GLOBAL!$AP:$AP,Evolution!AC142,GLOBAL!$AQ:$AQ,$G$2,GLOBAL!$AR:$AR,Evolution!AB142)</f>
        <v>0</v>
      </c>
      <c r="AY142" s="10">
        <f>SUMIFS(GLOBAL!$AF:$AF,GLOBAL!$AP:$AP,Evolution!AC142,GLOBAL!$AQ:$AQ,$G$2,GLOBAL!$AR:$AR,Evolution!AB142)</f>
        <v>0</v>
      </c>
      <c r="AZ142" s="11">
        <f t="shared" si="553"/>
        <v>0</v>
      </c>
      <c r="BA142" s="7" t="str">
        <f t="shared" si="554"/>
        <v xml:space="preserve"> -</v>
      </c>
      <c r="BB142" s="7" t="str">
        <f t="shared" si="555"/>
        <v xml:space="preserve"> -</v>
      </c>
      <c r="BC142" s="7" t="str">
        <f t="shared" si="556"/>
        <v xml:space="preserve"> -</v>
      </c>
      <c r="BD142" s="7" t="str">
        <f t="shared" si="557"/>
        <v xml:space="preserve"> -</v>
      </c>
      <c r="BG142" s="10" t="s">
        <v>106</v>
      </c>
      <c r="BH142" s="10">
        <f>SUMIFS(Nord!$C:$C,Nord!$AP:$AP,Evolution!BG142,Nord!$AQ:$AQ,$E$2,GLOBAL!AR:AR,Evolution!AB142)</f>
        <v>0</v>
      </c>
      <c r="BI142" s="10">
        <f>SUMIFS(Nord!$D:$D,Nord!$AP:$AP,Evolution!BG142,Nord!$AQ:$AQ,$E$2,GLOBAL!AR:AR,Evolution!AB142)</f>
        <v>0</v>
      </c>
      <c r="BJ142" s="10">
        <f>SUMIFS(Nord!$E:$E,Nord!$AP:$AP,Evolution!BG142,Nord!$AQ:$AQ,$E$2,GLOBAL!AR:AR,Evolution!AB142)</f>
        <v>0</v>
      </c>
      <c r="BK142" s="10">
        <f>SUMIFS(Nord!$F:$F,Nord!$AP:$AP,Evolution!BG142,Nord!$AQ:$AQ,$E$2,GLOBAL!AR:AR,Evolution!AB142)</f>
        <v>0</v>
      </c>
      <c r="BL142" s="11">
        <f t="shared" si="558"/>
        <v>0</v>
      </c>
      <c r="BM142" s="7" t="str">
        <f t="shared" si="559"/>
        <v xml:space="preserve"> -</v>
      </c>
      <c r="BN142" s="7" t="str">
        <f t="shared" si="560"/>
        <v xml:space="preserve"> -</v>
      </c>
      <c r="BO142" s="7" t="str">
        <f t="shared" si="561"/>
        <v xml:space="preserve"> -</v>
      </c>
      <c r="BP142" s="7" t="str">
        <f t="shared" si="562"/>
        <v xml:space="preserve"> -</v>
      </c>
      <c r="BR142" s="10">
        <f>SUMIFS(Nord!$Q:$Q,Nord!$AP:$AP,Evolution!BG142,Nord!$AQ:$AQ,$F$2,GLOBAL!AR:AR,Evolution!AB142)</f>
        <v>0</v>
      </c>
      <c r="BS142" s="10">
        <f>SUMIFS(Nord!$R:$R,Nord!$AP:$AP,Evolution!BG142,Nord!$AQ:$AQ,$F$2,GLOBAL!AR:AR,Evolution!AB142)</f>
        <v>0</v>
      </c>
      <c r="BT142" s="10">
        <f>SUMIFS(Nord!$S:$S,Nord!$AP:$AP,Evolution!BG142,Nord!$AQ:$AQ,$F$2,GLOBAL!AR:AR,Evolution!AB142)</f>
        <v>0</v>
      </c>
      <c r="BU142" s="11">
        <f t="shared" si="563"/>
        <v>0</v>
      </c>
      <c r="BV142" s="7" t="str">
        <f t="shared" si="564"/>
        <v xml:space="preserve"> -</v>
      </c>
      <c r="BW142" s="7" t="str">
        <f t="shared" si="565"/>
        <v xml:space="preserve"> -</v>
      </c>
      <c r="BX142" s="7" t="str">
        <f t="shared" si="566"/>
        <v xml:space="preserve"> -</v>
      </c>
      <c r="BZ142" s="10">
        <f>SUMIFS(Nord!$AC:$AC,Nord!$AP:$AP,Evolution!BG142,Nord!$AQ:$AQ,$G$2,GLOBAL!AR:AR,Evolution!AB142)</f>
        <v>0</v>
      </c>
      <c r="CA142" s="10">
        <f>SUMIFS(Nord!$AD:$AD,Nord!$AP:$AP,Evolution!BG142,Nord!$AQ:$AQ,$G$2,GLOBAL!AR:AR,Evolution!AB142)</f>
        <v>0</v>
      </c>
      <c r="CB142" s="10">
        <f>SUMIFS(Nord!$AE:$AE,Nord!$AP:$AP,Evolution!BG142,Nord!$AQ:$AQ,$G$2,GLOBAL!AR:AR,Evolution!AB142)</f>
        <v>0</v>
      </c>
      <c r="CC142" s="10">
        <f>SUMIFS(Nord!$AF:$AF,Nord!$AP:$AP,Evolution!BG142,Nord!$AQ:$AQ,$G$2,GLOBAL!AR:AR,Evolution!AB142)</f>
        <v>0</v>
      </c>
      <c r="CD142" s="11">
        <f t="shared" si="567"/>
        <v>0</v>
      </c>
      <c r="CE142" s="7" t="str">
        <f t="shared" si="568"/>
        <v xml:space="preserve"> -</v>
      </c>
      <c r="CF142" s="7" t="str">
        <f t="shared" si="569"/>
        <v xml:space="preserve"> -</v>
      </c>
      <c r="CG142" s="7" t="str">
        <f t="shared" si="570"/>
        <v xml:space="preserve"> -</v>
      </c>
      <c r="CH142" s="7" t="str">
        <f t="shared" si="571"/>
        <v xml:space="preserve"> -</v>
      </c>
      <c r="CK142" s="10" t="s">
        <v>106</v>
      </c>
      <c r="CL142" s="10">
        <f>SUMIFS(Sud!$C:$C,Sud!$AP:$AP,Evolution!CK142,Sud!$AQ:$AQ,$E$2,GLOBAL!AR:AR,Evolution!AB142)</f>
        <v>0</v>
      </c>
      <c r="CM142" s="10">
        <f>SUMIFS(Sud!$D:$D,Sud!$AP:$AP,Evolution!CK142,Sud!$AQ:$AQ,$E$2,GLOBAL!AR:AR,Evolution!AB142)</f>
        <v>0</v>
      </c>
      <c r="CN142" s="10">
        <f>SUMIFS(Sud!$E:$E,Sud!$AP:$AP,Evolution!CK142,Sud!$AQ:$AQ,$E$2,GLOBAL!AR:AR,Evolution!AB142)</f>
        <v>0</v>
      </c>
      <c r="CO142" s="10">
        <f>SUMIFS(Sud!$F:$F,Sud!$AP:$AP,Evolution!CK142,Sud!$AQ:$AQ,$E$2,GLOBAL!AR:AR,Evolution!AB142)</f>
        <v>0</v>
      </c>
      <c r="CP142" s="11">
        <f t="shared" si="572"/>
        <v>0</v>
      </c>
      <c r="CQ142" s="7" t="str">
        <f t="shared" si="573"/>
        <v xml:space="preserve"> -</v>
      </c>
      <c r="CR142" s="7" t="str">
        <f t="shared" si="574"/>
        <v xml:space="preserve"> -</v>
      </c>
      <c r="CS142" s="7" t="str">
        <f t="shared" si="575"/>
        <v xml:space="preserve"> -</v>
      </c>
      <c r="CT142" s="7" t="str">
        <f t="shared" si="576"/>
        <v xml:space="preserve"> -</v>
      </c>
      <c r="CV142" s="10">
        <f>SUMIFS(Sud!$Q:$Q,Sud!$AP:$AP,Evolution!CK142,Sud!$AQ:$AQ,$F$2,GLOBAL!AR:AR,Evolution!AB142)</f>
        <v>0</v>
      </c>
      <c r="CW142" s="10">
        <f>SUMIFS(Sud!$R:$R,Sud!$AP:$AP,Evolution!CK142,Sud!$AQ:$AQ,$F$2,GLOBAL!AR:AR,Evolution!AB142)</f>
        <v>0</v>
      </c>
      <c r="CX142" s="10">
        <f>SUMIFS(Sud!$S:$S,Sud!$AP:$AP,Evolution!CK142,Sud!$AQ:$AQ,$F$2,GLOBAL!AR:AR,Evolution!AB142)</f>
        <v>0</v>
      </c>
      <c r="CY142" s="11">
        <f t="shared" si="577"/>
        <v>0</v>
      </c>
      <c r="CZ142" s="7" t="str">
        <f t="shared" si="578"/>
        <v xml:space="preserve"> -</v>
      </c>
      <c r="DA142" s="7" t="str">
        <f t="shared" si="579"/>
        <v xml:space="preserve"> -</v>
      </c>
      <c r="DB142" s="7" t="str">
        <f t="shared" si="580"/>
        <v xml:space="preserve"> -</v>
      </c>
      <c r="DD142" s="10">
        <f>SUMIFS(Sud!$AC:$AC,Sud!$AP:$AP,Evolution!CK142,Sud!$AQ:$AQ,$G$2,GLOBAL!AR:AR,Evolution!AB142)</f>
        <v>0</v>
      </c>
      <c r="DE142" s="10">
        <f>SUMIFS(Sud!$AD:$AD,Sud!$AP:$AP,Evolution!CK142,Sud!$AQ:$AQ,$G$2,GLOBAL!AR:AR,Evolution!AB142)</f>
        <v>0</v>
      </c>
      <c r="DF142" s="10">
        <f>SUMIFS(Sud!$AE:$AE,Sud!$AP:$AP,Evolution!CK142,Sud!$AQ:$AQ,$G$2,GLOBAL!AR:AR,Evolution!AB142)</f>
        <v>0</v>
      </c>
      <c r="DG142" s="10">
        <f>SUMIFS(Sud!$AF:$AF,Sud!$AP:$AP,Evolution!CK142,Sud!$AQ:$AQ,$G$2,GLOBAL!AR:AR,Evolution!AB142)</f>
        <v>0</v>
      </c>
      <c r="DH142" s="11">
        <f t="shared" si="581"/>
        <v>0</v>
      </c>
      <c r="DI142" s="7" t="str">
        <f t="shared" si="582"/>
        <v xml:space="preserve"> -</v>
      </c>
      <c r="DJ142" s="7" t="str">
        <f t="shared" si="583"/>
        <v xml:space="preserve"> -</v>
      </c>
      <c r="DK142" s="7" t="str">
        <f t="shared" si="584"/>
        <v xml:space="preserve"> -</v>
      </c>
      <c r="DL142" s="7" t="str">
        <f t="shared" si="585"/>
        <v xml:space="preserve"> -</v>
      </c>
    </row>
    <row r="143" spans="28:116" x14ac:dyDescent="0.25">
      <c r="AB143" s="26">
        <v>2018</v>
      </c>
      <c r="AC143" s="10" t="s">
        <v>107</v>
      </c>
      <c r="AD143" s="10">
        <f>SUMIFS(GLOBAL!$C:$C,GLOBAL!$AP:$AP,Evolution!AC143,GLOBAL!$AQ:$AQ,$E$2,GLOBAL!$AR:$AR,Evolution!AB143)</f>
        <v>0</v>
      </c>
      <c r="AE143" s="10">
        <f>SUMIFS(GLOBAL!$D:$D,GLOBAL!$AP:$AP,Evolution!AC143,GLOBAL!$AQ:$AQ,$E$2,GLOBAL!$AR:$AR,Evolution!AB143)</f>
        <v>0</v>
      </c>
      <c r="AF143" s="10">
        <f>SUMIFS(GLOBAL!$E:$E,GLOBAL!$AP:$AP,Evolution!AC143,GLOBAL!$AQ:$AQ,$E$2,GLOBAL!$AR:$AR,Evolution!AB143)</f>
        <v>0</v>
      </c>
      <c r="AG143" s="10">
        <f>SUMIFS(GLOBAL!$F:$F,GLOBAL!$AP:$AP,Evolution!AC143,GLOBAL!$AQ:$AQ,$E$2,GLOBAL!$AR:$AR,Evolution!AB143)</f>
        <v>0</v>
      </c>
      <c r="AH143" s="11">
        <f t="shared" si="544"/>
        <v>0</v>
      </c>
      <c r="AI143" s="7" t="str">
        <f t="shared" si="545"/>
        <v xml:space="preserve"> -</v>
      </c>
      <c r="AJ143" s="7" t="str">
        <f t="shared" si="546"/>
        <v xml:space="preserve"> -</v>
      </c>
      <c r="AK143" s="7" t="str">
        <f t="shared" si="547"/>
        <v xml:space="preserve"> -</v>
      </c>
      <c r="AL143" s="7" t="str">
        <f t="shared" si="548"/>
        <v xml:space="preserve"> -</v>
      </c>
      <c r="AN143" s="10">
        <f>SUMIFS(GLOBAL!$Q:$Q,GLOBAL!$AP:$AP,Evolution!AC143,GLOBAL!$AQ:$AQ,$F$2,GLOBAL!$AR:$AR,Evolution!AB143)</f>
        <v>0</v>
      </c>
      <c r="AO143" s="10">
        <f>SUMIFS(GLOBAL!$R:$R,GLOBAL!$AP:$AP,Evolution!AC143,GLOBAL!$AQ:$AQ,$F$2,GLOBAL!$AR:$AR,Evolution!AB143)</f>
        <v>0</v>
      </c>
      <c r="AP143" s="10">
        <f>SUMIFS(GLOBAL!$S:$S,GLOBAL!$AP:$AP,Evolution!AC143,GLOBAL!$AQ:$AQ,$F$2,GLOBAL!$AR:$AR,Evolution!AB143)</f>
        <v>0</v>
      </c>
      <c r="AQ143" s="11">
        <f t="shared" si="549"/>
        <v>0</v>
      </c>
      <c r="AR143" s="7" t="str">
        <f t="shared" si="550"/>
        <v xml:space="preserve"> -</v>
      </c>
      <c r="AS143" s="7" t="str">
        <f t="shared" si="551"/>
        <v xml:space="preserve"> -</v>
      </c>
      <c r="AT143" s="7" t="str">
        <f t="shared" si="552"/>
        <v xml:space="preserve"> -</v>
      </c>
      <c r="AV143" s="10">
        <f>SUMIFS(GLOBAL!$AC:$AC,GLOBAL!$AP:$AP,Evolution!AC143,GLOBAL!$AQ:$AQ,$G$2,GLOBAL!$AR:$AR,Evolution!AB143)</f>
        <v>0</v>
      </c>
      <c r="AW143" s="10">
        <f>SUMIFS(GLOBAL!$AD:$AD,GLOBAL!$AP:$AP,Evolution!AC143,GLOBAL!$AQ:$AQ,$G$2,GLOBAL!$AR:$AR,Evolution!AB143)</f>
        <v>0</v>
      </c>
      <c r="AX143" s="10">
        <f>SUMIFS(GLOBAL!$AE:$AE,GLOBAL!$AP:$AP,Evolution!AC143,GLOBAL!$AQ:$AQ,$G$2,GLOBAL!$AR:$AR,Evolution!AB143)</f>
        <v>0</v>
      </c>
      <c r="AY143" s="10">
        <f>SUMIFS(GLOBAL!$AF:$AF,GLOBAL!$AP:$AP,Evolution!AC143,GLOBAL!$AQ:$AQ,$G$2,GLOBAL!$AR:$AR,Evolution!AB143)</f>
        <v>0</v>
      </c>
      <c r="AZ143" s="11">
        <f t="shared" si="553"/>
        <v>0</v>
      </c>
      <c r="BA143" s="7" t="str">
        <f t="shared" si="554"/>
        <v xml:space="preserve"> -</v>
      </c>
      <c r="BB143" s="7" t="str">
        <f t="shared" si="555"/>
        <v xml:space="preserve"> -</v>
      </c>
      <c r="BC143" s="7" t="str">
        <f t="shared" si="556"/>
        <v xml:space="preserve"> -</v>
      </c>
      <c r="BD143" s="7" t="str">
        <f t="shared" si="557"/>
        <v xml:space="preserve"> -</v>
      </c>
      <c r="BG143" s="10" t="s">
        <v>107</v>
      </c>
      <c r="BH143" s="10">
        <f>SUMIFS(Nord!$C:$C,Nord!$AP:$AP,Evolution!BG143,Nord!$AQ:$AQ,$E$2,GLOBAL!AR:AR,Evolution!AB143)</f>
        <v>0</v>
      </c>
      <c r="BI143" s="10">
        <f>SUMIFS(Nord!$D:$D,Nord!$AP:$AP,Evolution!BG143,Nord!$AQ:$AQ,$E$2,GLOBAL!AR:AR,Evolution!AB143)</f>
        <v>0</v>
      </c>
      <c r="BJ143" s="10">
        <f>SUMIFS(Nord!$E:$E,Nord!$AP:$AP,Evolution!BG143,Nord!$AQ:$AQ,$E$2,GLOBAL!AR:AR,Evolution!AB143)</f>
        <v>0</v>
      </c>
      <c r="BK143" s="10">
        <f>SUMIFS(Nord!$F:$F,Nord!$AP:$AP,Evolution!BG143,Nord!$AQ:$AQ,$E$2,GLOBAL!AR:AR,Evolution!AB143)</f>
        <v>0</v>
      </c>
      <c r="BL143" s="11">
        <f t="shared" si="558"/>
        <v>0</v>
      </c>
      <c r="BM143" s="7" t="str">
        <f t="shared" si="559"/>
        <v xml:space="preserve"> -</v>
      </c>
      <c r="BN143" s="7" t="str">
        <f t="shared" si="560"/>
        <v xml:space="preserve"> -</v>
      </c>
      <c r="BO143" s="7" t="str">
        <f t="shared" si="561"/>
        <v xml:space="preserve"> -</v>
      </c>
      <c r="BP143" s="7" t="str">
        <f t="shared" si="562"/>
        <v xml:space="preserve"> -</v>
      </c>
      <c r="BR143" s="10">
        <f>SUMIFS(Nord!$Q:$Q,Nord!$AP:$AP,Evolution!BG143,Nord!$AQ:$AQ,$F$2,GLOBAL!AR:AR,Evolution!AB143)</f>
        <v>0</v>
      </c>
      <c r="BS143" s="10">
        <f>SUMIFS(Nord!$R:$R,Nord!$AP:$AP,Evolution!BG143,Nord!$AQ:$AQ,$F$2,GLOBAL!AR:AR,Evolution!AB143)</f>
        <v>0</v>
      </c>
      <c r="BT143" s="10">
        <f>SUMIFS(Nord!$S:$S,Nord!$AP:$AP,Evolution!BG143,Nord!$AQ:$AQ,$F$2,GLOBAL!AR:AR,Evolution!AB143)</f>
        <v>0</v>
      </c>
      <c r="BU143" s="11">
        <f t="shared" si="563"/>
        <v>0</v>
      </c>
      <c r="BV143" s="7" t="str">
        <f t="shared" si="564"/>
        <v xml:space="preserve"> -</v>
      </c>
      <c r="BW143" s="7" t="str">
        <f t="shared" si="565"/>
        <v xml:space="preserve"> -</v>
      </c>
      <c r="BX143" s="7" t="str">
        <f t="shared" si="566"/>
        <v xml:space="preserve"> -</v>
      </c>
      <c r="BZ143" s="10">
        <f>SUMIFS(Nord!$AC:$AC,Nord!$AP:$AP,Evolution!BG143,Nord!$AQ:$AQ,$G$2,GLOBAL!AR:AR,Evolution!AB143)</f>
        <v>0</v>
      </c>
      <c r="CA143" s="10">
        <f>SUMIFS(Nord!$AD:$AD,Nord!$AP:$AP,Evolution!BG143,Nord!$AQ:$AQ,$G$2,GLOBAL!AR:AR,Evolution!AB143)</f>
        <v>0</v>
      </c>
      <c r="CB143" s="10">
        <f>SUMIFS(Nord!$AE:$AE,Nord!$AP:$AP,Evolution!BG143,Nord!$AQ:$AQ,$G$2,GLOBAL!AR:AR,Evolution!AB143)</f>
        <v>0</v>
      </c>
      <c r="CC143" s="10">
        <f>SUMIFS(Nord!$AF:$AF,Nord!$AP:$AP,Evolution!BG143,Nord!$AQ:$AQ,$G$2,GLOBAL!AR:AR,Evolution!AB143)</f>
        <v>0</v>
      </c>
      <c r="CD143" s="11">
        <f t="shared" si="567"/>
        <v>0</v>
      </c>
      <c r="CE143" s="7" t="str">
        <f t="shared" si="568"/>
        <v xml:space="preserve"> -</v>
      </c>
      <c r="CF143" s="7" t="str">
        <f t="shared" si="569"/>
        <v xml:space="preserve"> -</v>
      </c>
      <c r="CG143" s="7" t="str">
        <f t="shared" si="570"/>
        <v xml:space="preserve"> -</v>
      </c>
      <c r="CH143" s="7" t="str">
        <f t="shared" si="571"/>
        <v xml:space="preserve"> -</v>
      </c>
      <c r="CK143" s="10" t="s">
        <v>107</v>
      </c>
      <c r="CL143" s="10">
        <f>SUMIFS(Sud!$C:$C,Sud!$AP:$AP,Evolution!CK143,Sud!$AQ:$AQ,$E$2,GLOBAL!AR:AR,Evolution!AB143)</f>
        <v>0</v>
      </c>
      <c r="CM143" s="10">
        <f>SUMIFS(Sud!$D:$D,Sud!$AP:$AP,Evolution!CK143,Sud!$AQ:$AQ,$E$2,GLOBAL!AR:AR,Evolution!AB143)</f>
        <v>0</v>
      </c>
      <c r="CN143" s="10">
        <f>SUMIFS(Sud!$E:$E,Sud!$AP:$AP,Evolution!CK143,Sud!$AQ:$AQ,$E$2,GLOBAL!AR:AR,Evolution!AB143)</f>
        <v>0</v>
      </c>
      <c r="CO143" s="10">
        <f>SUMIFS(Sud!$F:$F,Sud!$AP:$AP,Evolution!CK143,Sud!$AQ:$AQ,$E$2,GLOBAL!AR:AR,Evolution!AB143)</f>
        <v>0</v>
      </c>
      <c r="CP143" s="11">
        <f t="shared" si="572"/>
        <v>0</v>
      </c>
      <c r="CQ143" s="7" t="str">
        <f t="shared" si="573"/>
        <v xml:space="preserve"> -</v>
      </c>
      <c r="CR143" s="7" t="str">
        <f t="shared" si="574"/>
        <v xml:space="preserve"> -</v>
      </c>
      <c r="CS143" s="7" t="str">
        <f t="shared" si="575"/>
        <v xml:space="preserve"> -</v>
      </c>
      <c r="CT143" s="7" t="str">
        <f t="shared" si="576"/>
        <v xml:space="preserve"> -</v>
      </c>
      <c r="CV143" s="10">
        <f>SUMIFS(Sud!$Q:$Q,Sud!$AP:$AP,Evolution!CK143,Sud!$AQ:$AQ,$F$2,GLOBAL!AR:AR,Evolution!AB143)</f>
        <v>0</v>
      </c>
      <c r="CW143" s="10">
        <f>SUMIFS(Sud!$R:$R,Sud!$AP:$AP,Evolution!CK143,Sud!$AQ:$AQ,$F$2,GLOBAL!AR:AR,Evolution!AB143)</f>
        <v>0</v>
      </c>
      <c r="CX143" s="10">
        <f>SUMIFS(Sud!$S:$S,Sud!$AP:$AP,Evolution!CK143,Sud!$AQ:$AQ,$F$2,GLOBAL!AR:AR,Evolution!AB143)</f>
        <v>0</v>
      </c>
      <c r="CY143" s="11">
        <f t="shared" si="577"/>
        <v>0</v>
      </c>
      <c r="CZ143" s="7" t="str">
        <f t="shared" si="578"/>
        <v xml:space="preserve"> -</v>
      </c>
      <c r="DA143" s="7" t="str">
        <f t="shared" si="579"/>
        <v xml:space="preserve"> -</v>
      </c>
      <c r="DB143" s="7" t="str">
        <f t="shared" si="580"/>
        <v xml:space="preserve"> -</v>
      </c>
      <c r="DD143" s="10">
        <f>SUMIFS(Sud!$AC:$AC,Sud!$AP:$AP,Evolution!CK143,Sud!$AQ:$AQ,$G$2,GLOBAL!AR:AR,Evolution!AB143)</f>
        <v>0</v>
      </c>
      <c r="DE143" s="10">
        <f>SUMIFS(Sud!$AD:$AD,Sud!$AP:$AP,Evolution!CK143,Sud!$AQ:$AQ,$G$2,GLOBAL!AR:AR,Evolution!AB143)</f>
        <v>0</v>
      </c>
      <c r="DF143" s="10">
        <f>SUMIFS(Sud!$AE:$AE,Sud!$AP:$AP,Evolution!CK143,Sud!$AQ:$AQ,$G$2,GLOBAL!AR:AR,Evolution!AB143)</f>
        <v>0</v>
      </c>
      <c r="DG143" s="10">
        <f>SUMIFS(Sud!$AF:$AF,Sud!$AP:$AP,Evolution!CK143,Sud!$AQ:$AQ,$G$2,GLOBAL!AR:AR,Evolution!AB143)</f>
        <v>0</v>
      </c>
      <c r="DH143" s="11">
        <f t="shared" si="581"/>
        <v>0</v>
      </c>
      <c r="DI143" s="7" t="str">
        <f t="shared" si="582"/>
        <v xml:space="preserve"> -</v>
      </c>
      <c r="DJ143" s="7" t="str">
        <f t="shared" si="583"/>
        <v xml:space="preserve"> -</v>
      </c>
      <c r="DK143" s="7" t="str">
        <f t="shared" si="584"/>
        <v xml:space="preserve"> -</v>
      </c>
      <c r="DL143" s="7" t="str">
        <f t="shared" si="585"/>
        <v xml:space="preserve"> -</v>
      </c>
    </row>
    <row r="144" spans="28:116" x14ac:dyDescent="0.25">
      <c r="AB144" s="26">
        <v>2018</v>
      </c>
      <c r="AC144" s="10" t="s">
        <v>108</v>
      </c>
      <c r="AD144" s="10">
        <f>SUMIFS(GLOBAL!$C:$C,GLOBAL!$AP:$AP,Evolution!AC144,GLOBAL!$AQ:$AQ,$E$2,GLOBAL!$AR:$AR,Evolution!AB144)</f>
        <v>0</v>
      </c>
      <c r="AE144" s="10">
        <f>SUMIFS(GLOBAL!$D:$D,GLOBAL!$AP:$AP,Evolution!AC144,GLOBAL!$AQ:$AQ,$E$2,GLOBAL!$AR:$AR,Evolution!AB144)</f>
        <v>0</v>
      </c>
      <c r="AF144" s="10">
        <f>SUMIFS(GLOBAL!$E:$E,GLOBAL!$AP:$AP,Evolution!AC144,GLOBAL!$AQ:$AQ,$E$2,GLOBAL!$AR:$AR,Evolution!AB144)</f>
        <v>0</v>
      </c>
      <c r="AG144" s="10">
        <f>SUMIFS(GLOBAL!$F:$F,GLOBAL!$AP:$AP,Evolution!AC144,GLOBAL!$AQ:$AQ,$E$2,GLOBAL!$AR:$AR,Evolution!AB144)</f>
        <v>0</v>
      </c>
      <c r="AH144" s="11">
        <f t="shared" si="544"/>
        <v>0</v>
      </c>
      <c r="AI144" s="7" t="str">
        <f t="shared" si="545"/>
        <v xml:space="preserve"> -</v>
      </c>
      <c r="AJ144" s="7" t="str">
        <f t="shared" si="546"/>
        <v xml:space="preserve"> -</v>
      </c>
      <c r="AK144" s="7" t="str">
        <f t="shared" si="547"/>
        <v xml:space="preserve"> -</v>
      </c>
      <c r="AL144" s="7" t="str">
        <f t="shared" si="548"/>
        <v xml:space="preserve"> -</v>
      </c>
      <c r="AN144" s="10">
        <f>SUMIFS(GLOBAL!$Q:$Q,GLOBAL!$AP:$AP,Evolution!AC144,GLOBAL!$AQ:$AQ,$F$2,GLOBAL!$AR:$AR,Evolution!AB144)</f>
        <v>0</v>
      </c>
      <c r="AO144" s="10">
        <f>SUMIFS(GLOBAL!$R:$R,GLOBAL!$AP:$AP,Evolution!AC144,GLOBAL!$AQ:$AQ,$F$2,GLOBAL!$AR:$AR,Evolution!AB144)</f>
        <v>0</v>
      </c>
      <c r="AP144" s="10">
        <f>SUMIFS(GLOBAL!$S:$S,GLOBAL!$AP:$AP,Evolution!AC144,GLOBAL!$AQ:$AQ,$F$2,GLOBAL!$AR:$AR,Evolution!AB144)</f>
        <v>0</v>
      </c>
      <c r="AQ144" s="11">
        <f t="shared" si="549"/>
        <v>0</v>
      </c>
      <c r="AR144" s="7" t="str">
        <f t="shared" si="550"/>
        <v xml:space="preserve"> -</v>
      </c>
      <c r="AS144" s="7" t="str">
        <f t="shared" si="551"/>
        <v xml:space="preserve"> -</v>
      </c>
      <c r="AT144" s="7" t="str">
        <f t="shared" si="552"/>
        <v xml:space="preserve"> -</v>
      </c>
      <c r="AV144" s="10">
        <f>SUMIFS(GLOBAL!$AC:$AC,GLOBAL!$AP:$AP,Evolution!AC144,GLOBAL!$AQ:$AQ,$G$2,GLOBAL!$AR:$AR,Evolution!AB144)</f>
        <v>0</v>
      </c>
      <c r="AW144" s="10">
        <f>SUMIFS(GLOBAL!$AD:$AD,GLOBAL!$AP:$AP,Evolution!AC144,GLOBAL!$AQ:$AQ,$G$2,GLOBAL!$AR:$AR,Evolution!AB144)</f>
        <v>0</v>
      </c>
      <c r="AX144" s="10">
        <f>SUMIFS(GLOBAL!$AE:$AE,GLOBAL!$AP:$AP,Evolution!AC144,GLOBAL!$AQ:$AQ,$G$2,GLOBAL!$AR:$AR,Evolution!AB144)</f>
        <v>0</v>
      </c>
      <c r="AY144" s="10">
        <f>SUMIFS(GLOBAL!$AF:$AF,GLOBAL!$AP:$AP,Evolution!AC144,GLOBAL!$AQ:$AQ,$G$2,GLOBAL!$AR:$AR,Evolution!AB144)</f>
        <v>0</v>
      </c>
      <c r="AZ144" s="11">
        <f t="shared" si="553"/>
        <v>0</v>
      </c>
      <c r="BA144" s="7" t="str">
        <f t="shared" si="554"/>
        <v xml:space="preserve"> -</v>
      </c>
      <c r="BB144" s="7" t="str">
        <f t="shared" si="555"/>
        <v xml:space="preserve"> -</v>
      </c>
      <c r="BC144" s="7" t="str">
        <f t="shared" si="556"/>
        <v xml:space="preserve"> -</v>
      </c>
      <c r="BD144" s="7" t="str">
        <f t="shared" si="557"/>
        <v xml:space="preserve"> -</v>
      </c>
      <c r="BG144" s="10" t="s">
        <v>108</v>
      </c>
      <c r="BH144" s="10">
        <f>SUMIFS(Nord!$C:$C,Nord!$AP:$AP,Evolution!BG144,Nord!$AQ:$AQ,$E$2,GLOBAL!AR:AR,Evolution!AB144)</f>
        <v>0</v>
      </c>
      <c r="BI144" s="10">
        <f>SUMIFS(Nord!$D:$D,Nord!$AP:$AP,Evolution!BG144,Nord!$AQ:$AQ,$E$2,GLOBAL!AR:AR,Evolution!AB144)</f>
        <v>0</v>
      </c>
      <c r="BJ144" s="10">
        <f>SUMIFS(Nord!$E:$E,Nord!$AP:$AP,Evolution!BG144,Nord!$AQ:$AQ,$E$2,GLOBAL!AR:AR,Evolution!AB144)</f>
        <v>0</v>
      </c>
      <c r="BK144" s="10">
        <f>SUMIFS(Nord!$F:$F,Nord!$AP:$AP,Evolution!BG144,Nord!$AQ:$AQ,$E$2,GLOBAL!AR:AR,Evolution!AB144)</f>
        <v>0</v>
      </c>
      <c r="BL144" s="11">
        <f t="shared" si="558"/>
        <v>0</v>
      </c>
      <c r="BM144" s="7" t="str">
        <f t="shared" si="559"/>
        <v xml:space="preserve"> -</v>
      </c>
      <c r="BN144" s="7" t="str">
        <f t="shared" si="560"/>
        <v xml:space="preserve"> -</v>
      </c>
      <c r="BO144" s="7" t="str">
        <f t="shared" si="561"/>
        <v xml:space="preserve"> -</v>
      </c>
      <c r="BP144" s="7" t="str">
        <f t="shared" si="562"/>
        <v xml:space="preserve"> -</v>
      </c>
      <c r="BR144" s="10">
        <f>SUMIFS(Nord!$Q:$Q,Nord!$AP:$AP,Evolution!BG144,Nord!$AQ:$AQ,$F$2,GLOBAL!AR:AR,Evolution!AB144)</f>
        <v>0</v>
      </c>
      <c r="BS144" s="10">
        <f>SUMIFS(Nord!$R:$R,Nord!$AP:$AP,Evolution!BG144,Nord!$AQ:$AQ,$F$2,GLOBAL!AR:AR,Evolution!AB144)</f>
        <v>0</v>
      </c>
      <c r="BT144" s="10">
        <f>SUMIFS(Nord!$S:$S,Nord!$AP:$AP,Evolution!BG144,Nord!$AQ:$AQ,$F$2,GLOBAL!AR:AR,Evolution!AB144)</f>
        <v>0</v>
      </c>
      <c r="BU144" s="11">
        <f t="shared" si="563"/>
        <v>0</v>
      </c>
      <c r="BV144" s="7" t="str">
        <f t="shared" si="564"/>
        <v xml:space="preserve"> -</v>
      </c>
      <c r="BW144" s="7" t="str">
        <f t="shared" si="565"/>
        <v xml:space="preserve"> -</v>
      </c>
      <c r="BX144" s="7" t="str">
        <f t="shared" si="566"/>
        <v xml:space="preserve"> -</v>
      </c>
      <c r="BZ144" s="10">
        <f>SUMIFS(Nord!$AC:$AC,Nord!$AP:$AP,Evolution!BG144,Nord!$AQ:$AQ,$G$2,GLOBAL!AR:AR,Evolution!AB144)</f>
        <v>0</v>
      </c>
      <c r="CA144" s="10">
        <f>SUMIFS(Nord!$AD:$AD,Nord!$AP:$AP,Evolution!BG144,Nord!$AQ:$AQ,$G$2,GLOBAL!AR:AR,Evolution!AB144)</f>
        <v>0</v>
      </c>
      <c r="CB144" s="10">
        <f>SUMIFS(Nord!$AE:$AE,Nord!$AP:$AP,Evolution!BG144,Nord!$AQ:$AQ,$G$2,GLOBAL!AR:AR,Evolution!AB144)</f>
        <v>0</v>
      </c>
      <c r="CC144" s="10">
        <f>SUMIFS(Nord!$AF:$AF,Nord!$AP:$AP,Evolution!BG144,Nord!$AQ:$AQ,$G$2,GLOBAL!AR:AR,Evolution!AB144)</f>
        <v>0</v>
      </c>
      <c r="CD144" s="11">
        <f t="shared" si="567"/>
        <v>0</v>
      </c>
      <c r="CE144" s="7" t="str">
        <f t="shared" si="568"/>
        <v xml:space="preserve"> -</v>
      </c>
      <c r="CF144" s="7" t="str">
        <f t="shared" si="569"/>
        <v xml:space="preserve"> -</v>
      </c>
      <c r="CG144" s="7" t="str">
        <f t="shared" si="570"/>
        <v xml:space="preserve"> -</v>
      </c>
      <c r="CH144" s="7" t="str">
        <f t="shared" si="571"/>
        <v xml:space="preserve"> -</v>
      </c>
      <c r="CK144" s="10" t="s">
        <v>108</v>
      </c>
      <c r="CL144" s="10">
        <f>SUMIFS(Sud!$C:$C,Sud!$AP:$AP,Evolution!CK144,Sud!$AQ:$AQ,$E$2,GLOBAL!AR:AR,Evolution!AB144)</f>
        <v>0</v>
      </c>
      <c r="CM144" s="10">
        <f>SUMIFS(Sud!$D:$D,Sud!$AP:$AP,Evolution!CK144,Sud!$AQ:$AQ,$E$2,GLOBAL!AR:AR,Evolution!AB144)</f>
        <v>0</v>
      </c>
      <c r="CN144" s="10">
        <f>SUMIFS(Sud!$E:$E,Sud!$AP:$AP,Evolution!CK144,Sud!$AQ:$AQ,$E$2,GLOBAL!AR:AR,Evolution!AB144)</f>
        <v>0</v>
      </c>
      <c r="CO144" s="10">
        <f>SUMIFS(Sud!$F:$F,Sud!$AP:$AP,Evolution!CK144,Sud!$AQ:$AQ,$E$2,GLOBAL!AR:AR,Evolution!AB144)</f>
        <v>0</v>
      </c>
      <c r="CP144" s="11">
        <f t="shared" si="572"/>
        <v>0</v>
      </c>
      <c r="CQ144" s="7" t="str">
        <f t="shared" si="573"/>
        <v xml:space="preserve"> -</v>
      </c>
      <c r="CR144" s="7" t="str">
        <f t="shared" si="574"/>
        <v xml:space="preserve"> -</v>
      </c>
      <c r="CS144" s="7" t="str">
        <f t="shared" si="575"/>
        <v xml:space="preserve"> -</v>
      </c>
      <c r="CT144" s="7" t="str">
        <f t="shared" si="576"/>
        <v xml:space="preserve"> -</v>
      </c>
      <c r="CV144" s="10">
        <f>SUMIFS(Sud!$Q:$Q,Sud!$AP:$AP,Evolution!CK144,Sud!$AQ:$AQ,$F$2,GLOBAL!AR:AR,Evolution!AB144)</f>
        <v>0</v>
      </c>
      <c r="CW144" s="10">
        <f>SUMIFS(Sud!$R:$R,Sud!$AP:$AP,Evolution!CK144,Sud!$AQ:$AQ,$F$2,GLOBAL!AR:AR,Evolution!AB144)</f>
        <v>0</v>
      </c>
      <c r="CX144" s="10">
        <f>SUMIFS(Sud!$S:$S,Sud!$AP:$AP,Evolution!CK144,Sud!$AQ:$AQ,$F$2,GLOBAL!AR:AR,Evolution!AB144)</f>
        <v>0</v>
      </c>
      <c r="CY144" s="11">
        <f t="shared" si="577"/>
        <v>0</v>
      </c>
      <c r="CZ144" s="7" t="str">
        <f t="shared" si="578"/>
        <v xml:space="preserve"> -</v>
      </c>
      <c r="DA144" s="7" t="str">
        <f t="shared" si="579"/>
        <v xml:space="preserve"> -</v>
      </c>
      <c r="DB144" s="7" t="str">
        <f t="shared" si="580"/>
        <v xml:space="preserve"> -</v>
      </c>
      <c r="DD144" s="10">
        <f>SUMIFS(Sud!$AC:$AC,Sud!$AP:$AP,Evolution!CK144,Sud!$AQ:$AQ,$G$2,GLOBAL!AR:AR,Evolution!AB144)</f>
        <v>0</v>
      </c>
      <c r="DE144" s="10">
        <f>SUMIFS(Sud!$AD:$AD,Sud!$AP:$AP,Evolution!CK144,Sud!$AQ:$AQ,$G$2,GLOBAL!AR:AR,Evolution!AB144)</f>
        <v>0</v>
      </c>
      <c r="DF144" s="10">
        <f>SUMIFS(Sud!$AE:$AE,Sud!$AP:$AP,Evolution!CK144,Sud!$AQ:$AQ,$G$2,GLOBAL!AR:AR,Evolution!AB144)</f>
        <v>0</v>
      </c>
      <c r="DG144" s="10">
        <f>SUMIFS(Sud!$AF:$AF,Sud!$AP:$AP,Evolution!CK144,Sud!$AQ:$AQ,$G$2,GLOBAL!AR:AR,Evolution!AB144)</f>
        <v>0</v>
      </c>
      <c r="DH144" s="11">
        <f t="shared" si="581"/>
        <v>0</v>
      </c>
      <c r="DI144" s="7" t="str">
        <f t="shared" si="582"/>
        <v xml:space="preserve"> -</v>
      </c>
      <c r="DJ144" s="7" t="str">
        <f t="shared" si="583"/>
        <v xml:space="preserve"> -</v>
      </c>
      <c r="DK144" s="7" t="str">
        <f t="shared" si="584"/>
        <v xml:space="preserve"> -</v>
      </c>
      <c r="DL144" s="7" t="str">
        <f t="shared" si="585"/>
        <v xml:space="preserve"> -</v>
      </c>
    </row>
    <row r="145" spans="2:116" x14ac:dyDescent="0.25">
      <c r="B145" s="35" t="s">
        <v>204</v>
      </c>
      <c r="C145" s="35"/>
      <c r="D145" s="35"/>
      <c r="E145" s="27"/>
      <c r="F145" s="27"/>
      <c r="G145" s="27"/>
      <c r="H145" s="27"/>
      <c r="I145" s="27"/>
      <c r="AB145" s="26">
        <v>2018</v>
      </c>
      <c r="AC145" s="10" t="s">
        <v>109</v>
      </c>
      <c r="AD145" s="10">
        <f>SUMIFS(GLOBAL!$C:$C,GLOBAL!$AP:$AP,Evolution!AC145,GLOBAL!$AQ:$AQ,$E$2,GLOBAL!$AR:$AR,Evolution!AB145)</f>
        <v>0</v>
      </c>
      <c r="AE145" s="10">
        <f>SUMIFS(GLOBAL!$D:$D,GLOBAL!$AP:$AP,Evolution!AC145,GLOBAL!$AQ:$AQ,$E$2,GLOBAL!$AR:$AR,Evolution!AB145)</f>
        <v>0</v>
      </c>
      <c r="AF145" s="10">
        <f>SUMIFS(GLOBAL!$E:$E,GLOBAL!$AP:$AP,Evolution!AC145,GLOBAL!$AQ:$AQ,$E$2,GLOBAL!$AR:$AR,Evolution!AB145)</f>
        <v>0</v>
      </c>
      <c r="AG145" s="10">
        <f>SUMIFS(GLOBAL!$F:$F,GLOBAL!$AP:$AP,Evolution!AC145,GLOBAL!$AQ:$AQ,$E$2,GLOBAL!$AR:$AR,Evolution!AB145)</f>
        <v>0</v>
      </c>
      <c r="AH145" s="11">
        <f t="shared" si="544"/>
        <v>0</v>
      </c>
      <c r="AI145" s="7" t="str">
        <f t="shared" si="545"/>
        <v xml:space="preserve"> -</v>
      </c>
      <c r="AJ145" s="7" t="str">
        <f t="shared" si="546"/>
        <v xml:space="preserve"> -</v>
      </c>
      <c r="AK145" s="7" t="str">
        <f t="shared" si="547"/>
        <v xml:space="preserve"> -</v>
      </c>
      <c r="AL145" s="7" t="str">
        <f t="shared" si="548"/>
        <v xml:space="preserve"> -</v>
      </c>
      <c r="AN145" s="10">
        <f>SUMIFS(GLOBAL!$Q:$Q,GLOBAL!$AP:$AP,Evolution!AC145,GLOBAL!$AQ:$AQ,$F$2,GLOBAL!$AR:$AR,Evolution!AB145)</f>
        <v>0</v>
      </c>
      <c r="AO145" s="10">
        <f>SUMIFS(GLOBAL!$R:$R,GLOBAL!$AP:$AP,Evolution!AC145,GLOBAL!$AQ:$AQ,$F$2,GLOBAL!$AR:$AR,Evolution!AB145)</f>
        <v>0</v>
      </c>
      <c r="AP145" s="10">
        <f>SUMIFS(GLOBAL!$S:$S,GLOBAL!$AP:$AP,Evolution!AC145,GLOBAL!$AQ:$AQ,$F$2,GLOBAL!$AR:$AR,Evolution!AB145)</f>
        <v>0</v>
      </c>
      <c r="AQ145" s="11">
        <f t="shared" si="549"/>
        <v>0</v>
      </c>
      <c r="AR145" s="7" t="str">
        <f t="shared" si="550"/>
        <v xml:space="preserve"> -</v>
      </c>
      <c r="AS145" s="7" t="str">
        <f t="shared" si="551"/>
        <v xml:space="preserve"> -</v>
      </c>
      <c r="AT145" s="7" t="str">
        <f t="shared" si="552"/>
        <v xml:space="preserve"> -</v>
      </c>
      <c r="AV145" s="10">
        <f>SUMIFS(GLOBAL!$AC:$AC,GLOBAL!$AP:$AP,Evolution!AC145,GLOBAL!$AQ:$AQ,$G$2,GLOBAL!$AR:$AR,Evolution!AB145)</f>
        <v>0</v>
      </c>
      <c r="AW145" s="10">
        <f>SUMIFS(GLOBAL!$AD:$AD,GLOBAL!$AP:$AP,Evolution!AC145,GLOBAL!$AQ:$AQ,$G$2,GLOBAL!$AR:$AR,Evolution!AB145)</f>
        <v>0</v>
      </c>
      <c r="AX145" s="10">
        <f>SUMIFS(GLOBAL!$AE:$AE,GLOBAL!$AP:$AP,Evolution!AC145,GLOBAL!$AQ:$AQ,$G$2,GLOBAL!$AR:$AR,Evolution!AB145)</f>
        <v>0</v>
      </c>
      <c r="AY145" s="10">
        <f>SUMIFS(GLOBAL!$AF:$AF,GLOBAL!$AP:$AP,Evolution!AC145,GLOBAL!$AQ:$AQ,$G$2,GLOBAL!$AR:$AR,Evolution!AB145)</f>
        <v>0</v>
      </c>
      <c r="AZ145" s="11">
        <f t="shared" si="553"/>
        <v>0</v>
      </c>
      <c r="BA145" s="7" t="str">
        <f t="shared" si="554"/>
        <v xml:space="preserve"> -</v>
      </c>
      <c r="BB145" s="7" t="str">
        <f t="shared" si="555"/>
        <v xml:space="preserve"> -</v>
      </c>
      <c r="BC145" s="7" t="str">
        <f t="shared" si="556"/>
        <v xml:space="preserve"> -</v>
      </c>
      <c r="BD145" s="7" t="str">
        <f t="shared" si="557"/>
        <v xml:space="preserve"> -</v>
      </c>
      <c r="BG145" s="10" t="s">
        <v>109</v>
      </c>
      <c r="BH145" s="10">
        <f>SUMIFS(Nord!$C:$C,Nord!$AP:$AP,Evolution!BG145,Nord!$AQ:$AQ,$E$2,GLOBAL!AR:AR,Evolution!AB145)</f>
        <v>0</v>
      </c>
      <c r="BI145" s="10">
        <f>SUMIFS(Nord!$D:$D,Nord!$AP:$AP,Evolution!BG145,Nord!$AQ:$AQ,$E$2,GLOBAL!AR:AR,Evolution!AB145)</f>
        <v>0</v>
      </c>
      <c r="BJ145" s="10">
        <f>SUMIFS(Nord!$E:$E,Nord!$AP:$AP,Evolution!BG145,Nord!$AQ:$AQ,$E$2,GLOBAL!AR:AR,Evolution!AB145)</f>
        <v>0</v>
      </c>
      <c r="BK145" s="10">
        <f>SUMIFS(Nord!$F:$F,Nord!$AP:$AP,Evolution!BG145,Nord!$AQ:$AQ,$E$2,GLOBAL!AR:AR,Evolution!AB145)</f>
        <v>0</v>
      </c>
      <c r="BL145" s="11">
        <f t="shared" si="558"/>
        <v>0</v>
      </c>
      <c r="BM145" s="7" t="str">
        <f t="shared" si="559"/>
        <v xml:space="preserve"> -</v>
      </c>
      <c r="BN145" s="7" t="str">
        <f t="shared" si="560"/>
        <v xml:space="preserve"> -</v>
      </c>
      <c r="BO145" s="7" t="str">
        <f t="shared" si="561"/>
        <v xml:space="preserve"> -</v>
      </c>
      <c r="BP145" s="7" t="str">
        <f t="shared" si="562"/>
        <v xml:space="preserve"> -</v>
      </c>
      <c r="BR145" s="10">
        <f>SUMIFS(Nord!$Q:$Q,Nord!$AP:$AP,Evolution!BG145,Nord!$AQ:$AQ,$F$2,GLOBAL!AR:AR,Evolution!AB145)</f>
        <v>0</v>
      </c>
      <c r="BS145" s="10">
        <f>SUMIFS(Nord!$R:$R,Nord!$AP:$AP,Evolution!BG145,Nord!$AQ:$AQ,$F$2,GLOBAL!AR:AR,Evolution!AB145)</f>
        <v>0</v>
      </c>
      <c r="BT145" s="10">
        <f>SUMIFS(Nord!$S:$S,Nord!$AP:$AP,Evolution!BG145,Nord!$AQ:$AQ,$F$2,GLOBAL!AR:AR,Evolution!AB145)</f>
        <v>0</v>
      </c>
      <c r="BU145" s="11">
        <f t="shared" si="563"/>
        <v>0</v>
      </c>
      <c r="BV145" s="7" t="str">
        <f t="shared" si="564"/>
        <v xml:space="preserve"> -</v>
      </c>
      <c r="BW145" s="7" t="str">
        <f t="shared" si="565"/>
        <v xml:space="preserve"> -</v>
      </c>
      <c r="BX145" s="7" t="str">
        <f t="shared" si="566"/>
        <v xml:space="preserve"> -</v>
      </c>
      <c r="BZ145" s="10">
        <f>SUMIFS(Nord!$AC:$AC,Nord!$AP:$AP,Evolution!BG145,Nord!$AQ:$AQ,$G$2,GLOBAL!AR:AR,Evolution!AB145)</f>
        <v>0</v>
      </c>
      <c r="CA145" s="10">
        <f>SUMIFS(Nord!$AD:$AD,Nord!$AP:$AP,Evolution!BG145,Nord!$AQ:$AQ,$G$2,GLOBAL!AR:AR,Evolution!AB145)</f>
        <v>0</v>
      </c>
      <c r="CB145" s="10">
        <f>SUMIFS(Nord!$AE:$AE,Nord!$AP:$AP,Evolution!BG145,Nord!$AQ:$AQ,$G$2,GLOBAL!AR:AR,Evolution!AB145)</f>
        <v>0</v>
      </c>
      <c r="CC145" s="10">
        <f>SUMIFS(Nord!$AF:$AF,Nord!$AP:$AP,Evolution!BG145,Nord!$AQ:$AQ,$G$2,GLOBAL!AR:AR,Evolution!AB145)</f>
        <v>0</v>
      </c>
      <c r="CD145" s="11">
        <f t="shared" si="567"/>
        <v>0</v>
      </c>
      <c r="CE145" s="7" t="str">
        <f t="shared" si="568"/>
        <v xml:space="preserve"> -</v>
      </c>
      <c r="CF145" s="7" t="str">
        <f t="shared" si="569"/>
        <v xml:space="preserve"> -</v>
      </c>
      <c r="CG145" s="7" t="str">
        <f t="shared" si="570"/>
        <v xml:space="preserve"> -</v>
      </c>
      <c r="CH145" s="7" t="str">
        <f t="shared" si="571"/>
        <v xml:space="preserve"> -</v>
      </c>
      <c r="CK145" s="10" t="s">
        <v>109</v>
      </c>
      <c r="CL145" s="10">
        <f>SUMIFS(Sud!$C:$C,Sud!$AP:$AP,Evolution!CK145,Sud!$AQ:$AQ,$E$2,GLOBAL!AR:AR,Evolution!AB145)</f>
        <v>0</v>
      </c>
      <c r="CM145" s="10">
        <f>SUMIFS(Sud!$D:$D,Sud!$AP:$AP,Evolution!CK145,Sud!$AQ:$AQ,$E$2,GLOBAL!AR:AR,Evolution!AB145)</f>
        <v>0</v>
      </c>
      <c r="CN145" s="10">
        <f>SUMIFS(Sud!$E:$E,Sud!$AP:$AP,Evolution!CK145,Sud!$AQ:$AQ,$E$2,GLOBAL!AR:AR,Evolution!AB145)</f>
        <v>0</v>
      </c>
      <c r="CO145" s="10">
        <f>SUMIFS(Sud!$F:$F,Sud!$AP:$AP,Evolution!CK145,Sud!$AQ:$AQ,$E$2,GLOBAL!AR:AR,Evolution!AB145)</f>
        <v>0</v>
      </c>
      <c r="CP145" s="11">
        <f t="shared" si="572"/>
        <v>0</v>
      </c>
      <c r="CQ145" s="7" t="str">
        <f t="shared" si="573"/>
        <v xml:space="preserve"> -</v>
      </c>
      <c r="CR145" s="7" t="str">
        <f t="shared" si="574"/>
        <v xml:space="preserve"> -</v>
      </c>
      <c r="CS145" s="7" t="str">
        <f t="shared" si="575"/>
        <v xml:space="preserve"> -</v>
      </c>
      <c r="CT145" s="7" t="str">
        <f t="shared" si="576"/>
        <v xml:space="preserve"> -</v>
      </c>
      <c r="CV145" s="10">
        <f>SUMIFS(Sud!$Q:$Q,Sud!$AP:$AP,Evolution!CK145,Sud!$AQ:$AQ,$F$2,GLOBAL!AR:AR,Evolution!AB145)</f>
        <v>0</v>
      </c>
      <c r="CW145" s="10">
        <f>SUMIFS(Sud!$R:$R,Sud!$AP:$AP,Evolution!CK145,Sud!$AQ:$AQ,$F$2,GLOBAL!AR:AR,Evolution!AB145)</f>
        <v>0</v>
      </c>
      <c r="CX145" s="10">
        <f>SUMIFS(Sud!$S:$S,Sud!$AP:$AP,Evolution!CK145,Sud!$AQ:$AQ,$F$2,GLOBAL!AR:AR,Evolution!AB145)</f>
        <v>0</v>
      </c>
      <c r="CY145" s="11">
        <f t="shared" si="577"/>
        <v>0</v>
      </c>
      <c r="CZ145" s="7" t="str">
        <f t="shared" si="578"/>
        <v xml:space="preserve"> -</v>
      </c>
      <c r="DA145" s="7" t="str">
        <f t="shared" si="579"/>
        <v xml:space="preserve"> -</v>
      </c>
      <c r="DB145" s="7" t="str">
        <f t="shared" si="580"/>
        <v xml:space="preserve"> -</v>
      </c>
      <c r="DD145" s="10">
        <f>SUMIFS(Sud!$AC:$AC,Sud!$AP:$AP,Evolution!CK145,Sud!$AQ:$AQ,$G$2,GLOBAL!AR:AR,Evolution!AB145)</f>
        <v>0</v>
      </c>
      <c r="DE145" s="10">
        <f>SUMIFS(Sud!$AD:$AD,Sud!$AP:$AP,Evolution!CK145,Sud!$AQ:$AQ,$G$2,GLOBAL!AR:AR,Evolution!AB145)</f>
        <v>0</v>
      </c>
      <c r="DF145" s="10">
        <f>SUMIFS(Sud!$AE:$AE,Sud!$AP:$AP,Evolution!CK145,Sud!$AQ:$AQ,$G$2,GLOBAL!AR:AR,Evolution!AB145)</f>
        <v>0</v>
      </c>
      <c r="DG145" s="10">
        <f>SUMIFS(Sud!$AF:$AF,Sud!$AP:$AP,Evolution!CK145,Sud!$AQ:$AQ,$G$2,GLOBAL!AR:AR,Evolution!AB145)</f>
        <v>0</v>
      </c>
      <c r="DH145" s="11">
        <f t="shared" si="581"/>
        <v>0</v>
      </c>
      <c r="DI145" s="7" t="str">
        <f t="shared" si="582"/>
        <v xml:space="preserve"> -</v>
      </c>
      <c r="DJ145" s="7" t="str">
        <f t="shared" si="583"/>
        <v xml:space="preserve"> -</v>
      </c>
      <c r="DK145" s="7" t="str">
        <f t="shared" si="584"/>
        <v xml:space="preserve"> -</v>
      </c>
      <c r="DL145" s="7" t="str">
        <f t="shared" si="585"/>
        <v xml:space="preserve"> -</v>
      </c>
    </row>
    <row r="146" spans="2:116" x14ac:dyDescent="0.25">
      <c r="B146" s="35"/>
      <c r="C146" s="35"/>
      <c r="D146" s="35"/>
      <c r="E146" s="27"/>
      <c r="F146" s="27"/>
      <c r="G146" s="27"/>
      <c r="H146" s="27"/>
      <c r="I146" s="27"/>
      <c r="AB146" s="26">
        <v>2018</v>
      </c>
      <c r="AC146" s="10" t="s">
        <v>110</v>
      </c>
      <c r="AD146" s="10">
        <f>SUMIFS(GLOBAL!$C:$C,GLOBAL!$AP:$AP,Evolution!AC146,GLOBAL!$AQ:$AQ,$E$2,GLOBAL!$AR:$AR,Evolution!AB146)</f>
        <v>0</v>
      </c>
      <c r="AE146" s="10">
        <f>SUMIFS(GLOBAL!$D:$D,GLOBAL!$AP:$AP,Evolution!AC146,GLOBAL!$AQ:$AQ,$E$2,GLOBAL!$AR:$AR,Evolution!AB146)</f>
        <v>0</v>
      </c>
      <c r="AF146" s="10">
        <f>SUMIFS(GLOBAL!$E:$E,GLOBAL!$AP:$AP,Evolution!AC146,GLOBAL!$AQ:$AQ,$E$2,GLOBAL!$AR:$AR,Evolution!AB146)</f>
        <v>0</v>
      </c>
      <c r="AG146" s="10">
        <f>SUMIFS(GLOBAL!$F:$F,GLOBAL!$AP:$AP,Evolution!AC146,GLOBAL!$AQ:$AQ,$E$2,GLOBAL!$AR:$AR,Evolution!AB146)</f>
        <v>0</v>
      </c>
      <c r="AH146" s="11">
        <f t="shared" si="544"/>
        <v>0</v>
      </c>
      <c r="AI146" s="7" t="str">
        <f t="shared" si="545"/>
        <v xml:space="preserve"> -</v>
      </c>
      <c r="AJ146" s="7" t="str">
        <f t="shared" si="546"/>
        <v xml:space="preserve"> -</v>
      </c>
      <c r="AK146" s="7" t="str">
        <f t="shared" si="547"/>
        <v xml:space="preserve"> -</v>
      </c>
      <c r="AL146" s="7" t="str">
        <f t="shared" si="548"/>
        <v xml:space="preserve"> -</v>
      </c>
      <c r="AN146" s="10">
        <f>SUMIFS(GLOBAL!$Q:$Q,GLOBAL!$AP:$AP,Evolution!AC146,GLOBAL!$AQ:$AQ,$F$2,GLOBAL!$AR:$AR,Evolution!AB146)</f>
        <v>0</v>
      </c>
      <c r="AO146" s="10">
        <f>SUMIFS(GLOBAL!$R:$R,GLOBAL!$AP:$AP,Evolution!AC146,GLOBAL!$AQ:$AQ,$F$2,GLOBAL!$AR:$AR,Evolution!AB146)</f>
        <v>0</v>
      </c>
      <c r="AP146" s="10">
        <f>SUMIFS(GLOBAL!$S:$S,GLOBAL!$AP:$AP,Evolution!AC146,GLOBAL!$AQ:$AQ,$F$2,GLOBAL!$AR:$AR,Evolution!AB146)</f>
        <v>0</v>
      </c>
      <c r="AQ146" s="11">
        <f t="shared" si="549"/>
        <v>0</v>
      </c>
      <c r="AR146" s="7" t="str">
        <f t="shared" si="550"/>
        <v xml:space="preserve"> -</v>
      </c>
      <c r="AS146" s="7" t="str">
        <f t="shared" si="551"/>
        <v xml:space="preserve"> -</v>
      </c>
      <c r="AT146" s="7" t="str">
        <f t="shared" si="552"/>
        <v xml:space="preserve"> -</v>
      </c>
      <c r="AV146" s="10">
        <f>SUMIFS(GLOBAL!$AC:$AC,GLOBAL!$AP:$AP,Evolution!AC146,GLOBAL!$AQ:$AQ,$G$2,GLOBAL!$AR:$AR,Evolution!AB146)</f>
        <v>0</v>
      </c>
      <c r="AW146" s="10">
        <f>SUMIFS(GLOBAL!$AD:$AD,GLOBAL!$AP:$AP,Evolution!AC146,GLOBAL!$AQ:$AQ,$G$2,GLOBAL!$AR:$AR,Evolution!AB146)</f>
        <v>0</v>
      </c>
      <c r="AX146" s="10">
        <f>SUMIFS(GLOBAL!$AE:$AE,GLOBAL!$AP:$AP,Evolution!AC146,GLOBAL!$AQ:$AQ,$G$2,GLOBAL!$AR:$AR,Evolution!AB146)</f>
        <v>0</v>
      </c>
      <c r="AY146" s="10">
        <f>SUMIFS(GLOBAL!$AF:$AF,GLOBAL!$AP:$AP,Evolution!AC146,GLOBAL!$AQ:$AQ,$G$2,GLOBAL!$AR:$AR,Evolution!AB146)</f>
        <v>0</v>
      </c>
      <c r="AZ146" s="11">
        <f t="shared" si="553"/>
        <v>0</v>
      </c>
      <c r="BA146" s="7" t="str">
        <f t="shared" si="554"/>
        <v xml:space="preserve"> -</v>
      </c>
      <c r="BB146" s="7" t="str">
        <f t="shared" si="555"/>
        <v xml:space="preserve"> -</v>
      </c>
      <c r="BC146" s="7" t="str">
        <f t="shared" si="556"/>
        <v xml:space="preserve"> -</v>
      </c>
      <c r="BD146" s="7" t="str">
        <f t="shared" si="557"/>
        <v xml:space="preserve"> -</v>
      </c>
      <c r="BG146" s="10" t="s">
        <v>110</v>
      </c>
      <c r="BH146" s="10">
        <f>SUMIFS(Nord!$C:$C,Nord!$AP:$AP,Evolution!BG146,Nord!$AQ:$AQ,$E$2,GLOBAL!AR:AR,Evolution!AB146)</f>
        <v>0</v>
      </c>
      <c r="BI146" s="10">
        <f>SUMIFS(Nord!$D:$D,Nord!$AP:$AP,Evolution!BG146,Nord!$AQ:$AQ,$E$2,GLOBAL!AR:AR,Evolution!AB146)</f>
        <v>0</v>
      </c>
      <c r="BJ146" s="10">
        <f>SUMIFS(Nord!$E:$E,Nord!$AP:$AP,Evolution!BG146,Nord!$AQ:$AQ,$E$2,GLOBAL!AR:AR,Evolution!AB146)</f>
        <v>0</v>
      </c>
      <c r="BK146" s="10">
        <f>SUMIFS(Nord!$F:$F,Nord!$AP:$AP,Evolution!BG146,Nord!$AQ:$AQ,$E$2,GLOBAL!AR:AR,Evolution!AB146)</f>
        <v>0</v>
      </c>
      <c r="BL146" s="11">
        <f t="shared" si="558"/>
        <v>0</v>
      </c>
      <c r="BM146" s="7" t="str">
        <f t="shared" si="559"/>
        <v xml:space="preserve"> -</v>
      </c>
      <c r="BN146" s="7" t="str">
        <f t="shared" si="560"/>
        <v xml:space="preserve"> -</v>
      </c>
      <c r="BO146" s="7" t="str">
        <f t="shared" si="561"/>
        <v xml:space="preserve"> -</v>
      </c>
      <c r="BP146" s="7" t="str">
        <f t="shared" si="562"/>
        <v xml:space="preserve"> -</v>
      </c>
      <c r="BR146" s="10">
        <f>SUMIFS(Nord!$Q:$Q,Nord!$AP:$AP,Evolution!BG146,Nord!$AQ:$AQ,$F$2,GLOBAL!AR:AR,Evolution!AB146)</f>
        <v>0</v>
      </c>
      <c r="BS146" s="10">
        <f>SUMIFS(Nord!$R:$R,Nord!$AP:$AP,Evolution!BG146,Nord!$AQ:$AQ,$F$2,GLOBAL!AR:AR,Evolution!AB146)</f>
        <v>0</v>
      </c>
      <c r="BT146" s="10">
        <f>SUMIFS(Nord!$S:$S,Nord!$AP:$AP,Evolution!BG146,Nord!$AQ:$AQ,$F$2,GLOBAL!AR:AR,Evolution!AB146)</f>
        <v>0</v>
      </c>
      <c r="BU146" s="11">
        <f t="shared" si="563"/>
        <v>0</v>
      </c>
      <c r="BV146" s="7" t="str">
        <f t="shared" si="564"/>
        <v xml:space="preserve"> -</v>
      </c>
      <c r="BW146" s="7" t="str">
        <f t="shared" si="565"/>
        <v xml:space="preserve"> -</v>
      </c>
      <c r="BX146" s="7" t="str">
        <f t="shared" si="566"/>
        <v xml:space="preserve"> -</v>
      </c>
      <c r="BZ146" s="10">
        <f>SUMIFS(Nord!$AC:$AC,Nord!$AP:$AP,Evolution!BG146,Nord!$AQ:$AQ,$G$2,GLOBAL!AR:AR,Evolution!AB146)</f>
        <v>0</v>
      </c>
      <c r="CA146" s="10">
        <f>SUMIFS(Nord!$AD:$AD,Nord!$AP:$AP,Evolution!BG146,Nord!$AQ:$AQ,$G$2,GLOBAL!AR:AR,Evolution!AB146)</f>
        <v>0</v>
      </c>
      <c r="CB146" s="10">
        <f>SUMIFS(Nord!$AE:$AE,Nord!$AP:$AP,Evolution!BG146,Nord!$AQ:$AQ,$G$2,GLOBAL!AR:AR,Evolution!AB146)</f>
        <v>0</v>
      </c>
      <c r="CC146" s="10">
        <f>SUMIFS(Nord!$AF:$AF,Nord!$AP:$AP,Evolution!BG146,Nord!$AQ:$AQ,$G$2,GLOBAL!AR:AR,Evolution!AB146)</f>
        <v>0</v>
      </c>
      <c r="CD146" s="11">
        <f t="shared" si="567"/>
        <v>0</v>
      </c>
      <c r="CE146" s="7" t="str">
        <f t="shared" si="568"/>
        <v xml:space="preserve"> -</v>
      </c>
      <c r="CF146" s="7" t="str">
        <f t="shared" si="569"/>
        <v xml:space="preserve"> -</v>
      </c>
      <c r="CG146" s="7" t="str">
        <f t="shared" si="570"/>
        <v xml:space="preserve"> -</v>
      </c>
      <c r="CH146" s="7" t="str">
        <f t="shared" si="571"/>
        <v xml:space="preserve"> -</v>
      </c>
      <c r="CK146" s="10" t="s">
        <v>110</v>
      </c>
      <c r="CL146" s="10">
        <f>SUMIFS(Sud!$C:$C,Sud!$AP:$AP,Evolution!CK146,Sud!$AQ:$AQ,$E$2,GLOBAL!AR:AR,Evolution!AB146)</f>
        <v>0</v>
      </c>
      <c r="CM146" s="10">
        <f>SUMIFS(Sud!$D:$D,Sud!$AP:$AP,Evolution!CK146,Sud!$AQ:$AQ,$E$2,GLOBAL!AR:AR,Evolution!AB146)</f>
        <v>0</v>
      </c>
      <c r="CN146" s="10">
        <f>SUMIFS(Sud!$E:$E,Sud!$AP:$AP,Evolution!CK146,Sud!$AQ:$AQ,$E$2,GLOBAL!AR:AR,Evolution!AB146)</f>
        <v>0</v>
      </c>
      <c r="CO146" s="10">
        <f>SUMIFS(Sud!$F:$F,Sud!$AP:$AP,Evolution!CK146,Sud!$AQ:$AQ,$E$2,GLOBAL!AR:AR,Evolution!AB146)</f>
        <v>0</v>
      </c>
      <c r="CP146" s="11">
        <f t="shared" si="572"/>
        <v>0</v>
      </c>
      <c r="CQ146" s="7" t="str">
        <f t="shared" si="573"/>
        <v xml:space="preserve"> -</v>
      </c>
      <c r="CR146" s="7" t="str">
        <f t="shared" si="574"/>
        <v xml:space="preserve"> -</v>
      </c>
      <c r="CS146" s="7" t="str">
        <f t="shared" si="575"/>
        <v xml:space="preserve"> -</v>
      </c>
      <c r="CT146" s="7" t="str">
        <f t="shared" si="576"/>
        <v xml:space="preserve"> -</v>
      </c>
      <c r="CV146" s="10">
        <f>SUMIFS(Sud!$Q:$Q,Sud!$AP:$AP,Evolution!CK146,Sud!$AQ:$AQ,$F$2,GLOBAL!AR:AR,Evolution!AB146)</f>
        <v>0</v>
      </c>
      <c r="CW146" s="10">
        <f>SUMIFS(Sud!$R:$R,Sud!$AP:$AP,Evolution!CK146,Sud!$AQ:$AQ,$F$2,GLOBAL!AR:AR,Evolution!AB146)</f>
        <v>0</v>
      </c>
      <c r="CX146" s="10">
        <f>SUMIFS(Sud!$S:$S,Sud!$AP:$AP,Evolution!CK146,Sud!$AQ:$AQ,$F$2,GLOBAL!AR:AR,Evolution!AB146)</f>
        <v>0</v>
      </c>
      <c r="CY146" s="11">
        <f t="shared" si="577"/>
        <v>0</v>
      </c>
      <c r="CZ146" s="7" t="str">
        <f t="shared" si="578"/>
        <v xml:space="preserve"> -</v>
      </c>
      <c r="DA146" s="7" t="str">
        <f t="shared" si="579"/>
        <v xml:space="preserve"> -</v>
      </c>
      <c r="DB146" s="7" t="str">
        <f t="shared" si="580"/>
        <v xml:space="preserve"> -</v>
      </c>
      <c r="DD146" s="10">
        <f>SUMIFS(Sud!$AC:$AC,Sud!$AP:$AP,Evolution!CK146,Sud!$AQ:$AQ,$G$2,GLOBAL!AR:AR,Evolution!AB146)</f>
        <v>0</v>
      </c>
      <c r="DE146" s="10">
        <f>SUMIFS(Sud!$AD:$AD,Sud!$AP:$AP,Evolution!CK146,Sud!$AQ:$AQ,$G$2,GLOBAL!AR:AR,Evolution!AB146)</f>
        <v>0</v>
      </c>
      <c r="DF146" s="10">
        <f>SUMIFS(Sud!$AE:$AE,Sud!$AP:$AP,Evolution!CK146,Sud!$AQ:$AQ,$G$2,GLOBAL!AR:AR,Evolution!AB146)</f>
        <v>0</v>
      </c>
      <c r="DG146" s="10">
        <f>SUMIFS(Sud!$AF:$AF,Sud!$AP:$AP,Evolution!CK146,Sud!$AQ:$AQ,$G$2,GLOBAL!AR:AR,Evolution!AB146)</f>
        <v>0</v>
      </c>
      <c r="DH146" s="11">
        <f t="shared" si="581"/>
        <v>0</v>
      </c>
      <c r="DI146" s="7" t="str">
        <f t="shared" si="582"/>
        <v xml:space="preserve"> -</v>
      </c>
      <c r="DJ146" s="7" t="str">
        <f t="shared" si="583"/>
        <v xml:space="preserve"> -</v>
      </c>
      <c r="DK146" s="7" t="str">
        <f t="shared" si="584"/>
        <v xml:space="preserve"> -</v>
      </c>
      <c r="DL146" s="7" t="str">
        <f t="shared" si="585"/>
        <v xml:space="preserve"> -</v>
      </c>
    </row>
    <row r="147" spans="2:116" x14ac:dyDescent="0.25">
      <c r="AB147" s="26">
        <v>2018</v>
      </c>
      <c r="AC147" s="10" t="s">
        <v>111</v>
      </c>
      <c r="AD147" s="10">
        <f>SUMIFS(GLOBAL!$C:$C,GLOBAL!$AP:$AP,Evolution!AC147,GLOBAL!$AQ:$AQ,$E$2,GLOBAL!$AR:$AR,Evolution!AB147)</f>
        <v>0</v>
      </c>
      <c r="AE147" s="10">
        <f>SUMIFS(GLOBAL!$D:$D,GLOBAL!$AP:$AP,Evolution!AC147,GLOBAL!$AQ:$AQ,$E$2,GLOBAL!$AR:$AR,Evolution!AB147)</f>
        <v>0</v>
      </c>
      <c r="AF147" s="10">
        <f>SUMIFS(GLOBAL!$E:$E,GLOBAL!$AP:$AP,Evolution!AC147,GLOBAL!$AQ:$AQ,$E$2,GLOBAL!$AR:$AR,Evolution!AB147)</f>
        <v>0</v>
      </c>
      <c r="AG147" s="10">
        <f>SUMIFS(GLOBAL!$F:$F,GLOBAL!$AP:$AP,Evolution!AC147,GLOBAL!$AQ:$AQ,$E$2,GLOBAL!$AR:$AR,Evolution!AB147)</f>
        <v>0</v>
      </c>
      <c r="AH147" s="11">
        <f t="shared" si="544"/>
        <v>0</v>
      </c>
      <c r="AI147" s="7" t="str">
        <f t="shared" si="545"/>
        <v xml:space="preserve"> -</v>
      </c>
      <c r="AJ147" s="7" t="str">
        <f t="shared" si="546"/>
        <v xml:space="preserve"> -</v>
      </c>
      <c r="AK147" s="7" t="str">
        <f t="shared" si="547"/>
        <v xml:space="preserve"> -</v>
      </c>
      <c r="AL147" s="7" t="str">
        <f t="shared" si="548"/>
        <v xml:space="preserve"> -</v>
      </c>
      <c r="AN147" s="10">
        <f>SUMIFS(GLOBAL!$Q:$Q,GLOBAL!$AP:$AP,Evolution!AC147,GLOBAL!$AQ:$AQ,$F$2,GLOBAL!$AR:$AR,Evolution!AB147)</f>
        <v>0</v>
      </c>
      <c r="AO147" s="10">
        <f>SUMIFS(GLOBAL!$R:$R,GLOBAL!$AP:$AP,Evolution!AC147,GLOBAL!$AQ:$AQ,$F$2,GLOBAL!$AR:$AR,Evolution!AB147)</f>
        <v>0</v>
      </c>
      <c r="AP147" s="10">
        <f>SUMIFS(GLOBAL!$S:$S,GLOBAL!$AP:$AP,Evolution!AC147,GLOBAL!$AQ:$AQ,$F$2,GLOBAL!$AR:$AR,Evolution!AB147)</f>
        <v>0</v>
      </c>
      <c r="AQ147" s="11">
        <f t="shared" si="549"/>
        <v>0</v>
      </c>
      <c r="AR147" s="7" t="str">
        <f t="shared" si="550"/>
        <v xml:space="preserve"> -</v>
      </c>
      <c r="AS147" s="7" t="str">
        <f t="shared" si="551"/>
        <v xml:space="preserve"> -</v>
      </c>
      <c r="AT147" s="7" t="str">
        <f t="shared" si="552"/>
        <v xml:space="preserve"> -</v>
      </c>
      <c r="AV147" s="10">
        <f>SUMIFS(GLOBAL!$AC:$AC,GLOBAL!$AP:$AP,Evolution!AC147,GLOBAL!$AQ:$AQ,$G$2,GLOBAL!$AR:$AR,Evolution!AB147)</f>
        <v>0</v>
      </c>
      <c r="AW147" s="10">
        <f>SUMIFS(GLOBAL!$AD:$AD,GLOBAL!$AP:$AP,Evolution!AC147,GLOBAL!$AQ:$AQ,$G$2,GLOBAL!$AR:$AR,Evolution!AB147)</f>
        <v>0</v>
      </c>
      <c r="AX147" s="10">
        <f>SUMIFS(GLOBAL!$AE:$AE,GLOBAL!$AP:$AP,Evolution!AC147,GLOBAL!$AQ:$AQ,$G$2,GLOBAL!$AR:$AR,Evolution!AB147)</f>
        <v>0</v>
      </c>
      <c r="AY147" s="10">
        <f>SUMIFS(GLOBAL!$AF:$AF,GLOBAL!$AP:$AP,Evolution!AC147,GLOBAL!$AQ:$AQ,$G$2,GLOBAL!$AR:$AR,Evolution!AB147)</f>
        <v>0</v>
      </c>
      <c r="AZ147" s="11">
        <f t="shared" si="553"/>
        <v>0</v>
      </c>
      <c r="BA147" s="7" t="str">
        <f t="shared" si="554"/>
        <v xml:space="preserve"> -</v>
      </c>
      <c r="BB147" s="7" t="str">
        <f t="shared" si="555"/>
        <v xml:space="preserve"> -</v>
      </c>
      <c r="BC147" s="7" t="str">
        <f t="shared" si="556"/>
        <v xml:space="preserve"> -</v>
      </c>
      <c r="BD147" s="7" t="str">
        <f t="shared" si="557"/>
        <v xml:space="preserve"> -</v>
      </c>
      <c r="BG147" s="10" t="s">
        <v>111</v>
      </c>
      <c r="BH147" s="10">
        <f>SUMIFS(Nord!$C:$C,Nord!$AP:$AP,Evolution!BG147,Nord!$AQ:$AQ,$E$2,GLOBAL!AR:AR,Evolution!AB147)</f>
        <v>0</v>
      </c>
      <c r="BI147" s="10">
        <f>SUMIFS(Nord!$D:$D,Nord!$AP:$AP,Evolution!BG147,Nord!$AQ:$AQ,$E$2,GLOBAL!AR:AR,Evolution!AB147)</f>
        <v>0</v>
      </c>
      <c r="BJ147" s="10">
        <f>SUMIFS(Nord!$E:$E,Nord!$AP:$AP,Evolution!BG147,Nord!$AQ:$AQ,$E$2,GLOBAL!AR:AR,Evolution!AB147)</f>
        <v>0</v>
      </c>
      <c r="BK147" s="10">
        <f>SUMIFS(Nord!$F:$F,Nord!$AP:$AP,Evolution!BG147,Nord!$AQ:$AQ,$E$2,GLOBAL!AR:AR,Evolution!AB147)</f>
        <v>0</v>
      </c>
      <c r="BL147" s="11">
        <f t="shared" si="558"/>
        <v>0</v>
      </c>
      <c r="BM147" s="7" t="str">
        <f t="shared" si="559"/>
        <v xml:space="preserve"> -</v>
      </c>
      <c r="BN147" s="7" t="str">
        <f t="shared" si="560"/>
        <v xml:space="preserve"> -</v>
      </c>
      <c r="BO147" s="7" t="str">
        <f t="shared" si="561"/>
        <v xml:space="preserve"> -</v>
      </c>
      <c r="BP147" s="7" t="str">
        <f t="shared" si="562"/>
        <v xml:space="preserve"> -</v>
      </c>
      <c r="BR147" s="10">
        <f>SUMIFS(Nord!$Q:$Q,Nord!$AP:$AP,Evolution!BG147,Nord!$AQ:$AQ,$F$2,GLOBAL!AR:AR,Evolution!AB147)</f>
        <v>0</v>
      </c>
      <c r="BS147" s="10">
        <f>SUMIFS(Nord!$R:$R,Nord!$AP:$AP,Evolution!BG147,Nord!$AQ:$AQ,$F$2,GLOBAL!AR:AR,Evolution!AB147)</f>
        <v>0</v>
      </c>
      <c r="BT147" s="10">
        <f>SUMIFS(Nord!$S:$S,Nord!$AP:$AP,Evolution!BG147,Nord!$AQ:$AQ,$F$2,GLOBAL!AR:AR,Evolution!AB147)</f>
        <v>0</v>
      </c>
      <c r="BU147" s="11">
        <f t="shared" si="563"/>
        <v>0</v>
      </c>
      <c r="BV147" s="7" t="str">
        <f t="shared" si="564"/>
        <v xml:space="preserve"> -</v>
      </c>
      <c r="BW147" s="7" t="str">
        <f t="shared" si="565"/>
        <v xml:space="preserve"> -</v>
      </c>
      <c r="BX147" s="7" t="str">
        <f t="shared" si="566"/>
        <v xml:space="preserve"> -</v>
      </c>
      <c r="BZ147" s="10">
        <f>SUMIFS(Nord!$AC:$AC,Nord!$AP:$AP,Evolution!BG147,Nord!$AQ:$AQ,$G$2,GLOBAL!AR:AR,Evolution!AB147)</f>
        <v>0</v>
      </c>
      <c r="CA147" s="10">
        <f>SUMIFS(Nord!$AD:$AD,Nord!$AP:$AP,Evolution!BG147,Nord!$AQ:$AQ,$G$2,GLOBAL!AR:AR,Evolution!AB147)</f>
        <v>0</v>
      </c>
      <c r="CB147" s="10">
        <f>SUMIFS(Nord!$AE:$AE,Nord!$AP:$AP,Evolution!BG147,Nord!$AQ:$AQ,$G$2,GLOBAL!AR:AR,Evolution!AB147)</f>
        <v>0</v>
      </c>
      <c r="CC147" s="10">
        <f>SUMIFS(Nord!$AF:$AF,Nord!$AP:$AP,Evolution!BG147,Nord!$AQ:$AQ,$G$2,GLOBAL!AR:AR,Evolution!AB147)</f>
        <v>0</v>
      </c>
      <c r="CD147" s="11">
        <f t="shared" si="567"/>
        <v>0</v>
      </c>
      <c r="CE147" s="7" t="str">
        <f t="shared" si="568"/>
        <v xml:space="preserve"> -</v>
      </c>
      <c r="CF147" s="7" t="str">
        <f t="shared" si="569"/>
        <v xml:space="preserve"> -</v>
      </c>
      <c r="CG147" s="7" t="str">
        <f t="shared" si="570"/>
        <v xml:space="preserve"> -</v>
      </c>
      <c r="CH147" s="7" t="str">
        <f t="shared" si="571"/>
        <v xml:space="preserve"> -</v>
      </c>
      <c r="CK147" s="10" t="s">
        <v>111</v>
      </c>
      <c r="CL147" s="10">
        <f>SUMIFS(Sud!$C:$C,Sud!$AP:$AP,Evolution!CK147,Sud!$AQ:$AQ,$E$2,GLOBAL!AR:AR,Evolution!AB147)</f>
        <v>0</v>
      </c>
      <c r="CM147" s="10">
        <f>SUMIFS(Sud!$D:$D,Sud!$AP:$AP,Evolution!CK147,Sud!$AQ:$AQ,$E$2,GLOBAL!AR:AR,Evolution!AB147)</f>
        <v>0</v>
      </c>
      <c r="CN147" s="10">
        <f>SUMIFS(Sud!$E:$E,Sud!$AP:$AP,Evolution!CK147,Sud!$AQ:$AQ,$E$2,GLOBAL!AR:AR,Evolution!AB147)</f>
        <v>0</v>
      </c>
      <c r="CO147" s="10">
        <f>SUMIFS(Sud!$F:$F,Sud!$AP:$AP,Evolution!CK147,Sud!$AQ:$AQ,$E$2,GLOBAL!AR:AR,Evolution!AB147)</f>
        <v>0</v>
      </c>
      <c r="CP147" s="11">
        <f t="shared" si="572"/>
        <v>0</v>
      </c>
      <c r="CQ147" s="7" t="str">
        <f t="shared" si="573"/>
        <v xml:space="preserve"> -</v>
      </c>
      <c r="CR147" s="7" t="str">
        <f t="shared" si="574"/>
        <v xml:space="preserve"> -</v>
      </c>
      <c r="CS147" s="7" t="str">
        <f t="shared" si="575"/>
        <v xml:space="preserve"> -</v>
      </c>
      <c r="CT147" s="7" t="str">
        <f t="shared" si="576"/>
        <v xml:space="preserve"> -</v>
      </c>
      <c r="CV147" s="10">
        <f>SUMIFS(Sud!$Q:$Q,Sud!$AP:$AP,Evolution!CK147,Sud!$AQ:$AQ,$F$2,GLOBAL!AR:AR,Evolution!AB147)</f>
        <v>0</v>
      </c>
      <c r="CW147" s="10">
        <f>SUMIFS(Sud!$R:$R,Sud!$AP:$AP,Evolution!CK147,Sud!$AQ:$AQ,$F$2,GLOBAL!AR:AR,Evolution!AB147)</f>
        <v>0</v>
      </c>
      <c r="CX147" s="10">
        <f>SUMIFS(Sud!$S:$S,Sud!$AP:$AP,Evolution!CK147,Sud!$AQ:$AQ,$F$2,GLOBAL!AR:AR,Evolution!AB147)</f>
        <v>0</v>
      </c>
      <c r="CY147" s="11">
        <f t="shared" si="577"/>
        <v>0</v>
      </c>
      <c r="CZ147" s="7" t="str">
        <f t="shared" si="578"/>
        <v xml:space="preserve"> -</v>
      </c>
      <c r="DA147" s="7" t="str">
        <f t="shared" si="579"/>
        <v xml:space="preserve"> -</v>
      </c>
      <c r="DB147" s="7" t="str">
        <f t="shared" si="580"/>
        <v xml:space="preserve"> -</v>
      </c>
      <c r="DD147" s="10">
        <f>SUMIFS(Sud!$AC:$AC,Sud!$AP:$AP,Evolution!CK147,Sud!$AQ:$AQ,$G$2,GLOBAL!AR:AR,Evolution!AB147)</f>
        <v>0</v>
      </c>
      <c r="DE147" s="10">
        <f>SUMIFS(Sud!$AD:$AD,Sud!$AP:$AP,Evolution!CK147,Sud!$AQ:$AQ,$G$2,GLOBAL!AR:AR,Evolution!AB147)</f>
        <v>0</v>
      </c>
      <c r="DF147" s="10">
        <f>SUMIFS(Sud!$AE:$AE,Sud!$AP:$AP,Evolution!CK147,Sud!$AQ:$AQ,$G$2,GLOBAL!AR:AR,Evolution!AB147)</f>
        <v>0</v>
      </c>
      <c r="DG147" s="10">
        <f>SUMIFS(Sud!$AF:$AF,Sud!$AP:$AP,Evolution!CK147,Sud!$AQ:$AQ,$G$2,GLOBAL!AR:AR,Evolution!AB147)</f>
        <v>0</v>
      </c>
      <c r="DH147" s="11">
        <f t="shared" si="581"/>
        <v>0</v>
      </c>
      <c r="DI147" s="7" t="str">
        <f t="shared" si="582"/>
        <v xml:space="preserve"> -</v>
      </c>
      <c r="DJ147" s="7" t="str">
        <f t="shared" si="583"/>
        <v xml:space="preserve"> -</v>
      </c>
      <c r="DK147" s="7" t="str">
        <f t="shared" si="584"/>
        <v xml:space="preserve"> -</v>
      </c>
      <c r="DL147" s="7" t="str">
        <f t="shared" si="585"/>
        <v xml:space="preserve"> -</v>
      </c>
    </row>
    <row r="148" spans="2:116" x14ac:dyDescent="0.25">
      <c r="AB148" s="26">
        <v>2018</v>
      </c>
      <c r="AC148" s="10" t="s">
        <v>112</v>
      </c>
      <c r="AD148" s="10">
        <f>SUMIFS(GLOBAL!$C:$C,GLOBAL!$AP:$AP,Evolution!AC148,GLOBAL!$AQ:$AQ,$E$2,GLOBAL!$AR:$AR,Evolution!AB148)</f>
        <v>0</v>
      </c>
      <c r="AE148" s="10">
        <f>SUMIFS(GLOBAL!$D:$D,GLOBAL!$AP:$AP,Evolution!AC148,GLOBAL!$AQ:$AQ,$E$2,GLOBAL!$AR:$AR,Evolution!AB148)</f>
        <v>0</v>
      </c>
      <c r="AF148" s="10">
        <f>SUMIFS(GLOBAL!$E:$E,GLOBAL!$AP:$AP,Evolution!AC148,GLOBAL!$AQ:$AQ,$E$2,GLOBAL!$AR:$AR,Evolution!AB148)</f>
        <v>0</v>
      </c>
      <c r="AG148" s="10">
        <f>SUMIFS(GLOBAL!$F:$F,GLOBAL!$AP:$AP,Evolution!AC148,GLOBAL!$AQ:$AQ,$E$2,GLOBAL!$AR:$AR,Evolution!AB148)</f>
        <v>0</v>
      </c>
      <c r="AH148" s="11">
        <f t="shared" si="544"/>
        <v>0</v>
      </c>
      <c r="AI148" s="7" t="str">
        <f t="shared" si="545"/>
        <v xml:space="preserve"> -</v>
      </c>
      <c r="AJ148" s="7" t="str">
        <f t="shared" si="546"/>
        <v xml:space="preserve"> -</v>
      </c>
      <c r="AK148" s="7" t="str">
        <f t="shared" si="547"/>
        <v xml:space="preserve"> -</v>
      </c>
      <c r="AL148" s="7" t="str">
        <f t="shared" si="548"/>
        <v xml:space="preserve"> -</v>
      </c>
      <c r="AN148" s="10">
        <f>SUMIFS(GLOBAL!$Q:$Q,GLOBAL!$AP:$AP,Evolution!AC148,GLOBAL!$AQ:$AQ,$F$2,GLOBAL!$AR:$AR,Evolution!AB148)</f>
        <v>0</v>
      </c>
      <c r="AO148" s="10">
        <f>SUMIFS(GLOBAL!$R:$R,GLOBAL!$AP:$AP,Evolution!AC148,GLOBAL!$AQ:$AQ,$F$2,GLOBAL!$AR:$AR,Evolution!AB148)</f>
        <v>0</v>
      </c>
      <c r="AP148" s="10">
        <f>SUMIFS(GLOBAL!$S:$S,GLOBAL!$AP:$AP,Evolution!AC148,GLOBAL!$AQ:$AQ,$F$2,GLOBAL!$AR:$AR,Evolution!AB148)</f>
        <v>0</v>
      </c>
      <c r="AQ148" s="11">
        <f t="shared" si="549"/>
        <v>0</v>
      </c>
      <c r="AR148" s="7" t="str">
        <f t="shared" si="550"/>
        <v xml:space="preserve"> -</v>
      </c>
      <c r="AS148" s="7" t="str">
        <f t="shared" si="551"/>
        <v xml:space="preserve"> -</v>
      </c>
      <c r="AT148" s="7" t="str">
        <f t="shared" si="552"/>
        <v xml:space="preserve"> -</v>
      </c>
      <c r="AV148" s="10">
        <f>SUMIFS(GLOBAL!$AC:$AC,GLOBAL!$AP:$AP,Evolution!AC148,GLOBAL!$AQ:$AQ,$G$2,GLOBAL!$AR:$AR,Evolution!AB148)</f>
        <v>0</v>
      </c>
      <c r="AW148" s="10">
        <f>SUMIFS(GLOBAL!$AD:$AD,GLOBAL!$AP:$AP,Evolution!AC148,GLOBAL!$AQ:$AQ,$G$2,GLOBAL!$AR:$AR,Evolution!AB148)</f>
        <v>0</v>
      </c>
      <c r="AX148" s="10">
        <f>SUMIFS(GLOBAL!$AE:$AE,GLOBAL!$AP:$AP,Evolution!AC148,GLOBAL!$AQ:$AQ,$G$2,GLOBAL!$AR:$AR,Evolution!AB148)</f>
        <v>0</v>
      </c>
      <c r="AY148" s="10">
        <f>SUMIFS(GLOBAL!$AF:$AF,GLOBAL!$AP:$AP,Evolution!AC148,GLOBAL!$AQ:$AQ,$G$2,GLOBAL!$AR:$AR,Evolution!AB148)</f>
        <v>0</v>
      </c>
      <c r="AZ148" s="11">
        <f t="shared" si="553"/>
        <v>0</v>
      </c>
      <c r="BA148" s="7" t="str">
        <f t="shared" si="554"/>
        <v xml:space="preserve"> -</v>
      </c>
      <c r="BB148" s="7" t="str">
        <f t="shared" si="555"/>
        <v xml:space="preserve"> -</v>
      </c>
      <c r="BC148" s="7" t="str">
        <f t="shared" si="556"/>
        <v xml:space="preserve"> -</v>
      </c>
      <c r="BD148" s="7" t="str">
        <f t="shared" si="557"/>
        <v xml:space="preserve"> -</v>
      </c>
      <c r="BG148" s="10" t="s">
        <v>112</v>
      </c>
      <c r="BH148" s="10">
        <f>SUMIFS(Nord!$C:$C,Nord!$AP:$AP,Evolution!BG148,Nord!$AQ:$AQ,$E$2,GLOBAL!AR:AR,Evolution!AB148)</f>
        <v>0</v>
      </c>
      <c r="BI148" s="10">
        <f>SUMIFS(Nord!$D:$D,Nord!$AP:$AP,Evolution!BG148,Nord!$AQ:$AQ,$E$2,GLOBAL!AR:AR,Evolution!AB148)</f>
        <v>0</v>
      </c>
      <c r="BJ148" s="10">
        <f>SUMIFS(Nord!$E:$E,Nord!$AP:$AP,Evolution!BG148,Nord!$AQ:$AQ,$E$2,GLOBAL!AR:AR,Evolution!AB148)</f>
        <v>0</v>
      </c>
      <c r="BK148" s="10">
        <f>SUMIFS(Nord!$F:$F,Nord!$AP:$AP,Evolution!BG148,Nord!$AQ:$AQ,$E$2,GLOBAL!AR:AR,Evolution!AB148)</f>
        <v>0</v>
      </c>
      <c r="BL148" s="11">
        <f t="shared" si="558"/>
        <v>0</v>
      </c>
      <c r="BM148" s="7" t="str">
        <f t="shared" si="559"/>
        <v xml:space="preserve"> -</v>
      </c>
      <c r="BN148" s="7" t="str">
        <f t="shared" si="560"/>
        <v xml:space="preserve"> -</v>
      </c>
      <c r="BO148" s="7" t="str">
        <f t="shared" si="561"/>
        <v xml:space="preserve"> -</v>
      </c>
      <c r="BP148" s="7" t="str">
        <f t="shared" si="562"/>
        <v xml:space="preserve"> -</v>
      </c>
      <c r="BR148" s="10">
        <f>SUMIFS(Nord!$Q:$Q,Nord!$AP:$AP,Evolution!BG148,Nord!$AQ:$AQ,$F$2,GLOBAL!AR:AR,Evolution!AB148)</f>
        <v>0</v>
      </c>
      <c r="BS148" s="10">
        <f>SUMIFS(Nord!$R:$R,Nord!$AP:$AP,Evolution!BG148,Nord!$AQ:$AQ,$F$2,GLOBAL!AR:AR,Evolution!AB148)</f>
        <v>0</v>
      </c>
      <c r="BT148" s="10">
        <f>SUMIFS(Nord!$S:$S,Nord!$AP:$AP,Evolution!BG148,Nord!$AQ:$AQ,$F$2,GLOBAL!AR:AR,Evolution!AB148)</f>
        <v>0</v>
      </c>
      <c r="BU148" s="11">
        <f t="shared" si="563"/>
        <v>0</v>
      </c>
      <c r="BV148" s="7" t="str">
        <f t="shared" si="564"/>
        <v xml:space="preserve"> -</v>
      </c>
      <c r="BW148" s="7" t="str">
        <f t="shared" si="565"/>
        <v xml:space="preserve"> -</v>
      </c>
      <c r="BX148" s="7" t="str">
        <f t="shared" si="566"/>
        <v xml:space="preserve"> -</v>
      </c>
      <c r="BZ148" s="10">
        <f>SUMIFS(Nord!$AC:$AC,Nord!$AP:$AP,Evolution!BG148,Nord!$AQ:$AQ,$G$2,GLOBAL!AR:AR,Evolution!AB148)</f>
        <v>0</v>
      </c>
      <c r="CA148" s="10">
        <f>SUMIFS(Nord!$AD:$AD,Nord!$AP:$AP,Evolution!BG148,Nord!$AQ:$AQ,$G$2,GLOBAL!AR:AR,Evolution!AB148)</f>
        <v>0</v>
      </c>
      <c r="CB148" s="10">
        <f>SUMIFS(Nord!$AE:$AE,Nord!$AP:$AP,Evolution!BG148,Nord!$AQ:$AQ,$G$2,GLOBAL!AR:AR,Evolution!AB148)</f>
        <v>0</v>
      </c>
      <c r="CC148" s="10">
        <f>SUMIFS(Nord!$AF:$AF,Nord!$AP:$AP,Evolution!BG148,Nord!$AQ:$AQ,$G$2,GLOBAL!AR:AR,Evolution!AB148)</f>
        <v>0</v>
      </c>
      <c r="CD148" s="11">
        <f t="shared" si="567"/>
        <v>0</v>
      </c>
      <c r="CE148" s="7" t="str">
        <f t="shared" si="568"/>
        <v xml:space="preserve"> -</v>
      </c>
      <c r="CF148" s="7" t="str">
        <f t="shared" si="569"/>
        <v xml:space="preserve"> -</v>
      </c>
      <c r="CG148" s="7" t="str">
        <f t="shared" si="570"/>
        <v xml:space="preserve"> -</v>
      </c>
      <c r="CH148" s="7" t="str">
        <f t="shared" si="571"/>
        <v xml:space="preserve"> -</v>
      </c>
      <c r="CK148" s="10" t="s">
        <v>112</v>
      </c>
      <c r="CL148" s="10">
        <f>SUMIFS(Sud!$C:$C,Sud!$AP:$AP,Evolution!CK148,Sud!$AQ:$AQ,$E$2,GLOBAL!AR:AR,Evolution!AB148)</f>
        <v>0</v>
      </c>
      <c r="CM148" s="10">
        <f>SUMIFS(Sud!$D:$D,Sud!$AP:$AP,Evolution!CK148,Sud!$AQ:$AQ,$E$2,GLOBAL!AR:AR,Evolution!AB148)</f>
        <v>0</v>
      </c>
      <c r="CN148" s="10">
        <f>SUMIFS(Sud!$E:$E,Sud!$AP:$AP,Evolution!CK148,Sud!$AQ:$AQ,$E$2,GLOBAL!AR:AR,Evolution!AB148)</f>
        <v>0</v>
      </c>
      <c r="CO148" s="10">
        <f>SUMIFS(Sud!$F:$F,Sud!$AP:$AP,Evolution!CK148,Sud!$AQ:$AQ,$E$2,GLOBAL!AR:AR,Evolution!AB148)</f>
        <v>0</v>
      </c>
      <c r="CP148" s="11">
        <f t="shared" si="572"/>
        <v>0</v>
      </c>
      <c r="CQ148" s="7" t="str">
        <f t="shared" si="573"/>
        <v xml:space="preserve"> -</v>
      </c>
      <c r="CR148" s="7" t="str">
        <f t="shared" si="574"/>
        <v xml:space="preserve"> -</v>
      </c>
      <c r="CS148" s="7" t="str">
        <f t="shared" si="575"/>
        <v xml:space="preserve"> -</v>
      </c>
      <c r="CT148" s="7" t="str">
        <f t="shared" si="576"/>
        <v xml:space="preserve"> -</v>
      </c>
      <c r="CV148" s="10">
        <f>SUMIFS(Sud!$Q:$Q,Sud!$AP:$AP,Evolution!CK148,Sud!$AQ:$AQ,$F$2,GLOBAL!AR:AR,Evolution!AB148)</f>
        <v>0</v>
      </c>
      <c r="CW148" s="10">
        <f>SUMIFS(Sud!$R:$R,Sud!$AP:$AP,Evolution!CK148,Sud!$AQ:$AQ,$F$2,GLOBAL!AR:AR,Evolution!AB148)</f>
        <v>0</v>
      </c>
      <c r="CX148" s="10">
        <f>SUMIFS(Sud!$S:$S,Sud!$AP:$AP,Evolution!CK148,Sud!$AQ:$AQ,$F$2,GLOBAL!AR:AR,Evolution!AB148)</f>
        <v>0</v>
      </c>
      <c r="CY148" s="11">
        <f t="shared" si="577"/>
        <v>0</v>
      </c>
      <c r="CZ148" s="7" t="str">
        <f t="shared" si="578"/>
        <v xml:space="preserve"> -</v>
      </c>
      <c r="DA148" s="7" t="str">
        <f t="shared" si="579"/>
        <v xml:space="preserve"> -</v>
      </c>
      <c r="DB148" s="7" t="str">
        <f t="shared" si="580"/>
        <v xml:space="preserve"> -</v>
      </c>
      <c r="DD148" s="10">
        <f>SUMIFS(Sud!$AC:$AC,Sud!$AP:$AP,Evolution!CK148,Sud!$AQ:$AQ,$G$2,GLOBAL!AR:AR,Evolution!AB148)</f>
        <v>0</v>
      </c>
      <c r="DE148" s="10">
        <f>SUMIFS(Sud!$AD:$AD,Sud!$AP:$AP,Evolution!CK148,Sud!$AQ:$AQ,$G$2,GLOBAL!AR:AR,Evolution!AB148)</f>
        <v>0</v>
      </c>
      <c r="DF148" s="10">
        <f>SUMIFS(Sud!$AE:$AE,Sud!$AP:$AP,Evolution!CK148,Sud!$AQ:$AQ,$G$2,GLOBAL!AR:AR,Evolution!AB148)</f>
        <v>0</v>
      </c>
      <c r="DG148" s="10">
        <f>SUMIFS(Sud!$AF:$AF,Sud!$AP:$AP,Evolution!CK148,Sud!$AQ:$AQ,$G$2,GLOBAL!AR:AR,Evolution!AB148)</f>
        <v>0</v>
      </c>
      <c r="DH148" s="11">
        <f t="shared" si="581"/>
        <v>0</v>
      </c>
      <c r="DI148" s="7" t="str">
        <f t="shared" si="582"/>
        <v xml:space="preserve"> -</v>
      </c>
      <c r="DJ148" s="7" t="str">
        <f t="shared" si="583"/>
        <v xml:space="preserve"> -</v>
      </c>
      <c r="DK148" s="7" t="str">
        <f t="shared" si="584"/>
        <v xml:space="preserve"> -</v>
      </c>
      <c r="DL148" s="7" t="str">
        <f t="shared" si="585"/>
        <v xml:space="preserve"> -</v>
      </c>
    </row>
    <row r="149" spans="2:116" x14ac:dyDescent="0.25">
      <c r="AB149" s="26">
        <v>2018</v>
      </c>
      <c r="AC149" s="10" t="s">
        <v>113</v>
      </c>
      <c r="AD149" s="10">
        <f>SUMIFS(GLOBAL!$C:$C,GLOBAL!$AP:$AP,Evolution!AC149,GLOBAL!$AQ:$AQ,$E$2,GLOBAL!$AR:$AR,Evolution!AB149)</f>
        <v>0</v>
      </c>
      <c r="AE149" s="10">
        <f>SUMIFS(GLOBAL!$D:$D,GLOBAL!$AP:$AP,Evolution!AC149,GLOBAL!$AQ:$AQ,$E$2,GLOBAL!$AR:$AR,Evolution!AB149)</f>
        <v>0</v>
      </c>
      <c r="AF149" s="10">
        <f>SUMIFS(GLOBAL!$E:$E,GLOBAL!$AP:$AP,Evolution!AC149,GLOBAL!$AQ:$AQ,$E$2,GLOBAL!$AR:$AR,Evolution!AB149)</f>
        <v>0</v>
      </c>
      <c r="AG149" s="10">
        <f>SUMIFS(GLOBAL!$F:$F,GLOBAL!$AP:$AP,Evolution!AC149,GLOBAL!$AQ:$AQ,$E$2,GLOBAL!$AR:$AR,Evolution!AB149)</f>
        <v>0</v>
      </c>
      <c r="AH149" s="11">
        <f t="shared" si="544"/>
        <v>0</v>
      </c>
      <c r="AI149" s="7" t="str">
        <f t="shared" si="545"/>
        <v xml:space="preserve"> -</v>
      </c>
      <c r="AJ149" s="7" t="str">
        <f t="shared" si="546"/>
        <v xml:space="preserve"> -</v>
      </c>
      <c r="AK149" s="7" t="str">
        <f t="shared" si="547"/>
        <v xml:space="preserve"> -</v>
      </c>
      <c r="AL149" s="7" t="str">
        <f t="shared" si="548"/>
        <v xml:space="preserve"> -</v>
      </c>
      <c r="AN149" s="10">
        <f>SUMIFS(GLOBAL!$Q:$Q,GLOBAL!$AP:$AP,Evolution!AC149,GLOBAL!$AQ:$AQ,$F$2,GLOBAL!$AR:$AR,Evolution!AB149)</f>
        <v>0</v>
      </c>
      <c r="AO149" s="10">
        <f>SUMIFS(GLOBAL!$R:$R,GLOBAL!$AP:$AP,Evolution!AC149,GLOBAL!$AQ:$AQ,$F$2,GLOBAL!$AR:$AR,Evolution!AB149)</f>
        <v>0</v>
      </c>
      <c r="AP149" s="10">
        <f>SUMIFS(GLOBAL!$S:$S,GLOBAL!$AP:$AP,Evolution!AC149,GLOBAL!$AQ:$AQ,$F$2,GLOBAL!$AR:$AR,Evolution!AB149)</f>
        <v>0</v>
      </c>
      <c r="AQ149" s="11">
        <f t="shared" si="549"/>
        <v>0</v>
      </c>
      <c r="AR149" s="7" t="str">
        <f t="shared" si="550"/>
        <v xml:space="preserve"> -</v>
      </c>
      <c r="AS149" s="7" t="str">
        <f t="shared" si="551"/>
        <v xml:space="preserve"> -</v>
      </c>
      <c r="AT149" s="7" t="str">
        <f t="shared" si="552"/>
        <v xml:space="preserve"> -</v>
      </c>
      <c r="AV149" s="10">
        <f>SUMIFS(GLOBAL!$AC:$AC,GLOBAL!$AP:$AP,Evolution!AC149,GLOBAL!$AQ:$AQ,$G$2,GLOBAL!$AR:$AR,Evolution!AB149)</f>
        <v>0</v>
      </c>
      <c r="AW149" s="10">
        <f>SUMIFS(GLOBAL!$AD:$AD,GLOBAL!$AP:$AP,Evolution!AC149,GLOBAL!$AQ:$AQ,$G$2,GLOBAL!$AR:$AR,Evolution!AB149)</f>
        <v>0</v>
      </c>
      <c r="AX149" s="10">
        <f>SUMIFS(GLOBAL!$AE:$AE,GLOBAL!$AP:$AP,Evolution!AC149,GLOBAL!$AQ:$AQ,$G$2,GLOBAL!$AR:$AR,Evolution!AB149)</f>
        <v>0</v>
      </c>
      <c r="AY149" s="10">
        <f>SUMIFS(GLOBAL!$AF:$AF,GLOBAL!$AP:$AP,Evolution!AC149,GLOBAL!$AQ:$AQ,$G$2,GLOBAL!$AR:$AR,Evolution!AB149)</f>
        <v>0</v>
      </c>
      <c r="AZ149" s="11">
        <f t="shared" si="553"/>
        <v>0</v>
      </c>
      <c r="BA149" s="7" t="str">
        <f t="shared" si="554"/>
        <v xml:space="preserve"> -</v>
      </c>
      <c r="BB149" s="7" t="str">
        <f t="shared" si="555"/>
        <v xml:space="preserve"> -</v>
      </c>
      <c r="BC149" s="7" t="str">
        <f t="shared" si="556"/>
        <v xml:space="preserve"> -</v>
      </c>
      <c r="BD149" s="7" t="str">
        <f t="shared" si="557"/>
        <v xml:space="preserve"> -</v>
      </c>
      <c r="BG149" s="10" t="s">
        <v>113</v>
      </c>
      <c r="BH149" s="10">
        <f>SUMIFS(Nord!$C:$C,Nord!$AP:$AP,Evolution!BG149,Nord!$AQ:$AQ,$E$2,GLOBAL!AR:AR,Evolution!AB149)</f>
        <v>0</v>
      </c>
      <c r="BI149" s="10">
        <f>SUMIFS(Nord!$D:$D,Nord!$AP:$AP,Evolution!BG149,Nord!$AQ:$AQ,$E$2,GLOBAL!AR:AR,Evolution!AB149)</f>
        <v>0</v>
      </c>
      <c r="BJ149" s="10">
        <f>SUMIFS(Nord!$E:$E,Nord!$AP:$AP,Evolution!BG149,Nord!$AQ:$AQ,$E$2,GLOBAL!AR:AR,Evolution!AB149)</f>
        <v>0</v>
      </c>
      <c r="BK149" s="10">
        <f>SUMIFS(Nord!$F:$F,Nord!$AP:$AP,Evolution!BG149,Nord!$AQ:$AQ,$E$2,GLOBAL!AR:AR,Evolution!AB149)</f>
        <v>0</v>
      </c>
      <c r="BL149" s="11">
        <f t="shared" si="558"/>
        <v>0</v>
      </c>
      <c r="BM149" s="7" t="str">
        <f t="shared" si="559"/>
        <v xml:space="preserve"> -</v>
      </c>
      <c r="BN149" s="7" t="str">
        <f t="shared" si="560"/>
        <v xml:space="preserve"> -</v>
      </c>
      <c r="BO149" s="7" t="str">
        <f t="shared" si="561"/>
        <v xml:space="preserve"> -</v>
      </c>
      <c r="BP149" s="7" t="str">
        <f t="shared" si="562"/>
        <v xml:space="preserve"> -</v>
      </c>
      <c r="BR149" s="10">
        <f>SUMIFS(Nord!$Q:$Q,Nord!$AP:$AP,Evolution!BG149,Nord!$AQ:$AQ,$F$2,GLOBAL!AR:AR,Evolution!AB149)</f>
        <v>0</v>
      </c>
      <c r="BS149" s="10">
        <f>SUMIFS(Nord!$R:$R,Nord!$AP:$AP,Evolution!BG149,Nord!$AQ:$AQ,$F$2,GLOBAL!AR:AR,Evolution!AB149)</f>
        <v>0</v>
      </c>
      <c r="BT149" s="10">
        <f>SUMIFS(Nord!$S:$S,Nord!$AP:$AP,Evolution!BG149,Nord!$AQ:$AQ,$F$2,GLOBAL!AR:AR,Evolution!AB149)</f>
        <v>0</v>
      </c>
      <c r="BU149" s="11">
        <f t="shared" si="563"/>
        <v>0</v>
      </c>
      <c r="BV149" s="7" t="str">
        <f t="shared" si="564"/>
        <v xml:space="preserve"> -</v>
      </c>
      <c r="BW149" s="7" t="str">
        <f t="shared" si="565"/>
        <v xml:space="preserve"> -</v>
      </c>
      <c r="BX149" s="7" t="str">
        <f t="shared" si="566"/>
        <v xml:space="preserve"> -</v>
      </c>
      <c r="BZ149" s="10">
        <f>SUMIFS(Nord!$AC:$AC,Nord!$AP:$AP,Evolution!BG149,Nord!$AQ:$AQ,$G$2,GLOBAL!AR:AR,Evolution!AB149)</f>
        <v>0</v>
      </c>
      <c r="CA149" s="10">
        <f>SUMIFS(Nord!$AD:$AD,Nord!$AP:$AP,Evolution!BG149,Nord!$AQ:$AQ,$G$2,GLOBAL!AR:AR,Evolution!AB149)</f>
        <v>0</v>
      </c>
      <c r="CB149" s="10">
        <f>SUMIFS(Nord!$AE:$AE,Nord!$AP:$AP,Evolution!BG149,Nord!$AQ:$AQ,$G$2,GLOBAL!AR:AR,Evolution!AB149)</f>
        <v>0</v>
      </c>
      <c r="CC149" s="10">
        <f>SUMIFS(Nord!$AF:$AF,Nord!$AP:$AP,Evolution!BG149,Nord!$AQ:$AQ,$G$2,GLOBAL!AR:AR,Evolution!AB149)</f>
        <v>0</v>
      </c>
      <c r="CD149" s="11">
        <f t="shared" si="567"/>
        <v>0</v>
      </c>
      <c r="CE149" s="7" t="str">
        <f t="shared" si="568"/>
        <v xml:space="preserve"> -</v>
      </c>
      <c r="CF149" s="7" t="str">
        <f t="shared" si="569"/>
        <v xml:space="preserve"> -</v>
      </c>
      <c r="CG149" s="7" t="str">
        <f t="shared" si="570"/>
        <v xml:space="preserve"> -</v>
      </c>
      <c r="CH149" s="7" t="str">
        <f t="shared" si="571"/>
        <v xml:space="preserve"> -</v>
      </c>
      <c r="CK149" s="10" t="s">
        <v>113</v>
      </c>
      <c r="CL149" s="10">
        <f>SUMIFS(Sud!$C:$C,Sud!$AP:$AP,Evolution!CK149,Sud!$AQ:$AQ,$E$2,GLOBAL!AR:AR,Evolution!AB149)</f>
        <v>0</v>
      </c>
      <c r="CM149" s="10">
        <f>SUMIFS(Sud!$D:$D,Sud!$AP:$AP,Evolution!CK149,Sud!$AQ:$AQ,$E$2,GLOBAL!AR:AR,Evolution!AB149)</f>
        <v>0</v>
      </c>
      <c r="CN149" s="10">
        <f>SUMIFS(Sud!$E:$E,Sud!$AP:$AP,Evolution!CK149,Sud!$AQ:$AQ,$E$2,GLOBAL!AR:AR,Evolution!AB149)</f>
        <v>0</v>
      </c>
      <c r="CO149" s="10">
        <f>SUMIFS(Sud!$F:$F,Sud!$AP:$AP,Evolution!CK149,Sud!$AQ:$AQ,$E$2,GLOBAL!AR:AR,Evolution!AB149)</f>
        <v>0</v>
      </c>
      <c r="CP149" s="11">
        <f t="shared" si="572"/>
        <v>0</v>
      </c>
      <c r="CQ149" s="7" t="str">
        <f t="shared" si="573"/>
        <v xml:space="preserve"> -</v>
      </c>
      <c r="CR149" s="7" t="str">
        <f t="shared" si="574"/>
        <v xml:space="preserve"> -</v>
      </c>
      <c r="CS149" s="7" t="str">
        <f t="shared" si="575"/>
        <v xml:space="preserve"> -</v>
      </c>
      <c r="CT149" s="7" t="str">
        <f t="shared" si="576"/>
        <v xml:space="preserve"> -</v>
      </c>
      <c r="CV149" s="10">
        <f>SUMIFS(Sud!$Q:$Q,Sud!$AP:$AP,Evolution!CK149,Sud!$AQ:$AQ,$F$2,GLOBAL!AR:AR,Evolution!AB149)</f>
        <v>0</v>
      </c>
      <c r="CW149" s="10">
        <f>SUMIFS(Sud!$R:$R,Sud!$AP:$AP,Evolution!CK149,Sud!$AQ:$AQ,$F$2,GLOBAL!AR:AR,Evolution!AB149)</f>
        <v>0</v>
      </c>
      <c r="CX149" s="10">
        <f>SUMIFS(Sud!$S:$S,Sud!$AP:$AP,Evolution!CK149,Sud!$AQ:$AQ,$F$2,GLOBAL!AR:AR,Evolution!AB149)</f>
        <v>0</v>
      </c>
      <c r="CY149" s="11">
        <f t="shared" si="577"/>
        <v>0</v>
      </c>
      <c r="CZ149" s="7" t="str">
        <f t="shared" si="578"/>
        <v xml:space="preserve"> -</v>
      </c>
      <c r="DA149" s="7" t="str">
        <f t="shared" si="579"/>
        <v xml:space="preserve"> -</v>
      </c>
      <c r="DB149" s="7" t="str">
        <f t="shared" si="580"/>
        <v xml:space="preserve"> -</v>
      </c>
      <c r="DD149" s="10">
        <f>SUMIFS(Sud!$AC:$AC,Sud!$AP:$AP,Evolution!CK149,Sud!$AQ:$AQ,$G$2,GLOBAL!AR:AR,Evolution!AB149)</f>
        <v>0</v>
      </c>
      <c r="DE149" s="10">
        <f>SUMIFS(Sud!$AD:$AD,Sud!$AP:$AP,Evolution!CK149,Sud!$AQ:$AQ,$G$2,GLOBAL!AR:AR,Evolution!AB149)</f>
        <v>0</v>
      </c>
      <c r="DF149" s="10">
        <f>SUMIFS(Sud!$AE:$AE,Sud!$AP:$AP,Evolution!CK149,Sud!$AQ:$AQ,$G$2,GLOBAL!AR:AR,Evolution!AB149)</f>
        <v>0</v>
      </c>
      <c r="DG149" s="10">
        <f>SUMIFS(Sud!$AF:$AF,Sud!$AP:$AP,Evolution!CK149,Sud!$AQ:$AQ,$G$2,GLOBAL!AR:AR,Evolution!AB149)</f>
        <v>0</v>
      </c>
      <c r="DH149" s="11">
        <f t="shared" si="581"/>
        <v>0</v>
      </c>
      <c r="DI149" s="7" t="str">
        <f t="shared" si="582"/>
        <v xml:space="preserve"> -</v>
      </c>
      <c r="DJ149" s="7" t="str">
        <f t="shared" si="583"/>
        <v xml:space="preserve"> -</v>
      </c>
      <c r="DK149" s="7" t="str">
        <f t="shared" si="584"/>
        <v xml:space="preserve"> -</v>
      </c>
      <c r="DL149" s="7" t="str">
        <f t="shared" si="585"/>
        <v xml:space="preserve"> -</v>
      </c>
    </row>
    <row r="150" spans="2:116" x14ac:dyDescent="0.25">
      <c r="AB150" s="26">
        <v>2018</v>
      </c>
      <c r="AC150" s="10" t="s">
        <v>114</v>
      </c>
      <c r="AD150" s="10">
        <f>SUMIFS(GLOBAL!$C:$C,GLOBAL!$AP:$AP,Evolution!AC150,GLOBAL!$AQ:$AQ,$E$2,GLOBAL!$AR:$AR,Evolution!AB150)</f>
        <v>0</v>
      </c>
      <c r="AE150" s="10">
        <f>SUMIFS(GLOBAL!$D:$D,GLOBAL!$AP:$AP,Evolution!AC150,GLOBAL!$AQ:$AQ,$E$2,GLOBAL!$AR:$AR,Evolution!AB150)</f>
        <v>0</v>
      </c>
      <c r="AF150" s="10">
        <f>SUMIFS(GLOBAL!$E:$E,GLOBAL!$AP:$AP,Evolution!AC150,GLOBAL!$AQ:$AQ,$E$2,GLOBAL!$AR:$AR,Evolution!AB150)</f>
        <v>0</v>
      </c>
      <c r="AG150" s="10">
        <f>SUMIFS(GLOBAL!$F:$F,GLOBAL!$AP:$AP,Evolution!AC150,GLOBAL!$AQ:$AQ,$E$2,GLOBAL!$AR:$AR,Evolution!AB150)</f>
        <v>0</v>
      </c>
      <c r="AH150" s="11">
        <f t="shared" si="544"/>
        <v>0</v>
      </c>
      <c r="AI150" s="7" t="str">
        <f t="shared" si="545"/>
        <v xml:space="preserve"> -</v>
      </c>
      <c r="AJ150" s="7" t="str">
        <f t="shared" si="546"/>
        <v xml:space="preserve"> -</v>
      </c>
      <c r="AK150" s="7" t="str">
        <f t="shared" si="547"/>
        <v xml:space="preserve"> -</v>
      </c>
      <c r="AL150" s="7" t="str">
        <f t="shared" si="548"/>
        <v xml:space="preserve"> -</v>
      </c>
      <c r="AN150" s="10">
        <f>SUMIFS(GLOBAL!$Q:$Q,GLOBAL!$AP:$AP,Evolution!AC150,GLOBAL!$AQ:$AQ,$F$2,GLOBAL!$AR:$AR,Evolution!AB150)</f>
        <v>0</v>
      </c>
      <c r="AO150" s="10">
        <f>SUMIFS(GLOBAL!$R:$R,GLOBAL!$AP:$AP,Evolution!AC150,GLOBAL!$AQ:$AQ,$F$2,GLOBAL!$AR:$AR,Evolution!AB150)</f>
        <v>0</v>
      </c>
      <c r="AP150" s="10">
        <f>SUMIFS(GLOBAL!$S:$S,GLOBAL!$AP:$AP,Evolution!AC150,GLOBAL!$AQ:$AQ,$F$2,GLOBAL!$AR:$AR,Evolution!AB150)</f>
        <v>0</v>
      </c>
      <c r="AQ150" s="11">
        <f t="shared" si="549"/>
        <v>0</v>
      </c>
      <c r="AR150" s="7" t="str">
        <f t="shared" si="550"/>
        <v xml:space="preserve"> -</v>
      </c>
      <c r="AS150" s="7" t="str">
        <f t="shared" si="551"/>
        <v xml:space="preserve"> -</v>
      </c>
      <c r="AT150" s="7" t="str">
        <f t="shared" si="552"/>
        <v xml:space="preserve"> -</v>
      </c>
      <c r="AV150" s="10">
        <f>SUMIFS(GLOBAL!$AC:$AC,GLOBAL!$AP:$AP,Evolution!AC150,GLOBAL!$AQ:$AQ,$G$2,GLOBAL!$AR:$AR,Evolution!AB150)</f>
        <v>0</v>
      </c>
      <c r="AW150" s="10">
        <f>SUMIFS(GLOBAL!$AD:$AD,GLOBAL!$AP:$AP,Evolution!AC150,GLOBAL!$AQ:$AQ,$G$2,GLOBAL!$AR:$AR,Evolution!AB150)</f>
        <v>0</v>
      </c>
      <c r="AX150" s="10">
        <f>SUMIFS(GLOBAL!$AE:$AE,GLOBAL!$AP:$AP,Evolution!AC150,GLOBAL!$AQ:$AQ,$G$2,GLOBAL!$AR:$AR,Evolution!AB150)</f>
        <v>0</v>
      </c>
      <c r="AY150" s="10">
        <f>SUMIFS(GLOBAL!$AF:$AF,GLOBAL!$AP:$AP,Evolution!AC150,GLOBAL!$AQ:$AQ,$G$2,GLOBAL!$AR:$AR,Evolution!AB150)</f>
        <v>0</v>
      </c>
      <c r="AZ150" s="11">
        <f t="shared" si="553"/>
        <v>0</v>
      </c>
      <c r="BA150" s="7" t="str">
        <f t="shared" si="554"/>
        <v xml:space="preserve"> -</v>
      </c>
      <c r="BB150" s="7" t="str">
        <f t="shared" si="555"/>
        <v xml:space="preserve"> -</v>
      </c>
      <c r="BC150" s="7" t="str">
        <f t="shared" si="556"/>
        <v xml:space="preserve"> -</v>
      </c>
      <c r="BD150" s="7" t="str">
        <f t="shared" si="557"/>
        <v xml:space="preserve"> -</v>
      </c>
      <c r="BG150" s="10" t="s">
        <v>114</v>
      </c>
      <c r="BH150" s="10">
        <f>SUMIFS(Nord!$C:$C,Nord!$AP:$AP,Evolution!BG150,Nord!$AQ:$AQ,$E$2,GLOBAL!AR:AR,Evolution!AB150)</f>
        <v>0</v>
      </c>
      <c r="BI150" s="10">
        <f>SUMIFS(Nord!$D:$D,Nord!$AP:$AP,Evolution!BG150,Nord!$AQ:$AQ,$E$2,GLOBAL!AR:AR,Evolution!AB150)</f>
        <v>0</v>
      </c>
      <c r="BJ150" s="10">
        <f>SUMIFS(Nord!$E:$E,Nord!$AP:$AP,Evolution!BG150,Nord!$AQ:$AQ,$E$2,GLOBAL!AR:AR,Evolution!AB150)</f>
        <v>0</v>
      </c>
      <c r="BK150" s="10">
        <f>SUMIFS(Nord!$F:$F,Nord!$AP:$AP,Evolution!BG150,Nord!$AQ:$AQ,$E$2,GLOBAL!AR:AR,Evolution!AB150)</f>
        <v>0</v>
      </c>
      <c r="BL150" s="11">
        <f t="shared" si="558"/>
        <v>0</v>
      </c>
      <c r="BM150" s="7" t="str">
        <f t="shared" si="559"/>
        <v xml:space="preserve"> -</v>
      </c>
      <c r="BN150" s="7" t="str">
        <f t="shared" si="560"/>
        <v xml:space="preserve"> -</v>
      </c>
      <c r="BO150" s="7" t="str">
        <f t="shared" si="561"/>
        <v xml:space="preserve"> -</v>
      </c>
      <c r="BP150" s="7" t="str">
        <f t="shared" si="562"/>
        <v xml:space="preserve"> -</v>
      </c>
      <c r="BR150" s="10">
        <f>SUMIFS(Nord!$Q:$Q,Nord!$AP:$AP,Evolution!BG150,Nord!$AQ:$AQ,$F$2,GLOBAL!AR:AR,Evolution!AB150)</f>
        <v>0</v>
      </c>
      <c r="BS150" s="10">
        <f>SUMIFS(Nord!$R:$R,Nord!$AP:$AP,Evolution!BG150,Nord!$AQ:$AQ,$F$2,GLOBAL!AR:AR,Evolution!AB150)</f>
        <v>0</v>
      </c>
      <c r="BT150" s="10">
        <f>SUMIFS(Nord!$S:$S,Nord!$AP:$AP,Evolution!BG150,Nord!$AQ:$AQ,$F$2,GLOBAL!AR:AR,Evolution!AB150)</f>
        <v>0</v>
      </c>
      <c r="BU150" s="11">
        <f t="shared" si="563"/>
        <v>0</v>
      </c>
      <c r="BV150" s="7" t="str">
        <f t="shared" si="564"/>
        <v xml:space="preserve"> -</v>
      </c>
      <c r="BW150" s="7" t="str">
        <f t="shared" si="565"/>
        <v xml:space="preserve"> -</v>
      </c>
      <c r="BX150" s="7" t="str">
        <f t="shared" si="566"/>
        <v xml:space="preserve"> -</v>
      </c>
      <c r="BZ150" s="10">
        <f>SUMIFS(Nord!$AC:$AC,Nord!$AP:$AP,Evolution!BG150,Nord!$AQ:$AQ,$G$2,GLOBAL!AR:AR,Evolution!AB150)</f>
        <v>0</v>
      </c>
      <c r="CA150" s="10">
        <f>SUMIFS(Nord!$AD:$AD,Nord!$AP:$AP,Evolution!BG150,Nord!$AQ:$AQ,$G$2,GLOBAL!AR:AR,Evolution!AB150)</f>
        <v>0</v>
      </c>
      <c r="CB150" s="10">
        <f>SUMIFS(Nord!$AE:$AE,Nord!$AP:$AP,Evolution!BG150,Nord!$AQ:$AQ,$G$2,GLOBAL!AR:AR,Evolution!AB150)</f>
        <v>0</v>
      </c>
      <c r="CC150" s="10">
        <f>SUMIFS(Nord!$AF:$AF,Nord!$AP:$AP,Evolution!BG150,Nord!$AQ:$AQ,$G$2,GLOBAL!AR:AR,Evolution!AB150)</f>
        <v>0</v>
      </c>
      <c r="CD150" s="11">
        <f t="shared" si="567"/>
        <v>0</v>
      </c>
      <c r="CE150" s="7" t="str">
        <f t="shared" si="568"/>
        <v xml:space="preserve"> -</v>
      </c>
      <c r="CF150" s="7" t="str">
        <f t="shared" si="569"/>
        <v xml:space="preserve"> -</v>
      </c>
      <c r="CG150" s="7" t="str">
        <f t="shared" si="570"/>
        <v xml:space="preserve"> -</v>
      </c>
      <c r="CH150" s="7" t="str">
        <f t="shared" si="571"/>
        <v xml:space="preserve"> -</v>
      </c>
      <c r="CK150" s="10" t="s">
        <v>114</v>
      </c>
      <c r="CL150" s="10">
        <f>SUMIFS(Sud!$C:$C,Sud!$AP:$AP,Evolution!CK150,Sud!$AQ:$AQ,$E$2,GLOBAL!AR:AR,Evolution!AB150)</f>
        <v>0</v>
      </c>
      <c r="CM150" s="10">
        <f>SUMIFS(Sud!$D:$D,Sud!$AP:$AP,Evolution!CK150,Sud!$AQ:$AQ,$E$2,GLOBAL!AR:AR,Evolution!AB150)</f>
        <v>0</v>
      </c>
      <c r="CN150" s="10">
        <f>SUMIFS(Sud!$E:$E,Sud!$AP:$AP,Evolution!CK150,Sud!$AQ:$AQ,$E$2,GLOBAL!AR:AR,Evolution!AB150)</f>
        <v>0</v>
      </c>
      <c r="CO150" s="10">
        <f>SUMIFS(Sud!$F:$F,Sud!$AP:$AP,Evolution!CK150,Sud!$AQ:$AQ,$E$2,GLOBAL!AR:AR,Evolution!AB150)</f>
        <v>0</v>
      </c>
      <c r="CP150" s="11">
        <f t="shared" si="572"/>
        <v>0</v>
      </c>
      <c r="CQ150" s="7" t="str">
        <f t="shared" si="573"/>
        <v xml:space="preserve"> -</v>
      </c>
      <c r="CR150" s="7" t="str">
        <f t="shared" si="574"/>
        <v xml:space="preserve"> -</v>
      </c>
      <c r="CS150" s="7" t="str">
        <f t="shared" si="575"/>
        <v xml:space="preserve"> -</v>
      </c>
      <c r="CT150" s="7" t="str">
        <f t="shared" si="576"/>
        <v xml:space="preserve"> -</v>
      </c>
      <c r="CV150" s="10">
        <f>SUMIFS(Sud!$Q:$Q,Sud!$AP:$AP,Evolution!CK150,Sud!$AQ:$AQ,$F$2,GLOBAL!AR:AR,Evolution!AB150)</f>
        <v>0</v>
      </c>
      <c r="CW150" s="10">
        <f>SUMIFS(Sud!$R:$R,Sud!$AP:$AP,Evolution!CK150,Sud!$AQ:$AQ,$F$2,GLOBAL!AR:AR,Evolution!AB150)</f>
        <v>0</v>
      </c>
      <c r="CX150" s="10">
        <f>SUMIFS(Sud!$S:$S,Sud!$AP:$AP,Evolution!CK150,Sud!$AQ:$AQ,$F$2,GLOBAL!AR:AR,Evolution!AB150)</f>
        <v>0</v>
      </c>
      <c r="CY150" s="11">
        <f t="shared" si="577"/>
        <v>0</v>
      </c>
      <c r="CZ150" s="7" t="str">
        <f t="shared" si="578"/>
        <v xml:space="preserve"> -</v>
      </c>
      <c r="DA150" s="7" t="str">
        <f t="shared" si="579"/>
        <v xml:space="preserve"> -</v>
      </c>
      <c r="DB150" s="7" t="str">
        <f t="shared" si="580"/>
        <v xml:space="preserve"> -</v>
      </c>
      <c r="DD150" s="10">
        <f>SUMIFS(Sud!$AC:$AC,Sud!$AP:$AP,Evolution!CK150,Sud!$AQ:$AQ,$G$2,GLOBAL!AR:AR,Evolution!AB150)</f>
        <v>0</v>
      </c>
      <c r="DE150" s="10">
        <f>SUMIFS(Sud!$AD:$AD,Sud!$AP:$AP,Evolution!CK150,Sud!$AQ:$AQ,$G$2,GLOBAL!AR:AR,Evolution!AB150)</f>
        <v>0</v>
      </c>
      <c r="DF150" s="10">
        <f>SUMIFS(Sud!$AE:$AE,Sud!$AP:$AP,Evolution!CK150,Sud!$AQ:$AQ,$G$2,GLOBAL!AR:AR,Evolution!AB150)</f>
        <v>0</v>
      </c>
      <c r="DG150" s="10">
        <f>SUMIFS(Sud!$AF:$AF,Sud!$AP:$AP,Evolution!CK150,Sud!$AQ:$AQ,$G$2,GLOBAL!AR:AR,Evolution!AB150)</f>
        <v>0</v>
      </c>
      <c r="DH150" s="11">
        <f t="shared" si="581"/>
        <v>0</v>
      </c>
      <c r="DI150" s="7" t="str">
        <f t="shared" si="582"/>
        <v xml:space="preserve"> -</v>
      </c>
      <c r="DJ150" s="7" t="str">
        <f t="shared" si="583"/>
        <v xml:space="preserve"> -</v>
      </c>
      <c r="DK150" s="7" t="str">
        <f t="shared" si="584"/>
        <v xml:space="preserve"> -</v>
      </c>
      <c r="DL150" s="7" t="str">
        <f t="shared" si="585"/>
        <v xml:space="preserve"> -</v>
      </c>
    </row>
    <row r="151" spans="2:116" x14ac:dyDescent="0.25">
      <c r="AB151" s="26">
        <v>2018</v>
      </c>
      <c r="AC151" s="10" t="s">
        <v>115</v>
      </c>
      <c r="AD151" s="10">
        <f>SUMIFS(GLOBAL!$C:$C,GLOBAL!$AP:$AP,Evolution!AC151,GLOBAL!$AQ:$AQ,$E$2,GLOBAL!$AR:$AR,Evolution!AB151)</f>
        <v>0</v>
      </c>
      <c r="AE151" s="10">
        <f>SUMIFS(GLOBAL!$D:$D,GLOBAL!$AP:$AP,Evolution!AC151,GLOBAL!$AQ:$AQ,$E$2,GLOBAL!$AR:$AR,Evolution!AB151)</f>
        <v>0</v>
      </c>
      <c r="AF151" s="10">
        <f>SUMIFS(GLOBAL!$E:$E,GLOBAL!$AP:$AP,Evolution!AC151,GLOBAL!$AQ:$AQ,$E$2,GLOBAL!$AR:$AR,Evolution!AB151)</f>
        <v>0</v>
      </c>
      <c r="AG151" s="10">
        <f>SUMIFS(GLOBAL!$F:$F,GLOBAL!$AP:$AP,Evolution!AC151,GLOBAL!$AQ:$AQ,$E$2,GLOBAL!$AR:$AR,Evolution!AB151)</f>
        <v>0</v>
      </c>
      <c r="AH151" s="11">
        <f t="shared" si="544"/>
        <v>0</v>
      </c>
      <c r="AI151" s="7" t="str">
        <f t="shared" si="545"/>
        <v xml:space="preserve"> -</v>
      </c>
      <c r="AJ151" s="7" t="str">
        <f t="shared" si="546"/>
        <v xml:space="preserve"> -</v>
      </c>
      <c r="AK151" s="7" t="str">
        <f t="shared" si="547"/>
        <v xml:space="preserve"> -</v>
      </c>
      <c r="AL151" s="7" t="str">
        <f t="shared" si="548"/>
        <v xml:space="preserve"> -</v>
      </c>
      <c r="AN151" s="10">
        <f>SUMIFS(GLOBAL!$Q:$Q,GLOBAL!$AP:$AP,Evolution!AC151,GLOBAL!$AQ:$AQ,$F$2,GLOBAL!$AR:$AR,Evolution!AB151)</f>
        <v>0</v>
      </c>
      <c r="AO151" s="10">
        <f>SUMIFS(GLOBAL!$R:$R,GLOBAL!$AP:$AP,Evolution!AC151,GLOBAL!$AQ:$AQ,$F$2,GLOBAL!$AR:$AR,Evolution!AB151)</f>
        <v>0</v>
      </c>
      <c r="AP151" s="10">
        <f>SUMIFS(GLOBAL!$S:$S,GLOBAL!$AP:$AP,Evolution!AC151,GLOBAL!$AQ:$AQ,$F$2,GLOBAL!$AR:$AR,Evolution!AB151)</f>
        <v>0</v>
      </c>
      <c r="AQ151" s="11">
        <f t="shared" si="549"/>
        <v>0</v>
      </c>
      <c r="AR151" s="7" t="str">
        <f t="shared" si="550"/>
        <v xml:space="preserve"> -</v>
      </c>
      <c r="AS151" s="7" t="str">
        <f t="shared" si="551"/>
        <v xml:space="preserve"> -</v>
      </c>
      <c r="AT151" s="7" t="str">
        <f t="shared" si="552"/>
        <v xml:space="preserve"> -</v>
      </c>
      <c r="AV151" s="10">
        <f>SUMIFS(GLOBAL!$AC:$AC,GLOBAL!$AP:$AP,Evolution!AC151,GLOBAL!$AQ:$AQ,$G$2,GLOBAL!$AR:$AR,Evolution!AB151)</f>
        <v>0</v>
      </c>
      <c r="AW151" s="10">
        <f>SUMIFS(GLOBAL!$AD:$AD,GLOBAL!$AP:$AP,Evolution!AC151,GLOBAL!$AQ:$AQ,$G$2,GLOBAL!$AR:$AR,Evolution!AB151)</f>
        <v>0</v>
      </c>
      <c r="AX151" s="10">
        <f>SUMIFS(GLOBAL!$AE:$AE,GLOBAL!$AP:$AP,Evolution!AC151,GLOBAL!$AQ:$AQ,$G$2,GLOBAL!$AR:$AR,Evolution!AB151)</f>
        <v>0</v>
      </c>
      <c r="AY151" s="10">
        <f>SUMIFS(GLOBAL!$AF:$AF,GLOBAL!$AP:$AP,Evolution!AC151,GLOBAL!$AQ:$AQ,$G$2,GLOBAL!$AR:$AR,Evolution!AB151)</f>
        <v>0</v>
      </c>
      <c r="AZ151" s="11">
        <f t="shared" si="553"/>
        <v>0</v>
      </c>
      <c r="BA151" s="7" t="str">
        <f t="shared" si="554"/>
        <v xml:space="preserve"> -</v>
      </c>
      <c r="BB151" s="7" t="str">
        <f t="shared" si="555"/>
        <v xml:space="preserve"> -</v>
      </c>
      <c r="BC151" s="7" t="str">
        <f t="shared" si="556"/>
        <v xml:space="preserve"> -</v>
      </c>
      <c r="BD151" s="7" t="str">
        <f t="shared" si="557"/>
        <v xml:space="preserve"> -</v>
      </c>
      <c r="BG151" s="10" t="s">
        <v>115</v>
      </c>
      <c r="BH151" s="10">
        <f>SUMIFS(Nord!$C:$C,Nord!$AP:$AP,Evolution!BG151,Nord!$AQ:$AQ,$E$2,GLOBAL!AR:AR,Evolution!AB151)</f>
        <v>0</v>
      </c>
      <c r="BI151" s="10">
        <f>SUMIFS(Nord!$D:$D,Nord!$AP:$AP,Evolution!BG151,Nord!$AQ:$AQ,$E$2,GLOBAL!AR:AR,Evolution!AB151)</f>
        <v>0</v>
      </c>
      <c r="BJ151" s="10">
        <f>SUMIFS(Nord!$E:$E,Nord!$AP:$AP,Evolution!BG151,Nord!$AQ:$AQ,$E$2,GLOBAL!AR:AR,Evolution!AB151)</f>
        <v>0</v>
      </c>
      <c r="BK151" s="10">
        <f>SUMIFS(Nord!$F:$F,Nord!$AP:$AP,Evolution!BG151,Nord!$AQ:$AQ,$E$2,GLOBAL!AR:AR,Evolution!AB151)</f>
        <v>0</v>
      </c>
      <c r="BL151" s="11">
        <f t="shared" si="558"/>
        <v>0</v>
      </c>
      <c r="BM151" s="7" t="str">
        <f t="shared" si="559"/>
        <v xml:space="preserve"> -</v>
      </c>
      <c r="BN151" s="7" t="str">
        <f t="shared" si="560"/>
        <v xml:space="preserve"> -</v>
      </c>
      <c r="BO151" s="7" t="str">
        <f t="shared" si="561"/>
        <v xml:space="preserve"> -</v>
      </c>
      <c r="BP151" s="7" t="str">
        <f t="shared" si="562"/>
        <v xml:space="preserve"> -</v>
      </c>
      <c r="BR151" s="10">
        <f>SUMIFS(Nord!$Q:$Q,Nord!$AP:$AP,Evolution!BG151,Nord!$AQ:$AQ,$F$2,GLOBAL!AR:AR,Evolution!AB151)</f>
        <v>0</v>
      </c>
      <c r="BS151" s="10">
        <f>SUMIFS(Nord!$R:$R,Nord!$AP:$AP,Evolution!BG151,Nord!$AQ:$AQ,$F$2,GLOBAL!AR:AR,Evolution!AB151)</f>
        <v>0</v>
      </c>
      <c r="BT151" s="10">
        <f>SUMIFS(Nord!$S:$S,Nord!$AP:$AP,Evolution!BG151,Nord!$AQ:$AQ,$F$2,GLOBAL!AR:AR,Evolution!AB151)</f>
        <v>0</v>
      </c>
      <c r="BU151" s="11">
        <f t="shared" si="563"/>
        <v>0</v>
      </c>
      <c r="BV151" s="7" t="str">
        <f t="shared" si="564"/>
        <v xml:space="preserve"> -</v>
      </c>
      <c r="BW151" s="7" t="str">
        <f t="shared" si="565"/>
        <v xml:space="preserve"> -</v>
      </c>
      <c r="BX151" s="7" t="str">
        <f t="shared" si="566"/>
        <v xml:space="preserve"> -</v>
      </c>
      <c r="BZ151" s="10">
        <f>SUMIFS(Nord!$AC:$AC,Nord!$AP:$AP,Evolution!BG151,Nord!$AQ:$AQ,$G$2,GLOBAL!AR:AR,Evolution!AB151)</f>
        <v>0</v>
      </c>
      <c r="CA151" s="10">
        <f>SUMIFS(Nord!$AD:$AD,Nord!$AP:$AP,Evolution!BG151,Nord!$AQ:$AQ,$G$2,GLOBAL!AR:AR,Evolution!AB151)</f>
        <v>0</v>
      </c>
      <c r="CB151" s="10">
        <f>SUMIFS(Nord!$AE:$AE,Nord!$AP:$AP,Evolution!BG151,Nord!$AQ:$AQ,$G$2,GLOBAL!AR:AR,Evolution!AB151)</f>
        <v>0</v>
      </c>
      <c r="CC151" s="10">
        <f>SUMIFS(Nord!$AF:$AF,Nord!$AP:$AP,Evolution!BG151,Nord!$AQ:$AQ,$G$2,GLOBAL!AR:AR,Evolution!AB151)</f>
        <v>0</v>
      </c>
      <c r="CD151" s="11">
        <f t="shared" si="567"/>
        <v>0</v>
      </c>
      <c r="CE151" s="7" t="str">
        <f t="shared" si="568"/>
        <v xml:space="preserve"> -</v>
      </c>
      <c r="CF151" s="7" t="str">
        <f t="shared" si="569"/>
        <v xml:space="preserve"> -</v>
      </c>
      <c r="CG151" s="7" t="str">
        <f t="shared" si="570"/>
        <v xml:space="preserve"> -</v>
      </c>
      <c r="CH151" s="7" t="str">
        <f t="shared" si="571"/>
        <v xml:space="preserve"> -</v>
      </c>
      <c r="CK151" s="10" t="s">
        <v>115</v>
      </c>
      <c r="CL151" s="10">
        <f>SUMIFS(Sud!$C:$C,Sud!$AP:$AP,Evolution!CK151,Sud!$AQ:$AQ,$E$2,GLOBAL!AR:AR,Evolution!AB151)</f>
        <v>0</v>
      </c>
      <c r="CM151" s="10">
        <f>SUMIFS(Sud!$D:$D,Sud!$AP:$AP,Evolution!CK151,Sud!$AQ:$AQ,$E$2,GLOBAL!AR:AR,Evolution!AB151)</f>
        <v>0</v>
      </c>
      <c r="CN151" s="10">
        <f>SUMIFS(Sud!$E:$E,Sud!$AP:$AP,Evolution!CK151,Sud!$AQ:$AQ,$E$2,GLOBAL!AR:AR,Evolution!AB151)</f>
        <v>0</v>
      </c>
      <c r="CO151" s="10">
        <f>SUMIFS(Sud!$F:$F,Sud!$AP:$AP,Evolution!CK151,Sud!$AQ:$AQ,$E$2,GLOBAL!AR:AR,Evolution!AB151)</f>
        <v>0</v>
      </c>
      <c r="CP151" s="11">
        <f t="shared" si="572"/>
        <v>0</v>
      </c>
      <c r="CQ151" s="7" t="str">
        <f t="shared" si="573"/>
        <v xml:space="preserve"> -</v>
      </c>
      <c r="CR151" s="7" t="str">
        <f t="shared" si="574"/>
        <v xml:space="preserve"> -</v>
      </c>
      <c r="CS151" s="7" t="str">
        <f t="shared" si="575"/>
        <v xml:space="preserve"> -</v>
      </c>
      <c r="CT151" s="7" t="str">
        <f t="shared" si="576"/>
        <v xml:space="preserve"> -</v>
      </c>
      <c r="CV151" s="10">
        <f>SUMIFS(Sud!$Q:$Q,Sud!$AP:$AP,Evolution!CK151,Sud!$AQ:$AQ,$F$2,GLOBAL!AR:AR,Evolution!AB151)</f>
        <v>0</v>
      </c>
      <c r="CW151" s="10">
        <f>SUMIFS(Sud!$R:$R,Sud!$AP:$AP,Evolution!CK151,Sud!$AQ:$AQ,$F$2,GLOBAL!AR:AR,Evolution!AB151)</f>
        <v>0</v>
      </c>
      <c r="CX151" s="10">
        <f>SUMIFS(Sud!$S:$S,Sud!$AP:$AP,Evolution!CK151,Sud!$AQ:$AQ,$F$2,GLOBAL!AR:AR,Evolution!AB151)</f>
        <v>0</v>
      </c>
      <c r="CY151" s="11">
        <f t="shared" si="577"/>
        <v>0</v>
      </c>
      <c r="CZ151" s="7" t="str">
        <f t="shared" si="578"/>
        <v xml:space="preserve"> -</v>
      </c>
      <c r="DA151" s="7" t="str">
        <f t="shared" si="579"/>
        <v xml:space="preserve"> -</v>
      </c>
      <c r="DB151" s="7" t="str">
        <f t="shared" si="580"/>
        <v xml:space="preserve"> -</v>
      </c>
      <c r="DD151" s="10">
        <f>SUMIFS(Sud!$AC:$AC,Sud!$AP:$AP,Evolution!CK151,Sud!$AQ:$AQ,$G$2,GLOBAL!AR:AR,Evolution!AB151)</f>
        <v>0</v>
      </c>
      <c r="DE151" s="10">
        <f>SUMIFS(Sud!$AD:$AD,Sud!$AP:$AP,Evolution!CK151,Sud!$AQ:$AQ,$G$2,GLOBAL!AR:AR,Evolution!AB151)</f>
        <v>0</v>
      </c>
      <c r="DF151" s="10">
        <f>SUMIFS(Sud!$AE:$AE,Sud!$AP:$AP,Evolution!CK151,Sud!$AQ:$AQ,$G$2,GLOBAL!AR:AR,Evolution!AB151)</f>
        <v>0</v>
      </c>
      <c r="DG151" s="10">
        <f>SUMIFS(Sud!$AF:$AF,Sud!$AP:$AP,Evolution!CK151,Sud!$AQ:$AQ,$G$2,GLOBAL!AR:AR,Evolution!AB151)</f>
        <v>0</v>
      </c>
      <c r="DH151" s="11">
        <f t="shared" si="581"/>
        <v>0</v>
      </c>
      <c r="DI151" s="7" t="str">
        <f t="shared" si="582"/>
        <v xml:space="preserve"> -</v>
      </c>
      <c r="DJ151" s="7" t="str">
        <f t="shared" si="583"/>
        <v xml:space="preserve"> -</v>
      </c>
      <c r="DK151" s="7" t="str">
        <f t="shared" si="584"/>
        <v xml:space="preserve"> -</v>
      </c>
      <c r="DL151" s="7" t="str">
        <f t="shared" si="585"/>
        <v xml:space="preserve"> -</v>
      </c>
    </row>
    <row r="152" spans="2:116" x14ac:dyDescent="0.25">
      <c r="AB152" s="26">
        <v>2018</v>
      </c>
      <c r="AC152" s="10" t="s">
        <v>116</v>
      </c>
      <c r="AD152" s="10">
        <f>SUMIFS(GLOBAL!$C:$C,GLOBAL!$AP:$AP,Evolution!AC152,GLOBAL!$AQ:$AQ,$E$2,GLOBAL!$AR:$AR,Evolution!AB152)</f>
        <v>0</v>
      </c>
      <c r="AE152" s="10">
        <f>SUMIFS(GLOBAL!$D:$D,GLOBAL!$AP:$AP,Evolution!AC152,GLOBAL!$AQ:$AQ,$E$2,GLOBAL!$AR:$AR,Evolution!AB152)</f>
        <v>0</v>
      </c>
      <c r="AF152" s="10">
        <f>SUMIFS(GLOBAL!$E:$E,GLOBAL!$AP:$AP,Evolution!AC152,GLOBAL!$AQ:$AQ,$E$2,GLOBAL!$AR:$AR,Evolution!AB152)</f>
        <v>0</v>
      </c>
      <c r="AG152" s="10">
        <f>SUMIFS(GLOBAL!$F:$F,GLOBAL!$AP:$AP,Evolution!AC152,GLOBAL!$AQ:$AQ,$E$2,GLOBAL!$AR:$AR,Evolution!AB152)</f>
        <v>0</v>
      </c>
      <c r="AH152" s="11">
        <f t="shared" si="544"/>
        <v>0</v>
      </c>
      <c r="AI152" s="7" t="str">
        <f t="shared" si="545"/>
        <v xml:space="preserve"> -</v>
      </c>
      <c r="AJ152" s="7" t="str">
        <f t="shared" si="546"/>
        <v xml:space="preserve"> -</v>
      </c>
      <c r="AK152" s="7" t="str">
        <f t="shared" si="547"/>
        <v xml:space="preserve"> -</v>
      </c>
      <c r="AL152" s="7" t="str">
        <f t="shared" si="548"/>
        <v xml:space="preserve"> -</v>
      </c>
      <c r="AN152" s="10">
        <f>SUMIFS(GLOBAL!$Q:$Q,GLOBAL!$AP:$AP,Evolution!AC152,GLOBAL!$AQ:$AQ,$F$2,GLOBAL!$AR:$AR,Evolution!AB152)</f>
        <v>0</v>
      </c>
      <c r="AO152" s="10">
        <f>SUMIFS(GLOBAL!$R:$R,GLOBAL!$AP:$AP,Evolution!AC152,GLOBAL!$AQ:$AQ,$F$2,GLOBAL!$AR:$AR,Evolution!AB152)</f>
        <v>0</v>
      </c>
      <c r="AP152" s="10">
        <f>SUMIFS(GLOBAL!$S:$S,GLOBAL!$AP:$AP,Evolution!AC152,GLOBAL!$AQ:$AQ,$F$2,GLOBAL!$AR:$AR,Evolution!AB152)</f>
        <v>0</v>
      </c>
      <c r="AQ152" s="11">
        <f t="shared" si="549"/>
        <v>0</v>
      </c>
      <c r="AR152" s="7" t="str">
        <f t="shared" si="550"/>
        <v xml:space="preserve"> -</v>
      </c>
      <c r="AS152" s="7" t="str">
        <f t="shared" si="551"/>
        <v xml:space="preserve"> -</v>
      </c>
      <c r="AT152" s="7" t="str">
        <f t="shared" si="552"/>
        <v xml:space="preserve"> -</v>
      </c>
      <c r="AV152" s="10">
        <f>SUMIFS(GLOBAL!$AC:$AC,GLOBAL!$AP:$AP,Evolution!AC152,GLOBAL!$AQ:$AQ,$G$2,GLOBAL!$AR:$AR,Evolution!AB152)</f>
        <v>0</v>
      </c>
      <c r="AW152" s="10">
        <f>SUMIFS(GLOBAL!$AD:$AD,GLOBAL!$AP:$AP,Evolution!AC152,GLOBAL!$AQ:$AQ,$G$2,GLOBAL!$AR:$AR,Evolution!AB152)</f>
        <v>0</v>
      </c>
      <c r="AX152" s="10">
        <f>SUMIFS(GLOBAL!$AE:$AE,GLOBAL!$AP:$AP,Evolution!AC152,GLOBAL!$AQ:$AQ,$G$2,GLOBAL!$AR:$AR,Evolution!AB152)</f>
        <v>0</v>
      </c>
      <c r="AY152" s="10">
        <f>SUMIFS(GLOBAL!$AF:$AF,GLOBAL!$AP:$AP,Evolution!AC152,GLOBAL!$AQ:$AQ,$G$2,GLOBAL!$AR:$AR,Evolution!AB152)</f>
        <v>0</v>
      </c>
      <c r="AZ152" s="11">
        <f t="shared" si="553"/>
        <v>0</v>
      </c>
      <c r="BA152" s="7" t="str">
        <f t="shared" si="554"/>
        <v xml:space="preserve"> -</v>
      </c>
      <c r="BB152" s="7" t="str">
        <f t="shared" si="555"/>
        <v xml:space="preserve"> -</v>
      </c>
      <c r="BC152" s="7" t="str">
        <f t="shared" si="556"/>
        <v xml:space="preserve"> -</v>
      </c>
      <c r="BD152" s="7" t="str">
        <f t="shared" si="557"/>
        <v xml:space="preserve"> -</v>
      </c>
      <c r="BG152" s="10" t="s">
        <v>116</v>
      </c>
      <c r="BH152" s="10">
        <f>SUMIFS(Nord!$C:$C,Nord!$AP:$AP,Evolution!BG152,Nord!$AQ:$AQ,$E$2,GLOBAL!AR:AR,Evolution!AB152)</f>
        <v>0</v>
      </c>
      <c r="BI152" s="10">
        <f>SUMIFS(Nord!$D:$D,Nord!$AP:$AP,Evolution!BG152,Nord!$AQ:$AQ,$E$2,GLOBAL!AR:AR,Evolution!AB152)</f>
        <v>0</v>
      </c>
      <c r="BJ152" s="10">
        <f>SUMIFS(Nord!$E:$E,Nord!$AP:$AP,Evolution!BG152,Nord!$AQ:$AQ,$E$2,GLOBAL!AR:AR,Evolution!AB152)</f>
        <v>0</v>
      </c>
      <c r="BK152" s="10">
        <f>SUMIFS(Nord!$F:$F,Nord!$AP:$AP,Evolution!BG152,Nord!$AQ:$AQ,$E$2,GLOBAL!AR:AR,Evolution!AB152)</f>
        <v>0</v>
      </c>
      <c r="BL152" s="11">
        <f t="shared" si="558"/>
        <v>0</v>
      </c>
      <c r="BM152" s="7" t="str">
        <f t="shared" si="559"/>
        <v xml:space="preserve"> -</v>
      </c>
      <c r="BN152" s="7" t="str">
        <f t="shared" si="560"/>
        <v xml:space="preserve"> -</v>
      </c>
      <c r="BO152" s="7" t="str">
        <f t="shared" si="561"/>
        <v xml:space="preserve"> -</v>
      </c>
      <c r="BP152" s="7" t="str">
        <f t="shared" si="562"/>
        <v xml:space="preserve"> -</v>
      </c>
      <c r="BR152" s="10">
        <f>SUMIFS(Nord!$Q:$Q,Nord!$AP:$AP,Evolution!BG152,Nord!$AQ:$AQ,$F$2,GLOBAL!AR:AR,Evolution!AB152)</f>
        <v>0</v>
      </c>
      <c r="BS152" s="10">
        <f>SUMIFS(Nord!$R:$R,Nord!$AP:$AP,Evolution!BG152,Nord!$AQ:$AQ,$F$2,GLOBAL!AR:AR,Evolution!AB152)</f>
        <v>0</v>
      </c>
      <c r="BT152" s="10">
        <f>SUMIFS(Nord!$S:$S,Nord!$AP:$AP,Evolution!BG152,Nord!$AQ:$AQ,$F$2,GLOBAL!AR:AR,Evolution!AB152)</f>
        <v>0</v>
      </c>
      <c r="BU152" s="11">
        <f t="shared" si="563"/>
        <v>0</v>
      </c>
      <c r="BV152" s="7" t="str">
        <f t="shared" si="564"/>
        <v xml:space="preserve"> -</v>
      </c>
      <c r="BW152" s="7" t="str">
        <f t="shared" si="565"/>
        <v xml:space="preserve"> -</v>
      </c>
      <c r="BX152" s="7" t="str">
        <f t="shared" si="566"/>
        <v xml:space="preserve"> -</v>
      </c>
      <c r="BZ152" s="10">
        <f>SUMIFS(Nord!$AC:$AC,Nord!$AP:$AP,Evolution!BG152,Nord!$AQ:$AQ,$G$2,GLOBAL!AR:AR,Evolution!AB152)</f>
        <v>0</v>
      </c>
      <c r="CA152" s="10">
        <f>SUMIFS(Nord!$AD:$AD,Nord!$AP:$AP,Evolution!BG152,Nord!$AQ:$AQ,$G$2,GLOBAL!AR:AR,Evolution!AB152)</f>
        <v>0</v>
      </c>
      <c r="CB152" s="10">
        <f>SUMIFS(Nord!$AE:$AE,Nord!$AP:$AP,Evolution!BG152,Nord!$AQ:$AQ,$G$2,GLOBAL!AR:AR,Evolution!AB152)</f>
        <v>0</v>
      </c>
      <c r="CC152" s="10">
        <f>SUMIFS(Nord!$AF:$AF,Nord!$AP:$AP,Evolution!BG152,Nord!$AQ:$AQ,$G$2,GLOBAL!AR:AR,Evolution!AB152)</f>
        <v>0</v>
      </c>
      <c r="CD152" s="11">
        <f t="shared" si="567"/>
        <v>0</v>
      </c>
      <c r="CE152" s="7" t="str">
        <f t="shared" si="568"/>
        <v xml:space="preserve"> -</v>
      </c>
      <c r="CF152" s="7" t="str">
        <f t="shared" si="569"/>
        <v xml:space="preserve"> -</v>
      </c>
      <c r="CG152" s="7" t="str">
        <f t="shared" si="570"/>
        <v xml:space="preserve"> -</v>
      </c>
      <c r="CH152" s="7" t="str">
        <f t="shared" si="571"/>
        <v xml:space="preserve"> -</v>
      </c>
      <c r="CK152" s="10" t="s">
        <v>116</v>
      </c>
      <c r="CL152" s="10">
        <f>SUMIFS(Sud!$C:$C,Sud!$AP:$AP,Evolution!CK152,Sud!$AQ:$AQ,$E$2,GLOBAL!AR:AR,Evolution!AB152)</f>
        <v>0</v>
      </c>
      <c r="CM152" s="10">
        <f>SUMIFS(Sud!$D:$D,Sud!$AP:$AP,Evolution!CK152,Sud!$AQ:$AQ,$E$2,GLOBAL!AR:AR,Evolution!AB152)</f>
        <v>0</v>
      </c>
      <c r="CN152" s="10">
        <f>SUMIFS(Sud!$E:$E,Sud!$AP:$AP,Evolution!CK152,Sud!$AQ:$AQ,$E$2,GLOBAL!AR:AR,Evolution!AB152)</f>
        <v>0</v>
      </c>
      <c r="CO152" s="10">
        <f>SUMIFS(Sud!$F:$F,Sud!$AP:$AP,Evolution!CK152,Sud!$AQ:$AQ,$E$2,GLOBAL!AR:AR,Evolution!AB152)</f>
        <v>0</v>
      </c>
      <c r="CP152" s="11">
        <f t="shared" si="572"/>
        <v>0</v>
      </c>
      <c r="CQ152" s="7" t="str">
        <f t="shared" si="573"/>
        <v xml:space="preserve"> -</v>
      </c>
      <c r="CR152" s="7" t="str">
        <f t="shared" si="574"/>
        <v xml:space="preserve"> -</v>
      </c>
      <c r="CS152" s="7" t="str">
        <f t="shared" si="575"/>
        <v xml:space="preserve"> -</v>
      </c>
      <c r="CT152" s="7" t="str">
        <f t="shared" si="576"/>
        <v xml:space="preserve"> -</v>
      </c>
      <c r="CV152" s="10">
        <f>SUMIFS(Sud!$Q:$Q,Sud!$AP:$AP,Evolution!CK152,Sud!$AQ:$AQ,$F$2,GLOBAL!AR:AR,Evolution!AB152)</f>
        <v>0</v>
      </c>
      <c r="CW152" s="10">
        <f>SUMIFS(Sud!$R:$R,Sud!$AP:$AP,Evolution!CK152,Sud!$AQ:$AQ,$F$2,GLOBAL!AR:AR,Evolution!AB152)</f>
        <v>0</v>
      </c>
      <c r="CX152" s="10">
        <f>SUMIFS(Sud!$S:$S,Sud!$AP:$AP,Evolution!CK152,Sud!$AQ:$AQ,$F$2,GLOBAL!AR:AR,Evolution!AB152)</f>
        <v>0</v>
      </c>
      <c r="CY152" s="11">
        <f t="shared" si="577"/>
        <v>0</v>
      </c>
      <c r="CZ152" s="7" t="str">
        <f t="shared" si="578"/>
        <v xml:space="preserve"> -</v>
      </c>
      <c r="DA152" s="7" t="str">
        <f t="shared" si="579"/>
        <v xml:space="preserve"> -</v>
      </c>
      <c r="DB152" s="7" t="str">
        <f t="shared" si="580"/>
        <v xml:space="preserve"> -</v>
      </c>
      <c r="DD152" s="10">
        <f>SUMIFS(Sud!$AC:$AC,Sud!$AP:$AP,Evolution!CK152,Sud!$AQ:$AQ,$G$2,GLOBAL!AR:AR,Evolution!AB152)</f>
        <v>0</v>
      </c>
      <c r="DE152" s="10">
        <f>SUMIFS(Sud!$AD:$AD,Sud!$AP:$AP,Evolution!CK152,Sud!$AQ:$AQ,$G$2,GLOBAL!AR:AR,Evolution!AB152)</f>
        <v>0</v>
      </c>
      <c r="DF152" s="10">
        <f>SUMIFS(Sud!$AE:$AE,Sud!$AP:$AP,Evolution!CK152,Sud!$AQ:$AQ,$G$2,GLOBAL!AR:AR,Evolution!AB152)</f>
        <v>0</v>
      </c>
      <c r="DG152" s="10">
        <f>SUMIFS(Sud!$AF:$AF,Sud!$AP:$AP,Evolution!CK152,Sud!$AQ:$AQ,$G$2,GLOBAL!AR:AR,Evolution!AB152)</f>
        <v>0</v>
      </c>
      <c r="DH152" s="11">
        <f t="shared" si="581"/>
        <v>0</v>
      </c>
      <c r="DI152" s="7" t="str">
        <f t="shared" si="582"/>
        <v xml:space="preserve"> -</v>
      </c>
      <c r="DJ152" s="7" t="str">
        <f t="shared" si="583"/>
        <v xml:space="preserve"> -</v>
      </c>
      <c r="DK152" s="7" t="str">
        <f t="shared" si="584"/>
        <v xml:space="preserve"> -</v>
      </c>
      <c r="DL152" s="7" t="str">
        <f t="shared" si="585"/>
        <v xml:space="preserve"> -</v>
      </c>
    </row>
    <row r="153" spans="2:116" x14ac:dyDescent="0.25">
      <c r="AB153" s="26">
        <v>2018</v>
      </c>
      <c r="AC153" s="10" t="s">
        <v>117</v>
      </c>
      <c r="AD153" s="10">
        <f>SUMIFS(GLOBAL!$C:$C,GLOBAL!$AP:$AP,Evolution!AC153,GLOBAL!$AQ:$AQ,$E$2,GLOBAL!$AR:$AR,Evolution!AB153)</f>
        <v>0</v>
      </c>
      <c r="AE153" s="10">
        <f>SUMIFS(GLOBAL!$D:$D,GLOBAL!$AP:$AP,Evolution!AC153,GLOBAL!$AQ:$AQ,$E$2,GLOBAL!$AR:$AR,Evolution!AB153)</f>
        <v>0</v>
      </c>
      <c r="AF153" s="10">
        <f>SUMIFS(GLOBAL!$E:$E,GLOBAL!$AP:$AP,Evolution!AC153,GLOBAL!$AQ:$AQ,$E$2,GLOBAL!$AR:$AR,Evolution!AB153)</f>
        <v>0</v>
      </c>
      <c r="AG153" s="10">
        <f>SUMIFS(GLOBAL!$F:$F,GLOBAL!$AP:$AP,Evolution!AC153,GLOBAL!$AQ:$AQ,$E$2,GLOBAL!$AR:$AR,Evolution!AB153)</f>
        <v>0</v>
      </c>
      <c r="AH153" s="11">
        <f t="shared" si="544"/>
        <v>0</v>
      </c>
      <c r="AI153" s="7" t="str">
        <f t="shared" si="545"/>
        <v xml:space="preserve"> -</v>
      </c>
      <c r="AJ153" s="7" t="str">
        <f t="shared" si="546"/>
        <v xml:space="preserve"> -</v>
      </c>
      <c r="AK153" s="7" t="str">
        <f t="shared" si="547"/>
        <v xml:space="preserve"> -</v>
      </c>
      <c r="AL153" s="7" t="str">
        <f t="shared" si="548"/>
        <v xml:space="preserve"> -</v>
      </c>
      <c r="AN153" s="10">
        <f>SUMIFS(GLOBAL!$Q:$Q,GLOBAL!$AP:$AP,Evolution!AC153,GLOBAL!$AQ:$AQ,$F$2,GLOBAL!$AR:$AR,Evolution!AB153)</f>
        <v>0</v>
      </c>
      <c r="AO153" s="10">
        <f>SUMIFS(GLOBAL!$R:$R,GLOBAL!$AP:$AP,Evolution!AC153,GLOBAL!$AQ:$AQ,$F$2,GLOBAL!$AR:$AR,Evolution!AB153)</f>
        <v>0</v>
      </c>
      <c r="AP153" s="10">
        <f>SUMIFS(GLOBAL!$S:$S,GLOBAL!$AP:$AP,Evolution!AC153,GLOBAL!$AQ:$AQ,$F$2,GLOBAL!$AR:$AR,Evolution!AB153)</f>
        <v>0</v>
      </c>
      <c r="AQ153" s="11">
        <f t="shared" si="549"/>
        <v>0</v>
      </c>
      <c r="AR153" s="7" t="str">
        <f t="shared" si="550"/>
        <v xml:space="preserve"> -</v>
      </c>
      <c r="AS153" s="7" t="str">
        <f t="shared" si="551"/>
        <v xml:space="preserve"> -</v>
      </c>
      <c r="AT153" s="7" t="str">
        <f t="shared" si="552"/>
        <v xml:space="preserve"> -</v>
      </c>
      <c r="AV153" s="10">
        <f>SUMIFS(GLOBAL!$AC:$AC,GLOBAL!$AP:$AP,Evolution!AC153,GLOBAL!$AQ:$AQ,$G$2,GLOBAL!$AR:$AR,Evolution!AB153)</f>
        <v>0</v>
      </c>
      <c r="AW153" s="10">
        <f>SUMIFS(GLOBAL!$AD:$AD,GLOBAL!$AP:$AP,Evolution!AC153,GLOBAL!$AQ:$AQ,$G$2,GLOBAL!$AR:$AR,Evolution!AB153)</f>
        <v>0</v>
      </c>
      <c r="AX153" s="10">
        <f>SUMIFS(GLOBAL!$AE:$AE,GLOBAL!$AP:$AP,Evolution!AC153,GLOBAL!$AQ:$AQ,$G$2,GLOBAL!$AR:$AR,Evolution!AB153)</f>
        <v>0</v>
      </c>
      <c r="AY153" s="10">
        <f>SUMIFS(GLOBAL!$AF:$AF,GLOBAL!$AP:$AP,Evolution!AC153,GLOBAL!$AQ:$AQ,$G$2,GLOBAL!$AR:$AR,Evolution!AB153)</f>
        <v>0</v>
      </c>
      <c r="AZ153" s="11">
        <f t="shared" si="553"/>
        <v>0</v>
      </c>
      <c r="BA153" s="7" t="str">
        <f t="shared" si="554"/>
        <v xml:space="preserve"> -</v>
      </c>
      <c r="BB153" s="7" t="str">
        <f t="shared" si="555"/>
        <v xml:space="preserve"> -</v>
      </c>
      <c r="BC153" s="7" t="str">
        <f t="shared" si="556"/>
        <v xml:space="preserve"> -</v>
      </c>
      <c r="BD153" s="7" t="str">
        <f t="shared" si="557"/>
        <v xml:space="preserve"> -</v>
      </c>
      <c r="BG153" s="10" t="s">
        <v>117</v>
      </c>
      <c r="BH153" s="10">
        <f>SUMIFS(Nord!$C:$C,Nord!$AP:$AP,Evolution!BG153,Nord!$AQ:$AQ,$E$2,GLOBAL!AR:AR,Evolution!AB153)</f>
        <v>0</v>
      </c>
      <c r="BI153" s="10">
        <f>SUMIFS(Nord!$D:$D,Nord!$AP:$AP,Evolution!BG153,Nord!$AQ:$AQ,$E$2,GLOBAL!AR:AR,Evolution!AB153)</f>
        <v>0</v>
      </c>
      <c r="BJ153" s="10">
        <f>SUMIFS(Nord!$E:$E,Nord!$AP:$AP,Evolution!BG153,Nord!$AQ:$AQ,$E$2,GLOBAL!AR:AR,Evolution!AB153)</f>
        <v>0</v>
      </c>
      <c r="BK153" s="10">
        <f>SUMIFS(Nord!$F:$F,Nord!$AP:$AP,Evolution!BG153,Nord!$AQ:$AQ,$E$2,GLOBAL!AR:AR,Evolution!AB153)</f>
        <v>0</v>
      </c>
      <c r="BL153" s="11">
        <f t="shared" si="558"/>
        <v>0</v>
      </c>
      <c r="BM153" s="7" t="str">
        <f t="shared" si="559"/>
        <v xml:space="preserve"> -</v>
      </c>
      <c r="BN153" s="7" t="str">
        <f t="shared" si="560"/>
        <v xml:space="preserve"> -</v>
      </c>
      <c r="BO153" s="7" t="str">
        <f t="shared" si="561"/>
        <v xml:space="preserve"> -</v>
      </c>
      <c r="BP153" s="7" t="str">
        <f t="shared" si="562"/>
        <v xml:space="preserve"> -</v>
      </c>
      <c r="BR153" s="10">
        <f>SUMIFS(Nord!$Q:$Q,Nord!$AP:$AP,Evolution!BG153,Nord!$AQ:$AQ,$F$2,GLOBAL!AR:AR,Evolution!AB153)</f>
        <v>0</v>
      </c>
      <c r="BS153" s="10">
        <f>SUMIFS(Nord!$R:$R,Nord!$AP:$AP,Evolution!BG153,Nord!$AQ:$AQ,$F$2,GLOBAL!AR:AR,Evolution!AB153)</f>
        <v>0</v>
      </c>
      <c r="BT153" s="10">
        <f>SUMIFS(Nord!$S:$S,Nord!$AP:$AP,Evolution!BG153,Nord!$AQ:$AQ,$F$2,GLOBAL!AR:AR,Evolution!AB153)</f>
        <v>0</v>
      </c>
      <c r="BU153" s="11">
        <f t="shared" si="563"/>
        <v>0</v>
      </c>
      <c r="BV153" s="7" t="str">
        <f t="shared" si="564"/>
        <v xml:space="preserve"> -</v>
      </c>
      <c r="BW153" s="7" t="str">
        <f t="shared" si="565"/>
        <v xml:space="preserve"> -</v>
      </c>
      <c r="BX153" s="7" t="str">
        <f t="shared" si="566"/>
        <v xml:space="preserve"> -</v>
      </c>
      <c r="BZ153" s="10">
        <f>SUMIFS(Nord!$AC:$AC,Nord!$AP:$AP,Evolution!BG153,Nord!$AQ:$AQ,$G$2,GLOBAL!AR:AR,Evolution!AB153)</f>
        <v>0</v>
      </c>
      <c r="CA153" s="10">
        <f>SUMIFS(Nord!$AD:$AD,Nord!$AP:$AP,Evolution!BG153,Nord!$AQ:$AQ,$G$2,GLOBAL!AR:AR,Evolution!AB153)</f>
        <v>0</v>
      </c>
      <c r="CB153" s="10">
        <f>SUMIFS(Nord!$AE:$AE,Nord!$AP:$AP,Evolution!BG153,Nord!$AQ:$AQ,$G$2,GLOBAL!AR:AR,Evolution!AB153)</f>
        <v>0</v>
      </c>
      <c r="CC153" s="10">
        <f>SUMIFS(Nord!$AF:$AF,Nord!$AP:$AP,Evolution!BG153,Nord!$AQ:$AQ,$G$2,GLOBAL!AR:AR,Evolution!AB153)</f>
        <v>0</v>
      </c>
      <c r="CD153" s="11">
        <f t="shared" si="567"/>
        <v>0</v>
      </c>
      <c r="CE153" s="7" t="str">
        <f t="shared" si="568"/>
        <v xml:space="preserve"> -</v>
      </c>
      <c r="CF153" s="7" t="str">
        <f t="shared" si="569"/>
        <v xml:space="preserve"> -</v>
      </c>
      <c r="CG153" s="7" t="str">
        <f t="shared" si="570"/>
        <v xml:space="preserve"> -</v>
      </c>
      <c r="CH153" s="7" t="str">
        <f t="shared" si="571"/>
        <v xml:space="preserve"> -</v>
      </c>
      <c r="CK153" s="10" t="s">
        <v>117</v>
      </c>
      <c r="CL153" s="10">
        <f>SUMIFS(Sud!$C:$C,Sud!$AP:$AP,Evolution!CK153,Sud!$AQ:$AQ,$E$2,GLOBAL!AR:AR,Evolution!AB153)</f>
        <v>0</v>
      </c>
      <c r="CM153" s="10">
        <f>SUMIFS(Sud!$D:$D,Sud!$AP:$AP,Evolution!CK153,Sud!$AQ:$AQ,$E$2,GLOBAL!AR:AR,Evolution!AB153)</f>
        <v>0</v>
      </c>
      <c r="CN153" s="10">
        <f>SUMIFS(Sud!$E:$E,Sud!$AP:$AP,Evolution!CK153,Sud!$AQ:$AQ,$E$2,GLOBAL!AR:AR,Evolution!AB153)</f>
        <v>0</v>
      </c>
      <c r="CO153" s="10">
        <f>SUMIFS(Sud!$F:$F,Sud!$AP:$AP,Evolution!CK153,Sud!$AQ:$AQ,$E$2,GLOBAL!AR:AR,Evolution!AB153)</f>
        <v>0</v>
      </c>
      <c r="CP153" s="11">
        <f t="shared" si="572"/>
        <v>0</v>
      </c>
      <c r="CQ153" s="7" t="str">
        <f t="shared" si="573"/>
        <v xml:space="preserve"> -</v>
      </c>
      <c r="CR153" s="7" t="str">
        <f t="shared" si="574"/>
        <v xml:space="preserve"> -</v>
      </c>
      <c r="CS153" s="7" t="str">
        <f t="shared" si="575"/>
        <v xml:space="preserve"> -</v>
      </c>
      <c r="CT153" s="7" t="str">
        <f t="shared" si="576"/>
        <v xml:space="preserve"> -</v>
      </c>
      <c r="CV153" s="10">
        <f>SUMIFS(Sud!$Q:$Q,Sud!$AP:$AP,Evolution!CK153,Sud!$AQ:$AQ,$F$2,GLOBAL!AR:AR,Evolution!AB153)</f>
        <v>0</v>
      </c>
      <c r="CW153" s="10">
        <f>SUMIFS(Sud!$R:$R,Sud!$AP:$AP,Evolution!CK153,Sud!$AQ:$AQ,$F$2,GLOBAL!AR:AR,Evolution!AB153)</f>
        <v>0</v>
      </c>
      <c r="CX153" s="10">
        <f>SUMIFS(Sud!$S:$S,Sud!$AP:$AP,Evolution!CK153,Sud!$AQ:$AQ,$F$2,GLOBAL!AR:AR,Evolution!AB153)</f>
        <v>0</v>
      </c>
      <c r="CY153" s="11">
        <f t="shared" si="577"/>
        <v>0</v>
      </c>
      <c r="CZ153" s="7" t="str">
        <f t="shared" si="578"/>
        <v xml:space="preserve"> -</v>
      </c>
      <c r="DA153" s="7" t="str">
        <f t="shared" si="579"/>
        <v xml:space="preserve"> -</v>
      </c>
      <c r="DB153" s="7" t="str">
        <f t="shared" si="580"/>
        <v xml:space="preserve"> -</v>
      </c>
      <c r="DD153" s="10">
        <f>SUMIFS(Sud!$AC:$AC,Sud!$AP:$AP,Evolution!CK153,Sud!$AQ:$AQ,$G$2,GLOBAL!AR:AR,Evolution!AB153)</f>
        <v>0</v>
      </c>
      <c r="DE153" s="10">
        <f>SUMIFS(Sud!$AD:$AD,Sud!$AP:$AP,Evolution!CK153,Sud!$AQ:$AQ,$G$2,GLOBAL!AR:AR,Evolution!AB153)</f>
        <v>0</v>
      </c>
      <c r="DF153" s="10">
        <f>SUMIFS(Sud!$AE:$AE,Sud!$AP:$AP,Evolution!CK153,Sud!$AQ:$AQ,$G$2,GLOBAL!AR:AR,Evolution!AB153)</f>
        <v>0</v>
      </c>
      <c r="DG153" s="10">
        <f>SUMIFS(Sud!$AF:$AF,Sud!$AP:$AP,Evolution!CK153,Sud!$AQ:$AQ,$G$2,GLOBAL!AR:AR,Evolution!AB153)</f>
        <v>0</v>
      </c>
      <c r="DH153" s="11">
        <f t="shared" si="581"/>
        <v>0</v>
      </c>
      <c r="DI153" s="7" t="str">
        <f t="shared" si="582"/>
        <v xml:space="preserve"> -</v>
      </c>
      <c r="DJ153" s="7" t="str">
        <f t="shared" si="583"/>
        <v xml:space="preserve"> -</v>
      </c>
      <c r="DK153" s="7" t="str">
        <f t="shared" si="584"/>
        <v xml:space="preserve"> -</v>
      </c>
      <c r="DL153" s="7" t="str">
        <f t="shared" si="585"/>
        <v xml:space="preserve"> -</v>
      </c>
    </row>
    <row r="154" spans="2:116" x14ac:dyDescent="0.25">
      <c r="AB154" s="26">
        <v>2018</v>
      </c>
      <c r="AC154" s="10" t="s">
        <v>118</v>
      </c>
      <c r="AD154" s="10">
        <f>SUMIFS(GLOBAL!$C:$C,GLOBAL!$AP:$AP,Evolution!AC154,GLOBAL!$AQ:$AQ,$E$2,GLOBAL!$AR:$AR,Evolution!AB154)</f>
        <v>0</v>
      </c>
      <c r="AE154" s="10">
        <f>SUMIFS(GLOBAL!$D:$D,GLOBAL!$AP:$AP,Evolution!AC154,GLOBAL!$AQ:$AQ,$E$2,GLOBAL!$AR:$AR,Evolution!AB154)</f>
        <v>0</v>
      </c>
      <c r="AF154" s="10">
        <f>SUMIFS(GLOBAL!$E:$E,GLOBAL!$AP:$AP,Evolution!AC154,GLOBAL!$AQ:$AQ,$E$2,GLOBAL!$AR:$AR,Evolution!AB154)</f>
        <v>0</v>
      </c>
      <c r="AG154" s="10">
        <f>SUMIFS(GLOBAL!$F:$F,GLOBAL!$AP:$AP,Evolution!AC154,GLOBAL!$AQ:$AQ,$E$2,GLOBAL!$AR:$AR,Evolution!AB154)</f>
        <v>0</v>
      </c>
      <c r="AH154" s="11">
        <f t="shared" si="544"/>
        <v>0</v>
      </c>
      <c r="AI154" s="7" t="str">
        <f t="shared" si="545"/>
        <v xml:space="preserve"> -</v>
      </c>
      <c r="AJ154" s="7" t="str">
        <f t="shared" si="546"/>
        <v xml:space="preserve"> -</v>
      </c>
      <c r="AK154" s="7" t="str">
        <f t="shared" si="547"/>
        <v xml:space="preserve"> -</v>
      </c>
      <c r="AL154" s="7" t="str">
        <f t="shared" si="548"/>
        <v xml:space="preserve"> -</v>
      </c>
      <c r="AN154" s="10">
        <f>SUMIFS(GLOBAL!$Q:$Q,GLOBAL!$AP:$AP,Evolution!AC154,GLOBAL!$AQ:$AQ,$F$2,GLOBAL!$AR:$AR,Evolution!AB154)</f>
        <v>0</v>
      </c>
      <c r="AO154" s="10">
        <f>SUMIFS(GLOBAL!$R:$R,GLOBAL!$AP:$AP,Evolution!AC154,GLOBAL!$AQ:$AQ,$F$2,GLOBAL!$AR:$AR,Evolution!AB154)</f>
        <v>0</v>
      </c>
      <c r="AP154" s="10">
        <f>SUMIFS(GLOBAL!$S:$S,GLOBAL!$AP:$AP,Evolution!AC154,GLOBAL!$AQ:$AQ,$F$2,GLOBAL!$AR:$AR,Evolution!AB154)</f>
        <v>0</v>
      </c>
      <c r="AQ154" s="11">
        <f t="shared" si="549"/>
        <v>0</v>
      </c>
      <c r="AR154" s="7" t="str">
        <f t="shared" si="550"/>
        <v xml:space="preserve"> -</v>
      </c>
      <c r="AS154" s="7" t="str">
        <f t="shared" si="551"/>
        <v xml:space="preserve"> -</v>
      </c>
      <c r="AT154" s="7" t="str">
        <f t="shared" si="552"/>
        <v xml:space="preserve"> -</v>
      </c>
      <c r="AV154" s="10">
        <f>SUMIFS(GLOBAL!$AC:$AC,GLOBAL!$AP:$AP,Evolution!AC154,GLOBAL!$AQ:$AQ,$G$2,GLOBAL!$AR:$AR,Evolution!AB154)</f>
        <v>0</v>
      </c>
      <c r="AW154" s="10">
        <f>SUMIFS(GLOBAL!$AD:$AD,GLOBAL!$AP:$AP,Evolution!AC154,GLOBAL!$AQ:$AQ,$G$2,GLOBAL!$AR:$AR,Evolution!AB154)</f>
        <v>0</v>
      </c>
      <c r="AX154" s="10">
        <f>SUMIFS(GLOBAL!$AE:$AE,GLOBAL!$AP:$AP,Evolution!AC154,GLOBAL!$AQ:$AQ,$G$2,GLOBAL!$AR:$AR,Evolution!AB154)</f>
        <v>0</v>
      </c>
      <c r="AY154" s="10">
        <f>SUMIFS(GLOBAL!$AF:$AF,GLOBAL!$AP:$AP,Evolution!AC154,GLOBAL!$AQ:$AQ,$G$2,GLOBAL!$AR:$AR,Evolution!AB154)</f>
        <v>0</v>
      </c>
      <c r="AZ154" s="11">
        <f t="shared" si="553"/>
        <v>0</v>
      </c>
      <c r="BA154" s="7" t="str">
        <f t="shared" si="554"/>
        <v xml:space="preserve"> -</v>
      </c>
      <c r="BB154" s="7" t="str">
        <f t="shared" si="555"/>
        <v xml:space="preserve"> -</v>
      </c>
      <c r="BC154" s="7" t="str">
        <f t="shared" si="556"/>
        <v xml:space="preserve"> -</v>
      </c>
      <c r="BD154" s="7" t="str">
        <f t="shared" si="557"/>
        <v xml:space="preserve"> -</v>
      </c>
      <c r="BG154" s="10" t="s">
        <v>118</v>
      </c>
      <c r="BH154" s="10">
        <f>SUMIFS(Nord!$C:$C,Nord!$AP:$AP,Evolution!BG154,Nord!$AQ:$AQ,$E$2,GLOBAL!AR:AR,Evolution!AB154)</f>
        <v>0</v>
      </c>
      <c r="BI154" s="10">
        <f>SUMIFS(Nord!$D:$D,Nord!$AP:$AP,Evolution!BG154,Nord!$AQ:$AQ,$E$2,GLOBAL!AR:AR,Evolution!AB154)</f>
        <v>0</v>
      </c>
      <c r="BJ154" s="10">
        <f>SUMIFS(Nord!$E:$E,Nord!$AP:$AP,Evolution!BG154,Nord!$AQ:$AQ,$E$2,GLOBAL!AR:AR,Evolution!AB154)</f>
        <v>0</v>
      </c>
      <c r="BK154" s="10">
        <f>SUMIFS(Nord!$F:$F,Nord!$AP:$AP,Evolution!BG154,Nord!$AQ:$AQ,$E$2,GLOBAL!AR:AR,Evolution!AB154)</f>
        <v>0</v>
      </c>
      <c r="BL154" s="11">
        <f t="shared" si="558"/>
        <v>0</v>
      </c>
      <c r="BM154" s="7" t="str">
        <f t="shared" si="559"/>
        <v xml:space="preserve"> -</v>
      </c>
      <c r="BN154" s="7" t="str">
        <f t="shared" si="560"/>
        <v xml:space="preserve"> -</v>
      </c>
      <c r="BO154" s="7" t="str">
        <f t="shared" si="561"/>
        <v xml:space="preserve"> -</v>
      </c>
      <c r="BP154" s="7" t="str">
        <f t="shared" si="562"/>
        <v xml:space="preserve"> -</v>
      </c>
      <c r="BR154" s="10">
        <f>SUMIFS(Nord!$Q:$Q,Nord!$AP:$AP,Evolution!BG154,Nord!$AQ:$AQ,$F$2,GLOBAL!AR:AR,Evolution!AB154)</f>
        <v>0</v>
      </c>
      <c r="BS154" s="10">
        <f>SUMIFS(Nord!$R:$R,Nord!$AP:$AP,Evolution!BG154,Nord!$AQ:$AQ,$F$2,GLOBAL!AR:AR,Evolution!AB154)</f>
        <v>0</v>
      </c>
      <c r="BT154" s="10">
        <f>SUMIFS(Nord!$S:$S,Nord!$AP:$AP,Evolution!BG154,Nord!$AQ:$AQ,$F$2,GLOBAL!AR:AR,Evolution!AB154)</f>
        <v>0</v>
      </c>
      <c r="BU154" s="11">
        <f t="shared" si="563"/>
        <v>0</v>
      </c>
      <c r="BV154" s="7" t="str">
        <f t="shared" si="564"/>
        <v xml:space="preserve"> -</v>
      </c>
      <c r="BW154" s="7" t="str">
        <f t="shared" si="565"/>
        <v xml:space="preserve"> -</v>
      </c>
      <c r="BX154" s="7" t="str">
        <f t="shared" si="566"/>
        <v xml:space="preserve"> -</v>
      </c>
      <c r="BZ154" s="10">
        <f>SUMIFS(Nord!$AC:$AC,Nord!$AP:$AP,Evolution!BG154,Nord!$AQ:$AQ,$G$2,GLOBAL!AR:AR,Evolution!AB154)</f>
        <v>0</v>
      </c>
      <c r="CA154" s="10">
        <f>SUMIFS(Nord!$AD:$AD,Nord!$AP:$AP,Evolution!BG154,Nord!$AQ:$AQ,$G$2,GLOBAL!AR:AR,Evolution!AB154)</f>
        <v>0</v>
      </c>
      <c r="CB154" s="10">
        <f>SUMIFS(Nord!$AE:$AE,Nord!$AP:$AP,Evolution!BG154,Nord!$AQ:$AQ,$G$2,GLOBAL!AR:AR,Evolution!AB154)</f>
        <v>0</v>
      </c>
      <c r="CC154" s="10">
        <f>SUMIFS(Nord!$AF:$AF,Nord!$AP:$AP,Evolution!BG154,Nord!$AQ:$AQ,$G$2,GLOBAL!AR:AR,Evolution!AB154)</f>
        <v>0</v>
      </c>
      <c r="CD154" s="11">
        <f t="shared" si="567"/>
        <v>0</v>
      </c>
      <c r="CE154" s="7" t="str">
        <f t="shared" si="568"/>
        <v xml:space="preserve"> -</v>
      </c>
      <c r="CF154" s="7" t="str">
        <f t="shared" si="569"/>
        <v xml:space="preserve"> -</v>
      </c>
      <c r="CG154" s="7" t="str">
        <f t="shared" si="570"/>
        <v xml:space="preserve"> -</v>
      </c>
      <c r="CH154" s="7" t="str">
        <f t="shared" si="571"/>
        <v xml:space="preserve"> -</v>
      </c>
      <c r="CK154" s="10" t="s">
        <v>118</v>
      </c>
      <c r="CL154" s="10">
        <f>SUMIFS(Sud!$C:$C,Sud!$AP:$AP,Evolution!CK154,Sud!$AQ:$AQ,$E$2,GLOBAL!AR:AR,Evolution!AB154)</f>
        <v>0</v>
      </c>
      <c r="CM154" s="10">
        <f>SUMIFS(Sud!$D:$D,Sud!$AP:$AP,Evolution!CK154,Sud!$AQ:$AQ,$E$2,GLOBAL!AR:AR,Evolution!AB154)</f>
        <v>0</v>
      </c>
      <c r="CN154" s="10">
        <f>SUMIFS(Sud!$E:$E,Sud!$AP:$AP,Evolution!CK154,Sud!$AQ:$AQ,$E$2,GLOBAL!AR:AR,Evolution!AB154)</f>
        <v>0</v>
      </c>
      <c r="CO154" s="10">
        <f>SUMIFS(Sud!$F:$F,Sud!$AP:$AP,Evolution!CK154,Sud!$AQ:$AQ,$E$2,GLOBAL!AR:AR,Evolution!AB154)</f>
        <v>0</v>
      </c>
      <c r="CP154" s="11">
        <f t="shared" si="572"/>
        <v>0</v>
      </c>
      <c r="CQ154" s="7" t="str">
        <f t="shared" si="573"/>
        <v xml:space="preserve"> -</v>
      </c>
      <c r="CR154" s="7" t="str">
        <f t="shared" si="574"/>
        <v xml:space="preserve"> -</v>
      </c>
      <c r="CS154" s="7" t="str">
        <f t="shared" si="575"/>
        <v xml:space="preserve"> -</v>
      </c>
      <c r="CT154" s="7" t="str">
        <f t="shared" si="576"/>
        <v xml:space="preserve"> -</v>
      </c>
      <c r="CV154" s="10">
        <f>SUMIFS(Sud!$Q:$Q,Sud!$AP:$AP,Evolution!CK154,Sud!$AQ:$AQ,$F$2,GLOBAL!AR:AR,Evolution!AB154)</f>
        <v>0</v>
      </c>
      <c r="CW154" s="10">
        <f>SUMIFS(Sud!$R:$R,Sud!$AP:$AP,Evolution!CK154,Sud!$AQ:$AQ,$F$2,GLOBAL!AR:AR,Evolution!AB154)</f>
        <v>0</v>
      </c>
      <c r="CX154" s="10">
        <f>SUMIFS(Sud!$S:$S,Sud!$AP:$AP,Evolution!CK154,Sud!$AQ:$AQ,$F$2,GLOBAL!AR:AR,Evolution!AB154)</f>
        <v>0</v>
      </c>
      <c r="CY154" s="11">
        <f t="shared" si="577"/>
        <v>0</v>
      </c>
      <c r="CZ154" s="7" t="str">
        <f t="shared" si="578"/>
        <v xml:space="preserve"> -</v>
      </c>
      <c r="DA154" s="7" t="str">
        <f t="shared" si="579"/>
        <v xml:space="preserve"> -</v>
      </c>
      <c r="DB154" s="7" t="str">
        <f t="shared" si="580"/>
        <v xml:space="preserve"> -</v>
      </c>
      <c r="DD154" s="10">
        <f>SUMIFS(Sud!$AC:$AC,Sud!$AP:$AP,Evolution!CK154,Sud!$AQ:$AQ,$G$2,GLOBAL!AR:AR,Evolution!AB154)</f>
        <v>0</v>
      </c>
      <c r="DE154" s="10">
        <f>SUMIFS(Sud!$AD:$AD,Sud!$AP:$AP,Evolution!CK154,Sud!$AQ:$AQ,$G$2,GLOBAL!AR:AR,Evolution!AB154)</f>
        <v>0</v>
      </c>
      <c r="DF154" s="10">
        <f>SUMIFS(Sud!$AE:$AE,Sud!$AP:$AP,Evolution!CK154,Sud!$AQ:$AQ,$G$2,GLOBAL!AR:AR,Evolution!AB154)</f>
        <v>0</v>
      </c>
      <c r="DG154" s="10">
        <f>SUMIFS(Sud!$AF:$AF,Sud!$AP:$AP,Evolution!CK154,Sud!$AQ:$AQ,$G$2,GLOBAL!AR:AR,Evolution!AB154)</f>
        <v>0</v>
      </c>
      <c r="DH154" s="11">
        <f t="shared" si="581"/>
        <v>0</v>
      </c>
      <c r="DI154" s="7" t="str">
        <f t="shared" si="582"/>
        <v xml:space="preserve"> -</v>
      </c>
      <c r="DJ154" s="7" t="str">
        <f t="shared" si="583"/>
        <v xml:space="preserve"> -</v>
      </c>
      <c r="DK154" s="7" t="str">
        <f t="shared" si="584"/>
        <v xml:space="preserve"> -</v>
      </c>
      <c r="DL154" s="7" t="str">
        <f t="shared" si="585"/>
        <v xml:space="preserve"> -</v>
      </c>
    </row>
    <row r="155" spans="2:116" x14ac:dyDescent="0.25">
      <c r="AB155" s="26">
        <v>2018</v>
      </c>
      <c r="AC155" s="10" t="s">
        <v>119</v>
      </c>
      <c r="AD155" s="10">
        <f>SUMIFS(GLOBAL!$C:$C,GLOBAL!$AP:$AP,Evolution!AC155,GLOBAL!$AQ:$AQ,$E$2,GLOBAL!$AR:$AR,Evolution!AB155)</f>
        <v>0</v>
      </c>
      <c r="AE155" s="10">
        <f>SUMIFS(GLOBAL!$D:$D,GLOBAL!$AP:$AP,Evolution!AC155,GLOBAL!$AQ:$AQ,$E$2,GLOBAL!$AR:$AR,Evolution!AB155)</f>
        <v>0</v>
      </c>
      <c r="AF155" s="10">
        <f>SUMIFS(GLOBAL!$E:$E,GLOBAL!$AP:$AP,Evolution!AC155,GLOBAL!$AQ:$AQ,$E$2,GLOBAL!$AR:$AR,Evolution!AB155)</f>
        <v>0</v>
      </c>
      <c r="AG155" s="10">
        <f>SUMIFS(GLOBAL!$F:$F,GLOBAL!$AP:$AP,Evolution!AC155,GLOBAL!$AQ:$AQ,$E$2,GLOBAL!$AR:$AR,Evolution!AB155)</f>
        <v>0</v>
      </c>
      <c r="AH155" s="11">
        <f t="shared" si="544"/>
        <v>0</v>
      </c>
      <c r="AI155" s="7" t="str">
        <f t="shared" si="545"/>
        <v xml:space="preserve"> -</v>
      </c>
      <c r="AJ155" s="7" t="str">
        <f t="shared" si="546"/>
        <v xml:space="preserve"> -</v>
      </c>
      <c r="AK155" s="7" t="str">
        <f t="shared" si="547"/>
        <v xml:space="preserve"> -</v>
      </c>
      <c r="AL155" s="7" t="str">
        <f t="shared" si="548"/>
        <v xml:space="preserve"> -</v>
      </c>
      <c r="AN155" s="10">
        <f>SUMIFS(GLOBAL!$Q:$Q,GLOBAL!$AP:$AP,Evolution!AC155,GLOBAL!$AQ:$AQ,$F$2,GLOBAL!$AR:$AR,Evolution!AB155)</f>
        <v>0</v>
      </c>
      <c r="AO155" s="10">
        <f>SUMIFS(GLOBAL!$R:$R,GLOBAL!$AP:$AP,Evolution!AC155,GLOBAL!$AQ:$AQ,$F$2,GLOBAL!$AR:$AR,Evolution!AB155)</f>
        <v>0</v>
      </c>
      <c r="AP155" s="10">
        <f>SUMIFS(GLOBAL!$S:$S,GLOBAL!$AP:$AP,Evolution!AC155,GLOBAL!$AQ:$AQ,$F$2,GLOBAL!$AR:$AR,Evolution!AB155)</f>
        <v>0</v>
      </c>
      <c r="AQ155" s="11">
        <f t="shared" si="549"/>
        <v>0</v>
      </c>
      <c r="AR155" s="7" t="str">
        <f t="shared" si="550"/>
        <v xml:space="preserve"> -</v>
      </c>
      <c r="AS155" s="7" t="str">
        <f t="shared" si="551"/>
        <v xml:space="preserve"> -</v>
      </c>
      <c r="AT155" s="7" t="str">
        <f t="shared" si="552"/>
        <v xml:space="preserve"> -</v>
      </c>
      <c r="AV155" s="10">
        <f>SUMIFS(GLOBAL!$AC:$AC,GLOBAL!$AP:$AP,Evolution!AC155,GLOBAL!$AQ:$AQ,$G$2,GLOBAL!$AR:$AR,Evolution!AB155)</f>
        <v>0</v>
      </c>
      <c r="AW155" s="10">
        <f>SUMIFS(GLOBAL!$AD:$AD,GLOBAL!$AP:$AP,Evolution!AC155,GLOBAL!$AQ:$AQ,$G$2,GLOBAL!$AR:$AR,Evolution!AB155)</f>
        <v>0</v>
      </c>
      <c r="AX155" s="10">
        <f>SUMIFS(GLOBAL!$AE:$AE,GLOBAL!$AP:$AP,Evolution!AC155,GLOBAL!$AQ:$AQ,$G$2,GLOBAL!$AR:$AR,Evolution!AB155)</f>
        <v>0</v>
      </c>
      <c r="AY155" s="10">
        <f>SUMIFS(GLOBAL!$AF:$AF,GLOBAL!$AP:$AP,Evolution!AC155,GLOBAL!$AQ:$AQ,$G$2,GLOBAL!$AR:$AR,Evolution!AB155)</f>
        <v>0</v>
      </c>
      <c r="AZ155" s="11">
        <f t="shared" si="553"/>
        <v>0</v>
      </c>
      <c r="BA155" s="7" t="str">
        <f t="shared" si="554"/>
        <v xml:space="preserve"> -</v>
      </c>
      <c r="BB155" s="7" t="str">
        <f t="shared" si="555"/>
        <v xml:space="preserve"> -</v>
      </c>
      <c r="BC155" s="7" t="str">
        <f t="shared" si="556"/>
        <v xml:space="preserve"> -</v>
      </c>
      <c r="BD155" s="7" t="str">
        <f t="shared" si="557"/>
        <v xml:space="preserve"> -</v>
      </c>
      <c r="BG155" s="10" t="s">
        <v>119</v>
      </c>
      <c r="BH155" s="10">
        <f>SUMIFS(Nord!$C:$C,Nord!$AP:$AP,Evolution!BG155,Nord!$AQ:$AQ,$E$2,GLOBAL!AR:AR,Evolution!AB155)</f>
        <v>0</v>
      </c>
      <c r="BI155" s="10">
        <f>SUMIFS(Nord!$D:$D,Nord!$AP:$AP,Evolution!BG155,Nord!$AQ:$AQ,$E$2,GLOBAL!AR:AR,Evolution!AB155)</f>
        <v>0</v>
      </c>
      <c r="BJ155" s="10">
        <f>SUMIFS(Nord!$E:$E,Nord!$AP:$AP,Evolution!BG155,Nord!$AQ:$AQ,$E$2,GLOBAL!AR:AR,Evolution!AB155)</f>
        <v>0</v>
      </c>
      <c r="BK155" s="10">
        <f>SUMIFS(Nord!$F:$F,Nord!$AP:$AP,Evolution!BG155,Nord!$AQ:$AQ,$E$2,GLOBAL!AR:AR,Evolution!AB155)</f>
        <v>0</v>
      </c>
      <c r="BL155" s="11">
        <f t="shared" si="558"/>
        <v>0</v>
      </c>
      <c r="BM155" s="7" t="str">
        <f t="shared" si="559"/>
        <v xml:space="preserve"> -</v>
      </c>
      <c r="BN155" s="7" t="str">
        <f t="shared" si="560"/>
        <v xml:space="preserve"> -</v>
      </c>
      <c r="BO155" s="7" t="str">
        <f t="shared" si="561"/>
        <v xml:space="preserve"> -</v>
      </c>
      <c r="BP155" s="7" t="str">
        <f t="shared" si="562"/>
        <v xml:space="preserve"> -</v>
      </c>
      <c r="BR155" s="10">
        <f>SUMIFS(Nord!$Q:$Q,Nord!$AP:$AP,Evolution!BG155,Nord!$AQ:$AQ,$F$2,GLOBAL!AR:AR,Evolution!AB155)</f>
        <v>0</v>
      </c>
      <c r="BS155" s="10">
        <f>SUMIFS(Nord!$R:$R,Nord!$AP:$AP,Evolution!BG155,Nord!$AQ:$AQ,$F$2,GLOBAL!AR:AR,Evolution!AB155)</f>
        <v>0</v>
      </c>
      <c r="BT155" s="10">
        <f>SUMIFS(Nord!$S:$S,Nord!$AP:$AP,Evolution!BG155,Nord!$AQ:$AQ,$F$2,GLOBAL!AR:AR,Evolution!AB155)</f>
        <v>0</v>
      </c>
      <c r="BU155" s="11">
        <f t="shared" si="563"/>
        <v>0</v>
      </c>
      <c r="BV155" s="7" t="str">
        <f t="shared" si="564"/>
        <v xml:space="preserve"> -</v>
      </c>
      <c r="BW155" s="7" t="str">
        <f t="shared" si="565"/>
        <v xml:space="preserve"> -</v>
      </c>
      <c r="BX155" s="7" t="str">
        <f t="shared" si="566"/>
        <v xml:space="preserve"> -</v>
      </c>
      <c r="BZ155" s="10">
        <f>SUMIFS(Nord!$AC:$AC,Nord!$AP:$AP,Evolution!BG155,Nord!$AQ:$AQ,$G$2,GLOBAL!AR:AR,Evolution!AB155)</f>
        <v>0</v>
      </c>
      <c r="CA155" s="10">
        <f>SUMIFS(Nord!$AD:$AD,Nord!$AP:$AP,Evolution!BG155,Nord!$AQ:$AQ,$G$2,GLOBAL!AR:AR,Evolution!AB155)</f>
        <v>0</v>
      </c>
      <c r="CB155" s="10">
        <f>SUMIFS(Nord!$AE:$AE,Nord!$AP:$AP,Evolution!BG155,Nord!$AQ:$AQ,$G$2,GLOBAL!AR:AR,Evolution!AB155)</f>
        <v>0</v>
      </c>
      <c r="CC155" s="10">
        <f>SUMIFS(Nord!$AF:$AF,Nord!$AP:$AP,Evolution!BG155,Nord!$AQ:$AQ,$G$2,GLOBAL!AR:AR,Evolution!AB155)</f>
        <v>0</v>
      </c>
      <c r="CD155" s="11">
        <f t="shared" si="567"/>
        <v>0</v>
      </c>
      <c r="CE155" s="7" t="str">
        <f t="shared" si="568"/>
        <v xml:space="preserve"> -</v>
      </c>
      <c r="CF155" s="7" t="str">
        <f t="shared" si="569"/>
        <v xml:space="preserve"> -</v>
      </c>
      <c r="CG155" s="7" t="str">
        <f t="shared" si="570"/>
        <v xml:space="preserve"> -</v>
      </c>
      <c r="CH155" s="7" t="str">
        <f t="shared" si="571"/>
        <v xml:space="preserve"> -</v>
      </c>
      <c r="CK155" s="10" t="s">
        <v>119</v>
      </c>
      <c r="CL155" s="10">
        <f>SUMIFS(Sud!$C:$C,Sud!$AP:$AP,Evolution!CK155,Sud!$AQ:$AQ,$E$2,GLOBAL!AR:AR,Evolution!AB155)</f>
        <v>0</v>
      </c>
      <c r="CM155" s="10">
        <f>SUMIFS(Sud!$D:$D,Sud!$AP:$AP,Evolution!CK155,Sud!$AQ:$AQ,$E$2,GLOBAL!AR:AR,Evolution!AB155)</f>
        <v>0</v>
      </c>
      <c r="CN155" s="10">
        <f>SUMIFS(Sud!$E:$E,Sud!$AP:$AP,Evolution!CK155,Sud!$AQ:$AQ,$E$2,GLOBAL!AR:AR,Evolution!AB155)</f>
        <v>0</v>
      </c>
      <c r="CO155" s="10">
        <f>SUMIFS(Sud!$F:$F,Sud!$AP:$AP,Evolution!CK155,Sud!$AQ:$AQ,$E$2,GLOBAL!AR:AR,Evolution!AB155)</f>
        <v>0</v>
      </c>
      <c r="CP155" s="11">
        <f t="shared" si="572"/>
        <v>0</v>
      </c>
      <c r="CQ155" s="7" t="str">
        <f t="shared" si="573"/>
        <v xml:space="preserve"> -</v>
      </c>
      <c r="CR155" s="7" t="str">
        <f t="shared" si="574"/>
        <v xml:space="preserve"> -</v>
      </c>
      <c r="CS155" s="7" t="str">
        <f t="shared" si="575"/>
        <v xml:space="preserve"> -</v>
      </c>
      <c r="CT155" s="7" t="str">
        <f t="shared" si="576"/>
        <v xml:space="preserve"> -</v>
      </c>
      <c r="CV155" s="10">
        <f>SUMIFS(Sud!$Q:$Q,Sud!$AP:$AP,Evolution!CK155,Sud!$AQ:$AQ,$F$2,GLOBAL!AR:AR,Evolution!AB155)</f>
        <v>0</v>
      </c>
      <c r="CW155" s="10">
        <f>SUMIFS(Sud!$R:$R,Sud!$AP:$AP,Evolution!CK155,Sud!$AQ:$AQ,$F$2,GLOBAL!AR:AR,Evolution!AB155)</f>
        <v>0</v>
      </c>
      <c r="CX155" s="10">
        <f>SUMIFS(Sud!$S:$S,Sud!$AP:$AP,Evolution!CK155,Sud!$AQ:$AQ,$F$2,GLOBAL!AR:AR,Evolution!AB155)</f>
        <v>0</v>
      </c>
      <c r="CY155" s="11">
        <f t="shared" si="577"/>
        <v>0</v>
      </c>
      <c r="CZ155" s="7" t="str">
        <f t="shared" si="578"/>
        <v xml:space="preserve"> -</v>
      </c>
      <c r="DA155" s="7" t="str">
        <f t="shared" si="579"/>
        <v xml:space="preserve"> -</v>
      </c>
      <c r="DB155" s="7" t="str">
        <f t="shared" si="580"/>
        <v xml:space="preserve"> -</v>
      </c>
      <c r="DD155" s="10">
        <f>SUMIFS(Sud!$AC:$AC,Sud!$AP:$AP,Evolution!CK155,Sud!$AQ:$AQ,$G$2,GLOBAL!AR:AR,Evolution!AB155)</f>
        <v>0</v>
      </c>
      <c r="DE155" s="10">
        <f>SUMIFS(Sud!$AD:$AD,Sud!$AP:$AP,Evolution!CK155,Sud!$AQ:$AQ,$G$2,GLOBAL!AR:AR,Evolution!AB155)</f>
        <v>0</v>
      </c>
      <c r="DF155" s="10">
        <f>SUMIFS(Sud!$AE:$AE,Sud!$AP:$AP,Evolution!CK155,Sud!$AQ:$AQ,$G$2,GLOBAL!AR:AR,Evolution!AB155)</f>
        <v>0</v>
      </c>
      <c r="DG155" s="10">
        <f>SUMIFS(Sud!$AF:$AF,Sud!$AP:$AP,Evolution!CK155,Sud!$AQ:$AQ,$G$2,GLOBAL!AR:AR,Evolution!AB155)</f>
        <v>0</v>
      </c>
      <c r="DH155" s="11">
        <f t="shared" si="581"/>
        <v>0</v>
      </c>
      <c r="DI155" s="7" t="str">
        <f t="shared" si="582"/>
        <v xml:space="preserve"> -</v>
      </c>
      <c r="DJ155" s="7" t="str">
        <f t="shared" si="583"/>
        <v xml:space="preserve"> -</v>
      </c>
      <c r="DK155" s="7" t="str">
        <f t="shared" si="584"/>
        <v xml:space="preserve"> -</v>
      </c>
      <c r="DL155" s="7" t="str">
        <f t="shared" si="585"/>
        <v xml:space="preserve"> -</v>
      </c>
    </row>
    <row r="156" spans="2:116" x14ac:dyDescent="0.25">
      <c r="AB156" s="26">
        <v>2018</v>
      </c>
      <c r="AC156" s="10" t="s">
        <v>120</v>
      </c>
      <c r="AD156" s="10">
        <f>SUMIFS(GLOBAL!$C:$C,GLOBAL!$AP:$AP,Evolution!AC156,GLOBAL!$AQ:$AQ,$E$2,GLOBAL!$AR:$AR,Evolution!AB156)</f>
        <v>0</v>
      </c>
      <c r="AE156" s="10">
        <f>SUMIFS(GLOBAL!$D:$D,GLOBAL!$AP:$AP,Evolution!AC156,GLOBAL!$AQ:$AQ,$E$2,GLOBAL!$AR:$AR,Evolution!AB156)</f>
        <v>0</v>
      </c>
      <c r="AF156" s="10">
        <f>SUMIFS(GLOBAL!$E:$E,GLOBAL!$AP:$AP,Evolution!AC156,GLOBAL!$AQ:$AQ,$E$2,GLOBAL!$AR:$AR,Evolution!AB156)</f>
        <v>0</v>
      </c>
      <c r="AG156" s="10">
        <f>SUMIFS(GLOBAL!$F:$F,GLOBAL!$AP:$AP,Evolution!AC156,GLOBAL!$AQ:$AQ,$E$2,GLOBAL!$AR:$AR,Evolution!AB156)</f>
        <v>0</v>
      </c>
      <c r="AH156" s="11">
        <f t="shared" si="544"/>
        <v>0</v>
      </c>
      <c r="AI156" s="7" t="str">
        <f t="shared" si="545"/>
        <v xml:space="preserve"> -</v>
      </c>
      <c r="AJ156" s="7" t="str">
        <f t="shared" si="546"/>
        <v xml:space="preserve"> -</v>
      </c>
      <c r="AK156" s="7" t="str">
        <f t="shared" si="547"/>
        <v xml:space="preserve"> -</v>
      </c>
      <c r="AL156" s="7" t="str">
        <f t="shared" si="548"/>
        <v xml:space="preserve"> -</v>
      </c>
      <c r="AN156" s="10">
        <f>SUMIFS(GLOBAL!$Q:$Q,GLOBAL!$AP:$AP,Evolution!AC156,GLOBAL!$AQ:$AQ,$F$2,GLOBAL!$AR:$AR,Evolution!AB156)</f>
        <v>0</v>
      </c>
      <c r="AO156" s="10">
        <f>SUMIFS(GLOBAL!$R:$R,GLOBAL!$AP:$AP,Evolution!AC156,GLOBAL!$AQ:$AQ,$F$2,GLOBAL!$AR:$AR,Evolution!AB156)</f>
        <v>0</v>
      </c>
      <c r="AP156" s="10">
        <f>SUMIFS(GLOBAL!$S:$S,GLOBAL!$AP:$AP,Evolution!AC156,GLOBAL!$AQ:$AQ,$F$2,GLOBAL!$AR:$AR,Evolution!AB156)</f>
        <v>0</v>
      </c>
      <c r="AQ156" s="11">
        <f t="shared" si="549"/>
        <v>0</v>
      </c>
      <c r="AR156" s="7" t="str">
        <f t="shared" si="550"/>
        <v xml:space="preserve"> -</v>
      </c>
      <c r="AS156" s="7" t="str">
        <f t="shared" si="551"/>
        <v xml:space="preserve"> -</v>
      </c>
      <c r="AT156" s="7" t="str">
        <f t="shared" si="552"/>
        <v xml:space="preserve"> -</v>
      </c>
      <c r="AV156" s="10">
        <f>SUMIFS(GLOBAL!$AC:$AC,GLOBAL!$AP:$AP,Evolution!AC156,GLOBAL!$AQ:$AQ,$G$2,GLOBAL!$AR:$AR,Evolution!AB156)</f>
        <v>0</v>
      </c>
      <c r="AW156" s="10">
        <f>SUMIFS(GLOBAL!$AD:$AD,GLOBAL!$AP:$AP,Evolution!AC156,GLOBAL!$AQ:$AQ,$G$2,GLOBAL!$AR:$AR,Evolution!AB156)</f>
        <v>0</v>
      </c>
      <c r="AX156" s="10">
        <f>SUMIFS(GLOBAL!$AE:$AE,GLOBAL!$AP:$AP,Evolution!AC156,GLOBAL!$AQ:$AQ,$G$2,GLOBAL!$AR:$AR,Evolution!AB156)</f>
        <v>0</v>
      </c>
      <c r="AY156" s="10">
        <f>SUMIFS(GLOBAL!$AF:$AF,GLOBAL!$AP:$AP,Evolution!AC156,GLOBAL!$AQ:$AQ,$G$2,GLOBAL!$AR:$AR,Evolution!AB156)</f>
        <v>0</v>
      </c>
      <c r="AZ156" s="11">
        <f t="shared" si="553"/>
        <v>0</v>
      </c>
      <c r="BA156" s="7" t="str">
        <f t="shared" si="554"/>
        <v xml:space="preserve"> -</v>
      </c>
      <c r="BB156" s="7" t="str">
        <f t="shared" si="555"/>
        <v xml:space="preserve"> -</v>
      </c>
      <c r="BC156" s="7" t="str">
        <f t="shared" si="556"/>
        <v xml:space="preserve"> -</v>
      </c>
      <c r="BD156" s="7" t="str">
        <f t="shared" si="557"/>
        <v xml:space="preserve"> -</v>
      </c>
      <c r="BG156" s="10" t="s">
        <v>120</v>
      </c>
      <c r="BH156" s="10">
        <f>SUMIFS(Nord!$C:$C,Nord!$AP:$AP,Evolution!BG156,Nord!$AQ:$AQ,$E$2,GLOBAL!AR:AR,Evolution!AB156)</f>
        <v>0</v>
      </c>
      <c r="BI156" s="10">
        <f>SUMIFS(Nord!$D:$D,Nord!$AP:$AP,Evolution!BG156,Nord!$AQ:$AQ,$E$2,GLOBAL!AR:AR,Evolution!AB156)</f>
        <v>0</v>
      </c>
      <c r="BJ156" s="10">
        <f>SUMIFS(Nord!$E:$E,Nord!$AP:$AP,Evolution!BG156,Nord!$AQ:$AQ,$E$2,GLOBAL!AR:AR,Evolution!AB156)</f>
        <v>0</v>
      </c>
      <c r="BK156" s="10">
        <f>SUMIFS(Nord!$F:$F,Nord!$AP:$AP,Evolution!BG156,Nord!$AQ:$AQ,$E$2,GLOBAL!AR:AR,Evolution!AB156)</f>
        <v>0</v>
      </c>
      <c r="BL156" s="11">
        <f t="shared" si="558"/>
        <v>0</v>
      </c>
      <c r="BM156" s="7" t="str">
        <f t="shared" si="559"/>
        <v xml:space="preserve"> -</v>
      </c>
      <c r="BN156" s="7" t="str">
        <f t="shared" si="560"/>
        <v xml:space="preserve"> -</v>
      </c>
      <c r="BO156" s="7" t="str">
        <f t="shared" si="561"/>
        <v xml:space="preserve"> -</v>
      </c>
      <c r="BP156" s="7" t="str">
        <f t="shared" si="562"/>
        <v xml:space="preserve"> -</v>
      </c>
      <c r="BR156" s="10">
        <f>SUMIFS(Nord!$Q:$Q,Nord!$AP:$AP,Evolution!BG156,Nord!$AQ:$AQ,$F$2,GLOBAL!AR:AR,Evolution!AB156)</f>
        <v>0</v>
      </c>
      <c r="BS156" s="10">
        <f>SUMIFS(Nord!$R:$R,Nord!$AP:$AP,Evolution!BG156,Nord!$AQ:$AQ,$F$2,GLOBAL!AR:AR,Evolution!AB156)</f>
        <v>0</v>
      </c>
      <c r="BT156" s="10">
        <f>SUMIFS(Nord!$S:$S,Nord!$AP:$AP,Evolution!BG156,Nord!$AQ:$AQ,$F$2,GLOBAL!AR:AR,Evolution!AB156)</f>
        <v>0</v>
      </c>
      <c r="BU156" s="11">
        <f t="shared" si="563"/>
        <v>0</v>
      </c>
      <c r="BV156" s="7" t="str">
        <f t="shared" si="564"/>
        <v xml:space="preserve"> -</v>
      </c>
      <c r="BW156" s="7" t="str">
        <f t="shared" si="565"/>
        <v xml:space="preserve"> -</v>
      </c>
      <c r="BX156" s="7" t="str">
        <f t="shared" si="566"/>
        <v xml:space="preserve"> -</v>
      </c>
      <c r="BZ156" s="10">
        <f>SUMIFS(Nord!$AC:$AC,Nord!$AP:$AP,Evolution!BG156,Nord!$AQ:$AQ,$G$2,GLOBAL!AR:AR,Evolution!AB156)</f>
        <v>0</v>
      </c>
      <c r="CA156" s="10">
        <f>SUMIFS(Nord!$AD:$AD,Nord!$AP:$AP,Evolution!BG156,Nord!$AQ:$AQ,$G$2,GLOBAL!AR:AR,Evolution!AB156)</f>
        <v>0</v>
      </c>
      <c r="CB156" s="10">
        <f>SUMIFS(Nord!$AE:$AE,Nord!$AP:$AP,Evolution!BG156,Nord!$AQ:$AQ,$G$2,GLOBAL!AR:AR,Evolution!AB156)</f>
        <v>0</v>
      </c>
      <c r="CC156" s="10">
        <f>SUMIFS(Nord!$AF:$AF,Nord!$AP:$AP,Evolution!BG156,Nord!$AQ:$AQ,$G$2,GLOBAL!AR:AR,Evolution!AB156)</f>
        <v>0</v>
      </c>
      <c r="CD156" s="11">
        <f t="shared" si="567"/>
        <v>0</v>
      </c>
      <c r="CE156" s="7" t="str">
        <f t="shared" si="568"/>
        <v xml:space="preserve"> -</v>
      </c>
      <c r="CF156" s="7" t="str">
        <f t="shared" si="569"/>
        <v xml:space="preserve"> -</v>
      </c>
      <c r="CG156" s="7" t="str">
        <f t="shared" si="570"/>
        <v xml:space="preserve"> -</v>
      </c>
      <c r="CH156" s="7" t="str">
        <f t="shared" si="571"/>
        <v xml:space="preserve"> -</v>
      </c>
      <c r="CK156" s="10" t="s">
        <v>120</v>
      </c>
      <c r="CL156" s="10">
        <f>SUMIFS(Sud!$C:$C,Sud!$AP:$AP,Evolution!CK156,Sud!$AQ:$AQ,$E$2,GLOBAL!AR:AR,Evolution!AB156)</f>
        <v>0</v>
      </c>
      <c r="CM156" s="10">
        <f>SUMIFS(Sud!$D:$D,Sud!$AP:$AP,Evolution!CK156,Sud!$AQ:$AQ,$E$2,GLOBAL!AR:AR,Evolution!AB156)</f>
        <v>0</v>
      </c>
      <c r="CN156" s="10">
        <f>SUMIFS(Sud!$E:$E,Sud!$AP:$AP,Evolution!CK156,Sud!$AQ:$AQ,$E$2,GLOBAL!AR:AR,Evolution!AB156)</f>
        <v>0</v>
      </c>
      <c r="CO156" s="10">
        <f>SUMIFS(Sud!$F:$F,Sud!$AP:$AP,Evolution!CK156,Sud!$AQ:$AQ,$E$2,GLOBAL!AR:AR,Evolution!AB156)</f>
        <v>0</v>
      </c>
      <c r="CP156" s="11">
        <f t="shared" si="572"/>
        <v>0</v>
      </c>
      <c r="CQ156" s="7" t="str">
        <f t="shared" si="573"/>
        <v xml:space="preserve"> -</v>
      </c>
      <c r="CR156" s="7" t="str">
        <f t="shared" si="574"/>
        <v xml:space="preserve"> -</v>
      </c>
      <c r="CS156" s="7" t="str">
        <f t="shared" si="575"/>
        <v xml:space="preserve"> -</v>
      </c>
      <c r="CT156" s="7" t="str">
        <f t="shared" si="576"/>
        <v xml:space="preserve"> -</v>
      </c>
      <c r="CV156" s="10">
        <f>SUMIFS(Sud!$Q:$Q,Sud!$AP:$AP,Evolution!CK156,Sud!$AQ:$AQ,$F$2,GLOBAL!AR:AR,Evolution!AB156)</f>
        <v>0</v>
      </c>
      <c r="CW156" s="10">
        <f>SUMIFS(Sud!$R:$R,Sud!$AP:$AP,Evolution!CK156,Sud!$AQ:$AQ,$F$2,GLOBAL!AR:AR,Evolution!AB156)</f>
        <v>0</v>
      </c>
      <c r="CX156" s="10">
        <f>SUMIFS(Sud!$S:$S,Sud!$AP:$AP,Evolution!CK156,Sud!$AQ:$AQ,$F$2,GLOBAL!AR:AR,Evolution!AB156)</f>
        <v>0</v>
      </c>
      <c r="CY156" s="11">
        <f t="shared" si="577"/>
        <v>0</v>
      </c>
      <c r="CZ156" s="7" t="str">
        <f t="shared" si="578"/>
        <v xml:space="preserve"> -</v>
      </c>
      <c r="DA156" s="7" t="str">
        <f t="shared" si="579"/>
        <v xml:space="preserve"> -</v>
      </c>
      <c r="DB156" s="7" t="str">
        <f t="shared" si="580"/>
        <v xml:space="preserve"> -</v>
      </c>
      <c r="DD156" s="10">
        <f>SUMIFS(Sud!$AC:$AC,Sud!$AP:$AP,Evolution!CK156,Sud!$AQ:$AQ,$G$2,GLOBAL!AR:AR,Evolution!AB156)</f>
        <v>0</v>
      </c>
      <c r="DE156" s="10">
        <f>SUMIFS(Sud!$AD:$AD,Sud!$AP:$AP,Evolution!CK156,Sud!$AQ:$AQ,$G$2,GLOBAL!AR:AR,Evolution!AB156)</f>
        <v>0</v>
      </c>
      <c r="DF156" s="10">
        <f>SUMIFS(Sud!$AE:$AE,Sud!$AP:$AP,Evolution!CK156,Sud!$AQ:$AQ,$G$2,GLOBAL!AR:AR,Evolution!AB156)</f>
        <v>0</v>
      </c>
      <c r="DG156" s="10">
        <f>SUMIFS(Sud!$AF:$AF,Sud!$AP:$AP,Evolution!CK156,Sud!$AQ:$AQ,$G$2,GLOBAL!AR:AR,Evolution!AB156)</f>
        <v>0</v>
      </c>
      <c r="DH156" s="11">
        <f t="shared" si="581"/>
        <v>0</v>
      </c>
      <c r="DI156" s="7" t="str">
        <f t="shared" si="582"/>
        <v xml:space="preserve"> -</v>
      </c>
      <c r="DJ156" s="7" t="str">
        <f t="shared" si="583"/>
        <v xml:space="preserve"> -</v>
      </c>
      <c r="DK156" s="7" t="str">
        <f t="shared" si="584"/>
        <v xml:space="preserve"> -</v>
      </c>
      <c r="DL156" s="7" t="str">
        <f t="shared" si="585"/>
        <v xml:space="preserve"> -</v>
      </c>
    </row>
    <row r="157" spans="2:116" x14ac:dyDescent="0.25">
      <c r="AB157" s="26">
        <v>2018</v>
      </c>
      <c r="AC157" s="10" t="s">
        <v>121</v>
      </c>
      <c r="AD157" s="10">
        <f>SUMIFS(GLOBAL!$C:$C,GLOBAL!$AP:$AP,Evolution!AC157,GLOBAL!$AQ:$AQ,$E$2,GLOBAL!$AR:$AR,Evolution!AB157)</f>
        <v>0</v>
      </c>
      <c r="AE157" s="10">
        <f>SUMIFS(GLOBAL!$D:$D,GLOBAL!$AP:$AP,Evolution!AC157,GLOBAL!$AQ:$AQ,$E$2,GLOBAL!$AR:$AR,Evolution!AB157)</f>
        <v>0</v>
      </c>
      <c r="AF157" s="10">
        <f>SUMIFS(GLOBAL!$E:$E,GLOBAL!$AP:$AP,Evolution!AC157,GLOBAL!$AQ:$AQ,$E$2,GLOBAL!$AR:$AR,Evolution!AB157)</f>
        <v>0</v>
      </c>
      <c r="AG157" s="10">
        <f>SUMIFS(GLOBAL!$F:$F,GLOBAL!$AP:$AP,Evolution!AC157,GLOBAL!$AQ:$AQ,$E$2,GLOBAL!$AR:$AR,Evolution!AB157)</f>
        <v>0</v>
      </c>
      <c r="AH157" s="11">
        <f t="shared" si="544"/>
        <v>0</v>
      </c>
      <c r="AI157" s="7" t="str">
        <f t="shared" si="545"/>
        <v xml:space="preserve"> -</v>
      </c>
      <c r="AJ157" s="7" t="str">
        <f t="shared" si="546"/>
        <v xml:space="preserve"> -</v>
      </c>
      <c r="AK157" s="7" t="str">
        <f t="shared" si="547"/>
        <v xml:space="preserve"> -</v>
      </c>
      <c r="AL157" s="7" t="str">
        <f t="shared" si="548"/>
        <v xml:space="preserve"> -</v>
      </c>
      <c r="AN157" s="10">
        <f>SUMIFS(GLOBAL!$Q:$Q,GLOBAL!$AP:$AP,Evolution!AC157,GLOBAL!$AQ:$AQ,$F$2,GLOBAL!$AR:$AR,Evolution!AB157)</f>
        <v>0</v>
      </c>
      <c r="AO157" s="10">
        <f>SUMIFS(GLOBAL!$R:$R,GLOBAL!$AP:$AP,Evolution!AC157,GLOBAL!$AQ:$AQ,$F$2,GLOBAL!$AR:$AR,Evolution!AB157)</f>
        <v>0</v>
      </c>
      <c r="AP157" s="10">
        <f>SUMIFS(GLOBAL!$S:$S,GLOBAL!$AP:$AP,Evolution!AC157,GLOBAL!$AQ:$AQ,$F$2,GLOBAL!$AR:$AR,Evolution!AB157)</f>
        <v>0</v>
      </c>
      <c r="AQ157" s="11">
        <f t="shared" si="549"/>
        <v>0</v>
      </c>
      <c r="AR157" s="7" t="str">
        <f t="shared" si="550"/>
        <v xml:space="preserve"> -</v>
      </c>
      <c r="AS157" s="7" t="str">
        <f t="shared" si="551"/>
        <v xml:space="preserve"> -</v>
      </c>
      <c r="AT157" s="7" t="str">
        <f t="shared" si="552"/>
        <v xml:space="preserve"> -</v>
      </c>
      <c r="AV157" s="10">
        <f>SUMIFS(GLOBAL!$AC:$AC,GLOBAL!$AP:$AP,Evolution!AC157,GLOBAL!$AQ:$AQ,$G$2,GLOBAL!$AR:$AR,Evolution!AB157)</f>
        <v>0</v>
      </c>
      <c r="AW157" s="10">
        <f>SUMIFS(GLOBAL!$AD:$AD,GLOBAL!$AP:$AP,Evolution!AC157,GLOBAL!$AQ:$AQ,$G$2,GLOBAL!$AR:$AR,Evolution!AB157)</f>
        <v>0</v>
      </c>
      <c r="AX157" s="10">
        <f>SUMIFS(GLOBAL!$AE:$AE,GLOBAL!$AP:$AP,Evolution!AC157,GLOBAL!$AQ:$AQ,$G$2,GLOBAL!$AR:$AR,Evolution!AB157)</f>
        <v>0</v>
      </c>
      <c r="AY157" s="10">
        <f>SUMIFS(GLOBAL!$AF:$AF,GLOBAL!$AP:$AP,Evolution!AC157,GLOBAL!$AQ:$AQ,$G$2,GLOBAL!$AR:$AR,Evolution!AB157)</f>
        <v>0</v>
      </c>
      <c r="AZ157" s="11">
        <f t="shared" si="553"/>
        <v>0</v>
      </c>
      <c r="BA157" s="7" t="str">
        <f t="shared" si="554"/>
        <v xml:space="preserve"> -</v>
      </c>
      <c r="BB157" s="7" t="str">
        <f t="shared" si="555"/>
        <v xml:space="preserve"> -</v>
      </c>
      <c r="BC157" s="7" t="str">
        <f t="shared" si="556"/>
        <v xml:space="preserve"> -</v>
      </c>
      <c r="BD157" s="7" t="str">
        <f t="shared" si="557"/>
        <v xml:space="preserve"> -</v>
      </c>
      <c r="BG157" s="10" t="s">
        <v>121</v>
      </c>
      <c r="BH157" s="10">
        <f>SUMIFS(Nord!$C:$C,Nord!$AP:$AP,Evolution!BG157,Nord!$AQ:$AQ,$E$2,GLOBAL!AR:AR,Evolution!AB157)</f>
        <v>0</v>
      </c>
      <c r="BI157" s="10">
        <f>SUMIFS(Nord!$D:$D,Nord!$AP:$AP,Evolution!BG157,Nord!$AQ:$AQ,$E$2,GLOBAL!AR:AR,Evolution!AB157)</f>
        <v>0</v>
      </c>
      <c r="BJ157" s="10">
        <f>SUMIFS(Nord!$E:$E,Nord!$AP:$AP,Evolution!BG157,Nord!$AQ:$AQ,$E$2,GLOBAL!AR:AR,Evolution!AB157)</f>
        <v>0</v>
      </c>
      <c r="BK157" s="10">
        <f>SUMIFS(Nord!$F:$F,Nord!$AP:$AP,Evolution!BG157,Nord!$AQ:$AQ,$E$2,GLOBAL!AR:AR,Evolution!AB157)</f>
        <v>0</v>
      </c>
      <c r="BL157" s="11">
        <f t="shared" si="558"/>
        <v>0</v>
      </c>
      <c r="BM157" s="7" t="str">
        <f t="shared" si="559"/>
        <v xml:space="preserve"> -</v>
      </c>
      <c r="BN157" s="7" t="str">
        <f t="shared" si="560"/>
        <v xml:space="preserve"> -</v>
      </c>
      <c r="BO157" s="7" t="str">
        <f t="shared" si="561"/>
        <v xml:space="preserve"> -</v>
      </c>
      <c r="BP157" s="7" t="str">
        <f t="shared" si="562"/>
        <v xml:space="preserve"> -</v>
      </c>
      <c r="BR157" s="10">
        <f>SUMIFS(Nord!$Q:$Q,Nord!$AP:$AP,Evolution!BG157,Nord!$AQ:$AQ,$F$2,GLOBAL!AR:AR,Evolution!AB157)</f>
        <v>0</v>
      </c>
      <c r="BS157" s="10">
        <f>SUMIFS(Nord!$R:$R,Nord!$AP:$AP,Evolution!BG157,Nord!$AQ:$AQ,$F$2,GLOBAL!AR:AR,Evolution!AB157)</f>
        <v>0</v>
      </c>
      <c r="BT157" s="10">
        <f>SUMIFS(Nord!$S:$S,Nord!$AP:$AP,Evolution!BG157,Nord!$AQ:$AQ,$F$2,GLOBAL!AR:AR,Evolution!AB157)</f>
        <v>0</v>
      </c>
      <c r="BU157" s="11">
        <f t="shared" si="563"/>
        <v>0</v>
      </c>
      <c r="BV157" s="7" t="str">
        <f t="shared" si="564"/>
        <v xml:space="preserve"> -</v>
      </c>
      <c r="BW157" s="7" t="str">
        <f t="shared" si="565"/>
        <v xml:space="preserve"> -</v>
      </c>
      <c r="BX157" s="7" t="str">
        <f t="shared" si="566"/>
        <v xml:space="preserve"> -</v>
      </c>
      <c r="BZ157" s="10">
        <f>SUMIFS(Nord!$AC:$AC,Nord!$AP:$AP,Evolution!BG157,Nord!$AQ:$AQ,$G$2,GLOBAL!AR:AR,Evolution!AB157)</f>
        <v>0</v>
      </c>
      <c r="CA157" s="10">
        <f>SUMIFS(Nord!$AD:$AD,Nord!$AP:$AP,Evolution!BG157,Nord!$AQ:$AQ,$G$2,GLOBAL!AR:AR,Evolution!AB157)</f>
        <v>0</v>
      </c>
      <c r="CB157" s="10">
        <f>SUMIFS(Nord!$AE:$AE,Nord!$AP:$AP,Evolution!BG157,Nord!$AQ:$AQ,$G$2,GLOBAL!AR:AR,Evolution!AB157)</f>
        <v>0</v>
      </c>
      <c r="CC157" s="10">
        <f>SUMIFS(Nord!$AF:$AF,Nord!$AP:$AP,Evolution!BG157,Nord!$AQ:$AQ,$G$2,GLOBAL!AR:AR,Evolution!AB157)</f>
        <v>0</v>
      </c>
      <c r="CD157" s="11">
        <f t="shared" si="567"/>
        <v>0</v>
      </c>
      <c r="CE157" s="7" t="str">
        <f t="shared" si="568"/>
        <v xml:space="preserve"> -</v>
      </c>
      <c r="CF157" s="7" t="str">
        <f t="shared" si="569"/>
        <v xml:space="preserve"> -</v>
      </c>
      <c r="CG157" s="7" t="str">
        <f t="shared" si="570"/>
        <v xml:space="preserve"> -</v>
      </c>
      <c r="CH157" s="7" t="str">
        <f t="shared" si="571"/>
        <v xml:space="preserve"> -</v>
      </c>
      <c r="CK157" s="10" t="s">
        <v>121</v>
      </c>
      <c r="CL157" s="10">
        <f>SUMIFS(Sud!$C:$C,Sud!$AP:$AP,Evolution!CK157,Sud!$AQ:$AQ,$E$2,GLOBAL!AR:AR,Evolution!AB157)</f>
        <v>0</v>
      </c>
      <c r="CM157" s="10">
        <f>SUMIFS(Sud!$D:$D,Sud!$AP:$AP,Evolution!CK157,Sud!$AQ:$AQ,$E$2,GLOBAL!AR:AR,Evolution!AB157)</f>
        <v>0</v>
      </c>
      <c r="CN157" s="10">
        <f>SUMIFS(Sud!$E:$E,Sud!$AP:$AP,Evolution!CK157,Sud!$AQ:$AQ,$E$2,GLOBAL!AR:AR,Evolution!AB157)</f>
        <v>0</v>
      </c>
      <c r="CO157" s="10">
        <f>SUMIFS(Sud!$F:$F,Sud!$AP:$AP,Evolution!CK157,Sud!$AQ:$AQ,$E$2,GLOBAL!AR:AR,Evolution!AB157)</f>
        <v>0</v>
      </c>
      <c r="CP157" s="11">
        <f t="shared" si="572"/>
        <v>0</v>
      </c>
      <c r="CQ157" s="7" t="str">
        <f t="shared" si="573"/>
        <v xml:space="preserve"> -</v>
      </c>
      <c r="CR157" s="7" t="str">
        <f t="shared" si="574"/>
        <v xml:space="preserve"> -</v>
      </c>
      <c r="CS157" s="7" t="str">
        <f t="shared" si="575"/>
        <v xml:space="preserve"> -</v>
      </c>
      <c r="CT157" s="7" t="str">
        <f t="shared" si="576"/>
        <v xml:space="preserve"> -</v>
      </c>
      <c r="CV157" s="10">
        <f>SUMIFS(Sud!$Q:$Q,Sud!$AP:$AP,Evolution!CK157,Sud!$AQ:$AQ,$F$2,GLOBAL!AR:AR,Evolution!AB157)</f>
        <v>0</v>
      </c>
      <c r="CW157" s="10">
        <f>SUMIFS(Sud!$R:$R,Sud!$AP:$AP,Evolution!CK157,Sud!$AQ:$AQ,$F$2,GLOBAL!AR:AR,Evolution!AB157)</f>
        <v>0</v>
      </c>
      <c r="CX157" s="10">
        <f>SUMIFS(Sud!$S:$S,Sud!$AP:$AP,Evolution!CK157,Sud!$AQ:$AQ,$F$2,GLOBAL!AR:AR,Evolution!AB157)</f>
        <v>0</v>
      </c>
      <c r="CY157" s="11">
        <f t="shared" si="577"/>
        <v>0</v>
      </c>
      <c r="CZ157" s="7" t="str">
        <f t="shared" si="578"/>
        <v xml:space="preserve"> -</v>
      </c>
      <c r="DA157" s="7" t="str">
        <f t="shared" si="579"/>
        <v xml:space="preserve"> -</v>
      </c>
      <c r="DB157" s="7" t="str">
        <f t="shared" si="580"/>
        <v xml:space="preserve"> -</v>
      </c>
      <c r="DD157" s="10">
        <f>SUMIFS(Sud!$AC:$AC,Sud!$AP:$AP,Evolution!CK157,Sud!$AQ:$AQ,$G$2,GLOBAL!AR:AR,Evolution!AB157)</f>
        <v>0</v>
      </c>
      <c r="DE157" s="10">
        <f>SUMIFS(Sud!$AD:$AD,Sud!$AP:$AP,Evolution!CK157,Sud!$AQ:$AQ,$G$2,GLOBAL!AR:AR,Evolution!AB157)</f>
        <v>0</v>
      </c>
      <c r="DF157" s="10">
        <f>SUMIFS(Sud!$AE:$AE,Sud!$AP:$AP,Evolution!CK157,Sud!$AQ:$AQ,$G$2,GLOBAL!AR:AR,Evolution!AB157)</f>
        <v>0</v>
      </c>
      <c r="DG157" s="10">
        <f>SUMIFS(Sud!$AF:$AF,Sud!$AP:$AP,Evolution!CK157,Sud!$AQ:$AQ,$G$2,GLOBAL!AR:AR,Evolution!AB157)</f>
        <v>0</v>
      </c>
      <c r="DH157" s="11">
        <f t="shared" si="581"/>
        <v>0</v>
      </c>
      <c r="DI157" s="7" t="str">
        <f t="shared" si="582"/>
        <v xml:space="preserve"> -</v>
      </c>
      <c r="DJ157" s="7" t="str">
        <f t="shared" si="583"/>
        <v xml:space="preserve"> -</v>
      </c>
      <c r="DK157" s="7" t="str">
        <f t="shared" si="584"/>
        <v xml:space="preserve"> -</v>
      </c>
      <c r="DL157" s="7" t="str">
        <f t="shared" si="585"/>
        <v xml:space="preserve"> -</v>
      </c>
    </row>
    <row r="158" spans="2:116" x14ac:dyDescent="0.25">
      <c r="AB158" s="26">
        <v>2018</v>
      </c>
      <c r="AC158" s="10" t="s">
        <v>122</v>
      </c>
      <c r="AD158" s="10">
        <f>SUMIFS(GLOBAL!$C:$C,GLOBAL!$AP:$AP,Evolution!AC158,GLOBAL!$AQ:$AQ,$E$2,GLOBAL!$AR:$AR,Evolution!AB158)</f>
        <v>0</v>
      </c>
      <c r="AE158" s="10">
        <f>SUMIFS(GLOBAL!$D:$D,GLOBAL!$AP:$AP,Evolution!AC158,GLOBAL!$AQ:$AQ,$E$2,GLOBAL!$AR:$AR,Evolution!AB158)</f>
        <v>0</v>
      </c>
      <c r="AF158" s="10">
        <f>SUMIFS(GLOBAL!$E:$E,GLOBAL!$AP:$AP,Evolution!AC158,GLOBAL!$AQ:$AQ,$E$2,GLOBAL!$AR:$AR,Evolution!AB158)</f>
        <v>0</v>
      </c>
      <c r="AG158" s="10">
        <f>SUMIFS(GLOBAL!$F:$F,GLOBAL!$AP:$AP,Evolution!AC158,GLOBAL!$AQ:$AQ,$E$2,GLOBAL!$AR:$AR,Evolution!AB158)</f>
        <v>0</v>
      </c>
      <c r="AH158" s="11">
        <f t="shared" si="544"/>
        <v>0</v>
      </c>
      <c r="AI158" s="7" t="str">
        <f t="shared" si="545"/>
        <v xml:space="preserve"> -</v>
      </c>
      <c r="AJ158" s="7" t="str">
        <f t="shared" si="546"/>
        <v xml:space="preserve"> -</v>
      </c>
      <c r="AK158" s="7" t="str">
        <f t="shared" si="547"/>
        <v xml:space="preserve"> -</v>
      </c>
      <c r="AL158" s="7" t="str">
        <f t="shared" si="548"/>
        <v xml:space="preserve"> -</v>
      </c>
      <c r="AN158" s="10">
        <f>SUMIFS(GLOBAL!$Q:$Q,GLOBAL!$AP:$AP,Evolution!AC158,GLOBAL!$AQ:$AQ,$F$2,GLOBAL!$AR:$AR,Evolution!AB158)</f>
        <v>0</v>
      </c>
      <c r="AO158" s="10">
        <f>SUMIFS(GLOBAL!$R:$R,GLOBAL!$AP:$AP,Evolution!AC158,GLOBAL!$AQ:$AQ,$F$2,GLOBAL!$AR:$AR,Evolution!AB158)</f>
        <v>0</v>
      </c>
      <c r="AP158" s="10">
        <f>SUMIFS(GLOBAL!$S:$S,GLOBAL!$AP:$AP,Evolution!AC158,GLOBAL!$AQ:$AQ,$F$2,GLOBAL!$AR:$AR,Evolution!AB158)</f>
        <v>0</v>
      </c>
      <c r="AQ158" s="11">
        <f t="shared" si="549"/>
        <v>0</v>
      </c>
      <c r="AR158" s="7" t="str">
        <f t="shared" si="550"/>
        <v xml:space="preserve"> -</v>
      </c>
      <c r="AS158" s="7" t="str">
        <f t="shared" si="551"/>
        <v xml:space="preserve"> -</v>
      </c>
      <c r="AT158" s="7" t="str">
        <f t="shared" si="552"/>
        <v xml:space="preserve"> -</v>
      </c>
      <c r="AV158" s="10">
        <f>SUMIFS(GLOBAL!$AC:$AC,GLOBAL!$AP:$AP,Evolution!AC158,GLOBAL!$AQ:$AQ,$G$2,GLOBAL!$AR:$AR,Evolution!AB158)</f>
        <v>0</v>
      </c>
      <c r="AW158" s="10">
        <f>SUMIFS(GLOBAL!$AD:$AD,GLOBAL!$AP:$AP,Evolution!AC158,GLOBAL!$AQ:$AQ,$G$2,GLOBAL!$AR:$AR,Evolution!AB158)</f>
        <v>0</v>
      </c>
      <c r="AX158" s="10">
        <f>SUMIFS(GLOBAL!$AE:$AE,GLOBAL!$AP:$AP,Evolution!AC158,GLOBAL!$AQ:$AQ,$G$2,GLOBAL!$AR:$AR,Evolution!AB158)</f>
        <v>0</v>
      </c>
      <c r="AY158" s="10">
        <f>SUMIFS(GLOBAL!$AF:$AF,GLOBAL!$AP:$AP,Evolution!AC158,GLOBAL!$AQ:$AQ,$G$2,GLOBAL!$AR:$AR,Evolution!AB158)</f>
        <v>0</v>
      </c>
      <c r="AZ158" s="11">
        <f t="shared" si="553"/>
        <v>0</v>
      </c>
      <c r="BA158" s="7" t="str">
        <f t="shared" si="554"/>
        <v xml:space="preserve"> -</v>
      </c>
      <c r="BB158" s="7" t="str">
        <f t="shared" si="555"/>
        <v xml:space="preserve"> -</v>
      </c>
      <c r="BC158" s="7" t="str">
        <f t="shared" si="556"/>
        <v xml:space="preserve"> -</v>
      </c>
      <c r="BD158" s="7" t="str">
        <f t="shared" si="557"/>
        <v xml:space="preserve"> -</v>
      </c>
      <c r="BG158" s="10" t="s">
        <v>122</v>
      </c>
      <c r="BH158" s="10">
        <f>SUMIFS(Nord!$C:$C,Nord!$AP:$AP,Evolution!BG158,Nord!$AQ:$AQ,$E$2,GLOBAL!AR:AR,Evolution!AB158)</f>
        <v>0</v>
      </c>
      <c r="BI158" s="10">
        <f>SUMIFS(Nord!$D:$D,Nord!$AP:$AP,Evolution!BG158,Nord!$AQ:$AQ,$E$2,GLOBAL!AR:AR,Evolution!AB158)</f>
        <v>0</v>
      </c>
      <c r="BJ158" s="10">
        <f>SUMIFS(Nord!$E:$E,Nord!$AP:$AP,Evolution!BG158,Nord!$AQ:$AQ,$E$2,GLOBAL!AR:AR,Evolution!AB158)</f>
        <v>0</v>
      </c>
      <c r="BK158" s="10">
        <f>SUMIFS(Nord!$F:$F,Nord!$AP:$AP,Evolution!BG158,Nord!$AQ:$AQ,$E$2,GLOBAL!AR:AR,Evolution!AB158)</f>
        <v>0</v>
      </c>
      <c r="BL158" s="11">
        <f t="shared" si="558"/>
        <v>0</v>
      </c>
      <c r="BM158" s="7" t="str">
        <f t="shared" si="559"/>
        <v xml:space="preserve"> -</v>
      </c>
      <c r="BN158" s="7" t="str">
        <f t="shared" si="560"/>
        <v xml:space="preserve"> -</v>
      </c>
      <c r="BO158" s="7" t="str">
        <f t="shared" si="561"/>
        <v xml:space="preserve"> -</v>
      </c>
      <c r="BP158" s="7" t="str">
        <f t="shared" si="562"/>
        <v xml:space="preserve"> -</v>
      </c>
      <c r="BR158" s="10">
        <f>SUMIFS(Nord!$Q:$Q,Nord!$AP:$AP,Evolution!BG158,Nord!$AQ:$AQ,$F$2,GLOBAL!AR:AR,Evolution!AB158)</f>
        <v>0</v>
      </c>
      <c r="BS158" s="10">
        <f>SUMIFS(Nord!$R:$R,Nord!$AP:$AP,Evolution!BG158,Nord!$AQ:$AQ,$F$2,GLOBAL!AR:AR,Evolution!AB158)</f>
        <v>0</v>
      </c>
      <c r="BT158" s="10">
        <f>SUMIFS(Nord!$S:$S,Nord!$AP:$AP,Evolution!BG158,Nord!$AQ:$AQ,$F$2,GLOBAL!AR:AR,Evolution!AB158)</f>
        <v>0</v>
      </c>
      <c r="BU158" s="11">
        <f t="shared" si="563"/>
        <v>0</v>
      </c>
      <c r="BV158" s="7" t="str">
        <f t="shared" si="564"/>
        <v xml:space="preserve"> -</v>
      </c>
      <c r="BW158" s="7" t="str">
        <f t="shared" si="565"/>
        <v xml:space="preserve"> -</v>
      </c>
      <c r="BX158" s="7" t="str">
        <f t="shared" si="566"/>
        <v xml:space="preserve"> -</v>
      </c>
      <c r="BZ158" s="10">
        <f>SUMIFS(Nord!$AC:$AC,Nord!$AP:$AP,Evolution!BG158,Nord!$AQ:$AQ,$G$2,GLOBAL!AR:AR,Evolution!AB158)</f>
        <v>0</v>
      </c>
      <c r="CA158" s="10">
        <f>SUMIFS(Nord!$AD:$AD,Nord!$AP:$AP,Evolution!BG158,Nord!$AQ:$AQ,$G$2,GLOBAL!AR:AR,Evolution!AB158)</f>
        <v>0</v>
      </c>
      <c r="CB158" s="10">
        <f>SUMIFS(Nord!$AE:$AE,Nord!$AP:$AP,Evolution!BG158,Nord!$AQ:$AQ,$G$2,GLOBAL!AR:AR,Evolution!AB158)</f>
        <v>0</v>
      </c>
      <c r="CC158" s="10">
        <f>SUMIFS(Nord!$AF:$AF,Nord!$AP:$AP,Evolution!BG158,Nord!$AQ:$AQ,$G$2,GLOBAL!AR:AR,Evolution!AB158)</f>
        <v>0</v>
      </c>
      <c r="CD158" s="11">
        <f t="shared" si="567"/>
        <v>0</v>
      </c>
      <c r="CE158" s="7" t="str">
        <f t="shared" si="568"/>
        <v xml:space="preserve"> -</v>
      </c>
      <c r="CF158" s="7" t="str">
        <f t="shared" si="569"/>
        <v xml:space="preserve"> -</v>
      </c>
      <c r="CG158" s="7" t="str">
        <f t="shared" si="570"/>
        <v xml:space="preserve"> -</v>
      </c>
      <c r="CH158" s="7" t="str">
        <f t="shared" si="571"/>
        <v xml:space="preserve"> -</v>
      </c>
      <c r="CK158" s="10" t="s">
        <v>122</v>
      </c>
      <c r="CL158" s="10">
        <f>SUMIFS(Sud!$C:$C,Sud!$AP:$AP,Evolution!CK158,Sud!$AQ:$AQ,$E$2,GLOBAL!AR:AR,Evolution!AB158)</f>
        <v>0</v>
      </c>
      <c r="CM158" s="10">
        <f>SUMIFS(Sud!$D:$D,Sud!$AP:$AP,Evolution!CK158,Sud!$AQ:$AQ,$E$2,GLOBAL!AR:AR,Evolution!AB158)</f>
        <v>0</v>
      </c>
      <c r="CN158" s="10">
        <f>SUMIFS(Sud!$E:$E,Sud!$AP:$AP,Evolution!CK158,Sud!$AQ:$AQ,$E$2,GLOBAL!AR:AR,Evolution!AB158)</f>
        <v>0</v>
      </c>
      <c r="CO158" s="10">
        <f>SUMIFS(Sud!$F:$F,Sud!$AP:$AP,Evolution!CK158,Sud!$AQ:$AQ,$E$2,GLOBAL!AR:AR,Evolution!AB158)</f>
        <v>0</v>
      </c>
      <c r="CP158" s="11">
        <f t="shared" si="572"/>
        <v>0</v>
      </c>
      <c r="CQ158" s="7" t="str">
        <f t="shared" si="573"/>
        <v xml:space="preserve"> -</v>
      </c>
      <c r="CR158" s="7" t="str">
        <f t="shared" si="574"/>
        <v xml:space="preserve"> -</v>
      </c>
      <c r="CS158" s="7" t="str">
        <f t="shared" si="575"/>
        <v xml:space="preserve"> -</v>
      </c>
      <c r="CT158" s="7" t="str">
        <f t="shared" si="576"/>
        <v xml:space="preserve"> -</v>
      </c>
      <c r="CV158" s="10">
        <f>SUMIFS(Sud!$Q:$Q,Sud!$AP:$AP,Evolution!CK158,Sud!$AQ:$AQ,$F$2,GLOBAL!AR:AR,Evolution!AB158)</f>
        <v>0</v>
      </c>
      <c r="CW158" s="10">
        <f>SUMIFS(Sud!$R:$R,Sud!$AP:$AP,Evolution!CK158,Sud!$AQ:$AQ,$F$2,GLOBAL!AR:AR,Evolution!AB158)</f>
        <v>0</v>
      </c>
      <c r="CX158" s="10">
        <f>SUMIFS(Sud!$S:$S,Sud!$AP:$AP,Evolution!CK158,Sud!$AQ:$AQ,$F$2,GLOBAL!AR:AR,Evolution!AB158)</f>
        <v>0</v>
      </c>
      <c r="CY158" s="11">
        <f t="shared" si="577"/>
        <v>0</v>
      </c>
      <c r="CZ158" s="7" t="str">
        <f t="shared" si="578"/>
        <v xml:space="preserve"> -</v>
      </c>
      <c r="DA158" s="7" t="str">
        <f t="shared" si="579"/>
        <v xml:space="preserve"> -</v>
      </c>
      <c r="DB158" s="7" t="str">
        <f t="shared" si="580"/>
        <v xml:space="preserve"> -</v>
      </c>
      <c r="DD158" s="10">
        <f>SUMIFS(Sud!$AC:$AC,Sud!$AP:$AP,Evolution!CK158,Sud!$AQ:$AQ,$G$2,GLOBAL!AR:AR,Evolution!AB158)</f>
        <v>0</v>
      </c>
      <c r="DE158" s="10">
        <f>SUMIFS(Sud!$AD:$AD,Sud!$AP:$AP,Evolution!CK158,Sud!$AQ:$AQ,$G$2,GLOBAL!AR:AR,Evolution!AB158)</f>
        <v>0</v>
      </c>
      <c r="DF158" s="10">
        <f>SUMIFS(Sud!$AE:$AE,Sud!$AP:$AP,Evolution!CK158,Sud!$AQ:$AQ,$G$2,GLOBAL!AR:AR,Evolution!AB158)</f>
        <v>0</v>
      </c>
      <c r="DG158" s="10">
        <f>SUMIFS(Sud!$AF:$AF,Sud!$AP:$AP,Evolution!CK158,Sud!$AQ:$AQ,$G$2,GLOBAL!AR:AR,Evolution!AB158)</f>
        <v>0</v>
      </c>
      <c r="DH158" s="11">
        <f t="shared" si="581"/>
        <v>0</v>
      </c>
      <c r="DI158" s="7" t="str">
        <f t="shared" si="582"/>
        <v xml:space="preserve"> -</v>
      </c>
      <c r="DJ158" s="7" t="str">
        <f t="shared" si="583"/>
        <v xml:space="preserve"> -</v>
      </c>
      <c r="DK158" s="7" t="str">
        <f t="shared" si="584"/>
        <v xml:space="preserve"> -</v>
      </c>
      <c r="DL158" s="7" t="str">
        <f t="shared" si="585"/>
        <v xml:space="preserve"> -</v>
      </c>
    </row>
    <row r="159" spans="2:116" x14ac:dyDescent="0.25">
      <c r="AB159" s="26">
        <v>2018</v>
      </c>
      <c r="AC159" s="10" t="s">
        <v>123</v>
      </c>
      <c r="AD159" s="10">
        <f>SUMIFS(GLOBAL!$C:$C,GLOBAL!$AP:$AP,Evolution!AC159,GLOBAL!$AQ:$AQ,$E$2,GLOBAL!$AR:$AR,Evolution!AB159)</f>
        <v>0</v>
      </c>
      <c r="AE159" s="10">
        <f>SUMIFS(GLOBAL!$D:$D,GLOBAL!$AP:$AP,Evolution!AC159,GLOBAL!$AQ:$AQ,$E$2,GLOBAL!$AR:$AR,Evolution!AB159)</f>
        <v>0</v>
      </c>
      <c r="AF159" s="10">
        <f>SUMIFS(GLOBAL!$E:$E,GLOBAL!$AP:$AP,Evolution!AC159,GLOBAL!$AQ:$AQ,$E$2,GLOBAL!$AR:$AR,Evolution!AB159)</f>
        <v>0</v>
      </c>
      <c r="AG159" s="10">
        <f>SUMIFS(GLOBAL!$F:$F,GLOBAL!$AP:$AP,Evolution!AC159,GLOBAL!$AQ:$AQ,$E$2,GLOBAL!$AR:$AR,Evolution!AB159)</f>
        <v>0</v>
      </c>
      <c r="AH159" s="11">
        <f t="shared" si="544"/>
        <v>0</v>
      </c>
      <c r="AI159" s="7" t="str">
        <f t="shared" si="545"/>
        <v xml:space="preserve"> -</v>
      </c>
      <c r="AJ159" s="7" t="str">
        <f t="shared" si="546"/>
        <v xml:space="preserve"> -</v>
      </c>
      <c r="AK159" s="7" t="str">
        <f t="shared" si="547"/>
        <v xml:space="preserve"> -</v>
      </c>
      <c r="AL159" s="7" t="str">
        <f t="shared" si="548"/>
        <v xml:space="preserve"> -</v>
      </c>
      <c r="AN159" s="10">
        <f>SUMIFS(GLOBAL!$Q:$Q,GLOBAL!$AP:$AP,Evolution!AC159,GLOBAL!$AQ:$AQ,$F$2,GLOBAL!$AR:$AR,Evolution!AB159)</f>
        <v>0</v>
      </c>
      <c r="AO159" s="10">
        <f>SUMIFS(GLOBAL!$R:$R,GLOBAL!$AP:$AP,Evolution!AC159,GLOBAL!$AQ:$AQ,$F$2,GLOBAL!$AR:$AR,Evolution!AB159)</f>
        <v>0</v>
      </c>
      <c r="AP159" s="10">
        <f>SUMIFS(GLOBAL!$S:$S,GLOBAL!$AP:$AP,Evolution!AC159,GLOBAL!$AQ:$AQ,$F$2,GLOBAL!$AR:$AR,Evolution!AB159)</f>
        <v>0</v>
      </c>
      <c r="AQ159" s="11">
        <f t="shared" si="549"/>
        <v>0</v>
      </c>
      <c r="AR159" s="7" t="str">
        <f t="shared" si="550"/>
        <v xml:space="preserve"> -</v>
      </c>
      <c r="AS159" s="7" t="str">
        <f t="shared" si="551"/>
        <v xml:space="preserve"> -</v>
      </c>
      <c r="AT159" s="7" t="str">
        <f t="shared" si="552"/>
        <v xml:space="preserve"> -</v>
      </c>
      <c r="AV159" s="10">
        <f>SUMIFS(GLOBAL!$AC:$AC,GLOBAL!$AP:$AP,Evolution!AC159,GLOBAL!$AQ:$AQ,$G$2,GLOBAL!$AR:$AR,Evolution!AB159)</f>
        <v>0</v>
      </c>
      <c r="AW159" s="10">
        <f>SUMIFS(GLOBAL!$AD:$AD,GLOBAL!$AP:$AP,Evolution!AC159,GLOBAL!$AQ:$AQ,$G$2,GLOBAL!$AR:$AR,Evolution!AB159)</f>
        <v>0</v>
      </c>
      <c r="AX159" s="10">
        <f>SUMIFS(GLOBAL!$AE:$AE,GLOBAL!$AP:$AP,Evolution!AC159,GLOBAL!$AQ:$AQ,$G$2,GLOBAL!$AR:$AR,Evolution!AB159)</f>
        <v>0</v>
      </c>
      <c r="AY159" s="10">
        <f>SUMIFS(GLOBAL!$AF:$AF,GLOBAL!$AP:$AP,Evolution!AC159,GLOBAL!$AQ:$AQ,$G$2,GLOBAL!$AR:$AR,Evolution!AB159)</f>
        <v>0</v>
      </c>
      <c r="AZ159" s="11">
        <f t="shared" si="553"/>
        <v>0</v>
      </c>
      <c r="BA159" s="7" t="str">
        <f t="shared" si="554"/>
        <v xml:space="preserve"> -</v>
      </c>
      <c r="BB159" s="7" t="str">
        <f t="shared" si="555"/>
        <v xml:space="preserve"> -</v>
      </c>
      <c r="BC159" s="7" t="str">
        <f t="shared" si="556"/>
        <v xml:space="preserve"> -</v>
      </c>
      <c r="BD159" s="7" t="str">
        <f t="shared" si="557"/>
        <v xml:space="preserve"> -</v>
      </c>
      <c r="BG159" s="10" t="s">
        <v>123</v>
      </c>
      <c r="BH159" s="10">
        <f>SUMIFS(Nord!$C:$C,Nord!$AP:$AP,Evolution!BG159,Nord!$AQ:$AQ,$E$2,GLOBAL!AR:AR,Evolution!AB159)</f>
        <v>0</v>
      </c>
      <c r="BI159" s="10">
        <f>SUMIFS(Nord!$D:$D,Nord!$AP:$AP,Evolution!BG159,Nord!$AQ:$AQ,$E$2,GLOBAL!AR:AR,Evolution!AB159)</f>
        <v>0</v>
      </c>
      <c r="BJ159" s="10">
        <f>SUMIFS(Nord!$E:$E,Nord!$AP:$AP,Evolution!BG159,Nord!$AQ:$AQ,$E$2,GLOBAL!AR:AR,Evolution!AB159)</f>
        <v>0</v>
      </c>
      <c r="BK159" s="10">
        <f>SUMIFS(Nord!$F:$F,Nord!$AP:$AP,Evolution!BG159,Nord!$AQ:$AQ,$E$2,GLOBAL!AR:AR,Evolution!AB159)</f>
        <v>0</v>
      </c>
      <c r="BL159" s="11">
        <f t="shared" si="558"/>
        <v>0</v>
      </c>
      <c r="BM159" s="7" t="str">
        <f t="shared" si="559"/>
        <v xml:space="preserve"> -</v>
      </c>
      <c r="BN159" s="7" t="str">
        <f t="shared" si="560"/>
        <v xml:space="preserve"> -</v>
      </c>
      <c r="BO159" s="7" t="str">
        <f t="shared" si="561"/>
        <v xml:space="preserve"> -</v>
      </c>
      <c r="BP159" s="7" t="str">
        <f t="shared" si="562"/>
        <v xml:space="preserve"> -</v>
      </c>
      <c r="BR159" s="10">
        <f>SUMIFS(Nord!$Q:$Q,Nord!$AP:$AP,Evolution!BG159,Nord!$AQ:$AQ,$F$2,GLOBAL!AR:AR,Evolution!AB159)</f>
        <v>0</v>
      </c>
      <c r="BS159" s="10">
        <f>SUMIFS(Nord!$R:$R,Nord!$AP:$AP,Evolution!BG159,Nord!$AQ:$AQ,$F$2,GLOBAL!AR:AR,Evolution!AB159)</f>
        <v>0</v>
      </c>
      <c r="BT159" s="10">
        <f>SUMIFS(Nord!$S:$S,Nord!$AP:$AP,Evolution!BG159,Nord!$AQ:$AQ,$F$2,GLOBAL!AR:AR,Evolution!AB159)</f>
        <v>0</v>
      </c>
      <c r="BU159" s="11">
        <f t="shared" si="563"/>
        <v>0</v>
      </c>
      <c r="BV159" s="7" t="str">
        <f t="shared" si="564"/>
        <v xml:space="preserve"> -</v>
      </c>
      <c r="BW159" s="7" t="str">
        <f t="shared" si="565"/>
        <v xml:space="preserve"> -</v>
      </c>
      <c r="BX159" s="7" t="str">
        <f t="shared" si="566"/>
        <v xml:space="preserve"> -</v>
      </c>
      <c r="BZ159" s="10">
        <f>SUMIFS(Nord!$AC:$AC,Nord!$AP:$AP,Evolution!BG159,Nord!$AQ:$AQ,$G$2,GLOBAL!AR:AR,Evolution!AB159)</f>
        <v>0</v>
      </c>
      <c r="CA159" s="10">
        <f>SUMIFS(Nord!$AD:$AD,Nord!$AP:$AP,Evolution!BG159,Nord!$AQ:$AQ,$G$2,GLOBAL!AR:AR,Evolution!AB159)</f>
        <v>0</v>
      </c>
      <c r="CB159" s="10">
        <f>SUMIFS(Nord!$AE:$AE,Nord!$AP:$AP,Evolution!BG159,Nord!$AQ:$AQ,$G$2,GLOBAL!AR:AR,Evolution!AB159)</f>
        <v>0</v>
      </c>
      <c r="CC159" s="10">
        <f>SUMIFS(Nord!$AF:$AF,Nord!$AP:$AP,Evolution!BG159,Nord!$AQ:$AQ,$G$2,GLOBAL!AR:AR,Evolution!AB159)</f>
        <v>0</v>
      </c>
      <c r="CD159" s="11">
        <f t="shared" si="567"/>
        <v>0</v>
      </c>
      <c r="CE159" s="7" t="str">
        <f t="shared" si="568"/>
        <v xml:space="preserve"> -</v>
      </c>
      <c r="CF159" s="7" t="str">
        <f t="shared" si="569"/>
        <v xml:space="preserve"> -</v>
      </c>
      <c r="CG159" s="7" t="str">
        <f t="shared" si="570"/>
        <v xml:space="preserve"> -</v>
      </c>
      <c r="CH159" s="7" t="str">
        <f t="shared" si="571"/>
        <v xml:space="preserve"> -</v>
      </c>
      <c r="CK159" s="10" t="s">
        <v>123</v>
      </c>
      <c r="CL159" s="10">
        <f>SUMIFS(Sud!$C:$C,Sud!$AP:$AP,Evolution!CK159,Sud!$AQ:$AQ,$E$2,GLOBAL!AR:AR,Evolution!AB159)</f>
        <v>0</v>
      </c>
      <c r="CM159" s="10">
        <f>SUMIFS(Sud!$D:$D,Sud!$AP:$AP,Evolution!CK159,Sud!$AQ:$AQ,$E$2,GLOBAL!AR:AR,Evolution!AB159)</f>
        <v>0</v>
      </c>
      <c r="CN159" s="10">
        <f>SUMIFS(Sud!$E:$E,Sud!$AP:$AP,Evolution!CK159,Sud!$AQ:$AQ,$E$2,GLOBAL!AR:AR,Evolution!AB159)</f>
        <v>0</v>
      </c>
      <c r="CO159" s="10">
        <f>SUMIFS(Sud!$F:$F,Sud!$AP:$AP,Evolution!CK159,Sud!$AQ:$AQ,$E$2,GLOBAL!AR:AR,Evolution!AB159)</f>
        <v>0</v>
      </c>
      <c r="CP159" s="11">
        <f t="shared" si="572"/>
        <v>0</v>
      </c>
      <c r="CQ159" s="7" t="str">
        <f t="shared" si="573"/>
        <v xml:space="preserve"> -</v>
      </c>
      <c r="CR159" s="7" t="str">
        <f t="shared" si="574"/>
        <v xml:space="preserve"> -</v>
      </c>
      <c r="CS159" s="7" t="str">
        <f t="shared" si="575"/>
        <v xml:space="preserve"> -</v>
      </c>
      <c r="CT159" s="7" t="str">
        <f t="shared" si="576"/>
        <v xml:space="preserve"> -</v>
      </c>
      <c r="CV159" s="10">
        <f>SUMIFS(Sud!$Q:$Q,Sud!$AP:$AP,Evolution!CK159,Sud!$AQ:$AQ,$F$2,GLOBAL!AR:AR,Evolution!AB159)</f>
        <v>0</v>
      </c>
      <c r="CW159" s="10">
        <f>SUMIFS(Sud!$R:$R,Sud!$AP:$AP,Evolution!CK159,Sud!$AQ:$AQ,$F$2,GLOBAL!AR:AR,Evolution!AB159)</f>
        <v>0</v>
      </c>
      <c r="CX159" s="10">
        <f>SUMIFS(Sud!$S:$S,Sud!$AP:$AP,Evolution!CK159,Sud!$AQ:$AQ,$F$2,GLOBAL!AR:AR,Evolution!AB159)</f>
        <v>0</v>
      </c>
      <c r="CY159" s="11">
        <f t="shared" si="577"/>
        <v>0</v>
      </c>
      <c r="CZ159" s="7" t="str">
        <f t="shared" si="578"/>
        <v xml:space="preserve"> -</v>
      </c>
      <c r="DA159" s="7" t="str">
        <f t="shared" si="579"/>
        <v xml:space="preserve"> -</v>
      </c>
      <c r="DB159" s="7" t="str">
        <f t="shared" si="580"/>
        <v xml:space="preserve"> -</v>
      </c>
      <c r="DD159" s="10">
        <f>SUMIFS(Sud!$AC:$AC,Sud!$AP:$AP,Evolution!CK159,Sud!$AQ:$AQ,$G$2,GLOBAL!AR:AR,Evolution!AB159)</f>
        <v>0</v>
      </c>
      <c r="DE159" s="10">
        <f>SUMIFS(Sud!$AD:$AD,Sud!$AP:$AP,Evolution!CK159,Sud!$AQ:$AQ,$G$2,GLOBAL!AR:AR,Evolution!AB159)</f>
        <v>0</v>
      </c>
      <c r="DF159" s="10">
        <f>SUMIFS(Sud!$AE:$AE,Sud!$AP:$AP,Evolution!CK159,Sud!$AQ:$AQ,$G$2,GLOBAL!AR:AR,Evolution!AB159)</f>
        <v>0</v>
      </c>
      <c r="DG159" s="10">
        <f>SUMIFS(Sud!$AF:$AF,Sud!$AP:$AP,Evolution!CK159,Sud!$AQ:$AQ,$G$2,GLOBAL!AR:AR,Evolution!AB159)</f>
        <v>0</v>
      </c>
      <c r="DH159" s="11">
        <f t="shared" si="581"/>
        <v>0</v>
      </c>
      <c r="DI159" s="7" t="str">
        <f t="shared" si="582"/>
        <v xml:space="preserve"> -</v>
      </c>
      <c r="DJ159" s="7" t="str">
        <f t="shared" si="583"/>
        <v xml:space="preserve"> -</v>
      </c>
      <c r="DK159" s="7" t="str">
        <f t="shared" si="584"/>
        <v xml:space="preserve"> -</v>
      </c>
      <c r="DL159" s="7" t="str">
        <f t="shared" si="585"/>
        <v xml:space="preserve"> -</v>
      </c>
    </row>
    <row r="160" spans="2:116" x14ac:dyDescent="0.25">
      <c r="AB160" s="26">
        <v>2018</v>
      </c>
      <c r="AC160" s="10" t="s">
        <v>124</v>
      </c>
      <c r="AD160" s="10">
        <f>SUMIFS(GLOBAL!$C:$C,GLOBAL!$AP:$AP,Evolution!AC160,GLOBAL!$AQ:$AQ,$E$2,GLOBAL!$AR:$AR,Evolution!AB160)</f>
        <v>0</v>
      </c>
      <c r="AE160" s="10">
        <f>SUMIFS(GLOBAL!$D:$D,GLOBAL!$AP:$AP,Evolution!AC160,GLOBAL!$AQ:$AQ,$E$2,GLOBAL!$AR:$AR,Evolution!AB160)</f>
        <v>0</v>
      </c>
      <c r="AF160" s="10">
        <f>SUMIFS(GLOBAL!$E:$E,GLOBAL!$AP:$AP,Evolution!AC160,GLOBAL!$AQ:$AQ,$E$2,GLOBAL!$AR:$AR,Evolution!AB160)</f>
        <v>0</v>
      </c>
      <c r="AG160" s="10">
        <f>SUMIFS(GLOBAL!$F:$F,GLOBAL!$AP:$AP,Evolution!AC160,GLOBAL!$AQ:$AQ,$E$2,GLOBAL!$AR:$AR,Evolution!AB160)</f>
        <v>0</v>
      </c>
      <c r="AH160" s="11">
        <f t="shared" si="544"/>
        <v>0</v>
      </c>
      <c r="AI160" s="7" t="str">
        <f t="shared" si="545"/>
        <v xml:space="preserve"> -</v>
      </c>
      <c r="AJ160" s="7" t="str">
        <f t="shared" si="546"/>
        <v xml:space="preserve"> -</v>
      </c>
      <c r="AK160" s="7" t="str">
        <f t="shared" si="547"/>
        <v xml:space="preserve"> -</v>
      </c>
      <c r="AL160" s="7" t="str">
        <f t="shared" si="548"/>
        <v xml:space="preserve"> -</v>
      </c>
      <c r="AN160" s="10">
        <f>SUMIFS(GLOBAL!$Q:$Q,GLOBAL!$AP:$AP,Evolution!AC160,GLOBAL!$AQ:$AQ,$F$2,GLOBAL!$AR:$AR,Evolution!AB160)</f>
        <v>0</v>
      </c>
      <c r="AO160" s="10">
        <f>SUMIFS(GLOBAL!$R:$R,GLOBAL!$AP:$AP,Evolution!AC160,GLOBAL!$AQ:$AQ,$F$2,GLOBAL!$AR:$AR,Evolution!AB160)</f>
        <v>0</v>
      </c>
      <c r="AP160" s="10">
        <f>SUMIFS(GLOBAL!$S:$S,GLOBAL!$AP:$AP,Evolution!AC160,GLOBAL!$AQ:$AQ,$F$2,GLOBAL!$AR:$AR,Evolution!AB160)</f>
        <v>0</v>
      </c>
      <c r="AQ160" s="11">
        <f t="shared" si="549"/>
        <v>0</v>
      </c>
      <c r="AR160" s="7" t="str">
        <f t="shared" si="550"/>
        <v xml:space="preserve"> -</v>
      </c>
      <c r="AS160" s="7" t="str">
        <f t="shared" si="551"/>
        <v xml:space="preserve"> -</v>
      </c>
      <c r="AT160" s="7" t="str">
        <f t="shared" si="552"/>
        <v xml:space="preserve"> -</v>
      </c>
      <c r="AV160" s="10">
        <f>SUMIFS(GLOBAL!$AC:$AC,GLOBAL!$AP:$AP,Evolution!AC160,GLOBAL!$AQ:$AQ,$G$2,GLOBAL!$AR:$AR,Evolution!AB160)</f>
        <v>0</v>
      </c>
      <c r="AW160" s="10">
        <f>SUMIFS(GLOBAL!$AD:$AD,GLOBAL!$AP:$AP,Evolution!AC160,GLOBAL!$AQ:$AQ,$G$2,GLOBAL!$AR:$AR,Evolution!AB160)</f>
        <v>0</v>
      </c>
      <c r="AX160" s="10">
        <f>SUMIFS(GLOBAL!$AE:$AE,GLOBAL!$AP:$AP,Evolution!AC160,GLOBAL!$AQ:$AQ,$G$2,GLOBAL!$AR:$AR,Evolution!AB160)</f>
        <v>0</v>
      </c>
      <c r="AY160" s="10">
        <f>SUMIFS(GLOBAL!$AF:$AF,GLOBAL!$AP:$AP,Evolution!AC160,GLOBAL!$AQ:$AQ,$G$2,GLOBAL!$AR:$AR,Evolution!AB160)</f>
        <v>0</v>
      </c>
      <c r="AZ160" s="11">
        <f t="shared" si="553"/>
        <v>0</v>
      </c>
      <c r="BA160" s="7" t="str">
        <f t="shared" si="554"/>
        <v xml:space="preserve"> -</v>
      </c>
      <c r="BB160" s="7" t="str">
        <f t="shared" si="555"/>
        <v xml:space="preserve"> -</v>
      </c>
      <c r="BC160" s="7" t="str">
        <f t="shared" si="556"/>
        <v xml:space="preserve"> -</v>
      </c>
      <c r="BD160" s="7" t="str">
        <f t="shared" si="557"/>
        <v xml:space="preserve"> -</v>
      </c>
      <c r="BG160" s="10" t="s">
        <v>124</v>
      </c>
      <c r="BH160" s="10">
        <f>SUMIFS(Nord!$C:$C,Nord!$AP:$AP,Evolution!BG160,Nord!$AQ:$AQ,$E$2,GLOBAL!AR:AR,Evolution!AB160)</f>
        <v>0</v>
      </c>
      <c r="BI160" s="10">
        <f>SUMIFS(Nord!$D:$D,Nord!$AP:$AP,Evolution!BG160,Nord!$AQ:$AQ,$E$2,GLOBAL!AR:AR,Evolution!AB160)</f>
        <v>0</v>
      </c>
      <c r="BJ160" s="10">
        <f>SUMIFS(Nord!$E:$E,Nord!$AP:$AP,Evolution!BG160,Nord!$AQ:$AQ,$E$2,GLOBAL!AR:AR,Evolution!AB160)</f>
        <v>0</v>
      </c>
      <c r="BK160" s="10">
        <f>SUMIFS(Nord!$F:$F,Nord!$AP:$AP,Evolution!BG160,Nord!$AQ:$AQ,$E$2,GLOBAL!AR:AR,Evolution!AB160)</f>
        <v>0</v>
      </c>
      <c r="BL160" s="11">
        <f t="shared" si="558"/>
        <v>0</v>
      </c>
      <c r="BM160" s="7" t="str">
        <f t="shared" si="559"/>
        <v xml:space="preserve"> -</v>
      </c>
      <c r="BN160" s="7" t="str">
        <f t="shared" si="560"/>
        <v xml:space="preserve"> -</v>
      </c>
      <c r="BO160" s="7" t="str">
        <f t="shared" si="561"/>
        <v xml:space="preserve"> -</v>
      </c>
      <c r="BP160" s="7" t="str">
        <f t="shared" si="562"/>
        <v xml:space="preserve"> -</v>
      </c>
      <c r="BR160" s="10">
        <f>SUMIFS(Nord!$Q:$Q,Nord!$AP:$AP,Evolution!BG160,Nord!$AQ:$AQ,$F$2,GLOBAL!AR:AR,Evolution!AB160)</f>
        <v>0</v>
      </c>
      <c r="BS160" s="10">
        <f>SUMIFS(Nord!$R:$R,Nord!$AP:$AP,Evolution!BG160,Nord!$AQ:$AQ,$F$2,GLOBAL!AR:AR,Evolution!AB160)</f>
        <v>0</v>
      </c>
      <c r="BT160" s="10">
        <f>SUMIFS(Nord!$S:$S,Nord!$AP:$AP,Evolution!BG160,Nord!$AQ:$AQ,$F$2,GLOBAL!AR:AR,Evolution!AB160)</f>
        <v>0</v>
      </c>
      <c r="BU160" s="11">
        <f t="shared" si="563"/>
        <v>0</v>
      </c>
      <c r="BV160" s="7" t="str">
        <f t="shared" si="564"/>
        <v xml:space="preserve"> -</v>
      </c>
      <c r="BW160" s="7" t="str">
        <f t="shared" si="565"/>
        <v xml:space="preserve"> -</v>
      </c>
      <c r="BX160" s="7" t="str">
        <f t="shared" si="566"/>
        <v xml:space="preserve"> -</v>
      </c>
      <c r="BZ160" s="10">
        <f>SUMIFS(Nord!$AC:$AC,Nord!$AP:$AP,Evolution!BG160,Nord!$AQ:$AQ,$G$2,GLOBAL!AR:AR,Evolution!AB160)</f>
        <v>0</v>
      </c>
      <c r="CA160" s="10">
        <f>SUMIFS(Nord!$AD:$AD,Nord!$AP:$AP,Evolution!BG160,Nord!$AQ:$AQ,$G$2,GLOBAL!AR:AR,Evolution!AB160)</f>
        <v>0</v>
      </c>
      <c r="CB160" s="10">
        <f>SUMIFS(Nord!$AE:$AE,Nord!$AP:$AP,Evolution!BG160,Nord!$AQ:$AQ,$G$2,GLOBAL!AR:AR,Evolution!AB160)</f>
        <v>0</v>
      </c>
      <c r="CC160" s="10">
        <f>SUMIFS(Nord!$AF:$AF,Nord!$AP:$AP,Evolution!BG160,Nord!$AQ:$AQ,$G$2,GLOBAL!AR:AR,Evolution!AB160)</f>
        <v>0</v>
      </c>
      <c r="CD160" s="11">
        <f t="shared" si="567"/>
        <v>0</v>
      </c>
      <c r="CE160" s="7" t="str">
        <f t="shared" si="568"/>
        <v xml:space="preserve"> -</v>
      </c>
      <c r="CF160" s="7" t="str">
        <f t="shared" si="569"/>
        <v xml:space="preserve"> -</v>
      </c>
      <c r="CG160" s="7" t="str">
        <f t="shared" si="570"/>
        <v xml:space="preserve"> -</v>
      </c>
      <c r="CH160" s="7" t="str">
        <f t="shared" si="571"/>
        <v xml:space="preserve"> -</v>
      </c>
      <c r="CK160" s="10" t="s">
        <v>124</v>
      </c>
      <c r="CL160" s="10">
        <f>SUMIFS(Sud!$C:$C,Sud!$AP:$AP,Evolution!CK160,Sud!$AQ:$AQ,$E$2,GLOBAL!AR:AR,Evolution!AB160)</f>
        <v>0</v>
      </c>
      <c r="CM160" s="10">
        <f>SUMIFS(Sud!$D:$D,Sud!$AP:$AP,Evolution!CK160,Sud!$AQ:$AQ,$E$2,GLOBAL!AR:AR,Evolution!AB160)</f>
        <v>0</v>
      </c>
      <c r="CN160" s="10">
        <f>SUMIFS(Sud!$E:$E,Sud!$AP:$AP,Evolution!CK160,Sud!$AQ:$AQ,$E$2,GLOBAL!AR:AR,Evolution!AB160)</f>
        <v>0</v>
      </c>
      <c r="CO160" s="10">
        <f>SUMIFS(Sud!$F:$F,Sud!$AP:$AP,Evolution!CK160,Sud!$AQ:$AQ,$E$2,GLOBAL!AR:AR,Evolution!AB160)</f>
        <v>0</v>
      </c>
      <c r="CP160" s="11">
        <f t="shared" si="572"/>
        <v>0</v>
      </c>
      <c r="CQ160" s="7" t="str">
        <f t="shared" si="573"/>
        <v xml:space="preserve"> -</v>
      </c>
      <c r="CR160" s="7" t="str">
        <f t="shared" si="574"/>
        <v xml:space="preserve"> -</v>
      </c>
      <c r="CS160" s="7" t="str">
        <f t="shared" si="575"/>
        <v xml:space="preserve"> -</v>
      </c>
      <c r="CT160" s="7" t="str">
        <f t="shared" si="576"/>
        <v xml:space="preserve"> -</v>
      </c>
      <c r="CV160" s="10">
        <f>SUMIFS(Sud!$Q:$Q,Sud!$AP:$AP,Evolution!CK160,Sud!$AQ:$AQ,$F$2,GLOBAL!AR:AR,Evolution!AB160)</f>
        <v>0</v>
      </c>
      <c r="CW160" s="10">
        <f>SUMIFS(Sud!$R:$R,Sud!$AP:$AP,Evolution!CK160,Sud!$AQ:$AQ,$F$2,GLOBAL!AR:AR,Evolution!AB160)</f>
        <v>0</v>
      </c>
      <c r="CX160" s="10">
        <f>SUMIFS(Sud!$S:$S,Sud!$AP:$AP,Evolution!CK160,Sud!$AQ:$AQ,$F$2,GLOBAL!AR:AR,Evolution!AB160)</f>
        <v>0</v>
      </c>
      <c r="CY160" s="11">
        <f t="shared" si="577"/>
        <v>0</v>
      </c>
      <c r="CZ160" s="7" t="str">
        <f t="shared" si="578"/>
        <v xml:space="preserve"> -</v>
      </c>
      <c r="DA160" s="7" t="str">
        <f t="shared" si="579"/>
        <v xml:space="preserve"> -</v>
      </c>
      <c r="DB160" s="7" t="str">
        <f t="shared" si="580"/>
        <v xml:space="preserve"> -</v>
      </c>
      <c r="DD160" s="10">
        <f>SUMIFS(Sud!$AC:$AC,Sud!$AP:$AP,Evolution!CK160,Sud!$AQ:$AQ,$G$2,GLOBAL!AR:AR,Evolution!AB160)</f>
        <v>0</v>
      </c>
      <c r="DE160" s="10">
        <f>SUMIFS(Sud!$AD:$AD,Sud!$AP:$AP,Evolution!CK160,Sud!$AQ:$AQ,$G$2,GLOBAL!AR:AR,Evolution!AB160)</f>
        <v>0</v>
      </c>
      <c r="DF160" s="10">
        <f>SUMIFS(Sud!$AE:$AE,Sud!$AP:$AP,Evolution!CK160,Sud!$AQ:$AQ,$G$2,GLOBAL!AR:AR,Evolution!AB160)</f>
        <v>0</v>
      </c>
      <c r="DG160" s="10">
        <f>SUMIFS(Sud!$AF:$AF,Sud!$AP:$AP,Evolution!CK160,Sud!$AQ:$AQ,$G$2,GLOBAL!AR:AR,Evolution!AB160)</f>
        <v>0</v>
      </c>
      <c r="DH160" s="11">
        <f t="shared" si="581"/>
        <v>0</v>
      </c>
      <c r="DI160" s="7" t="str">
        <f t="shared" si="582"/>
        <v xml:space="preserve"> -</v>
      </c>
      <c r="DJ160" s="7" t="str">
        <f t="shared" si="583"/>
        <v xml:space="preserve"> -</v>
      </c>
      <c r="DK160" s="7" t="str">
        <f t="shared" si="584"/>
        <v xml:space="preserve"> -</v>
      </c>
      <c r="DL160" s="7" t="str">
        <f t="shared" si="585"/>
        <v xml:space="preserve"> -</v>
      </c>
    </row>
    <row r="161" spans="2:116" x14ac:dyDescent="0.25">
      <c r="AB161" s="26">
        <v>2018</v>
      </c>
      <c r="AC161" s="10" t="s">
        <v>141</v>
      </c>
      <c r="AD161" s="10">
        <f>SUMIFS(GLOBAL!$C:$C,GLOBAL!$AP:$AP,Evolution!AC161,GLOBAL!$AQ:$AQ,$E$2,GLOBAL!$AR:$AR,Evolution!AB161)</f>
        <v>0</v>
      </c>
      <c r="AE161" s="10">
        <f>SUMIFS(GLOBAL!$D:$D,GLOBAL!$AP:$AP,Evolution!AC161,GLOBAL!$AQ:$AQ,$E$2,GLOBAL!$AR:$AR,Evolution!AB161)</f>
        <v>0</v>
      </c>
      <c r="AF161" s="10">
        <f>SUMIFS(GLOBAL!$E:$E,GLOBAL!$AP:$AP,Evolution!AC161,GLOBAL!$AQ:$AQ,$E$2,GLOBAL!$AR:$AR,Evolution!AB161)</f>
        <v>0</v>
      </c>
      <c r="AG161" s="10">
        <f>SUMIFS(GLOBAL!$F:$F,GLOBAL!$AP:$AP,Evolution!AC161,GLOBAL!$AQ:$AQ,$E$2,GLOBAL!$AR:$AR,Evolution!AB161)</f>
        <v>0</v>
      </c>
      <c r="AH161" s="11">
        <f t="shared" si="544"/>
        <v>0</v>
      </c>
      <c r="AI161" s="7" t="str">
        <f t="shared" si="545"/>
        <v xml:space="preserve"> -</v>
      </c>
      <c r="AJ161" s="7" t="str">
        <f t="shared" si="546"/>
        <v xml:space="preserve"> -</v>
      </c>
      <c r="AK161" s="7" t="str">
        <f t="shared" si="547"/>
        <v xml:space="preserve"> -</v>
      </c>
      <c r="AL161" s="7" t="str">
        <f t="shared" si="548"/>
        <v xml:space="preserve"> -</v>
      </c>
      <c r="AN161" s="10">
        <f>SUMIFS(GLOBAL!$Q:$Q,GLOBAL!$AP:$AP,Evolution!AC161,GLOBAL!$AQ:$AQ,$F$2,GLOBAL!$AR:$AR,Evolution!AB161)</f>
        <v>0</v>
      </c>
      <c r="AO161" s="10">
        <f>SUMIFS(GLOBAL!$R:$R,GLOBAL!$AP:$AP,Evolution!AC161,GLOBAL!$AQ:$AQ,$F$2,GLOBAL!$AR:$AR,Evolution!AB161)</f>
        <v>0</v>
      </c>
      <c r="AP161" s="10">
        <f>SUMIFS(GLOBAL!$S:$S,GLOBAL!$AP:$AP,Evolution!AC161,GLOBAL!$AQ:$AQ,$F$2,GLOBAL!$AR:$AR,Evolution!AB161)</f>
        <v>0</v>
      </c>
      <c r="AQ161" s="11">
        <f t="shared" si="549"/>
        <v>0</v>
      </c>
      <c r="AR161" s="7" t="str">
        <f t="shared" si="550"/>
        <v xml:space="preserve"> -</v>
      </c>
      <c r="AS161" s="7" t="str">
        <f t="shared" si="551"/>
        <v xml:space="preserve"> -</v>
      </c>
      <c r="AT161" s="7" t="str">
        <f t="shared" si="552"/>
        <v xml:space="preserve"> -</v>
      </c>
      <c r="AV161" s="10">
        <f>SUMIFS(GLOBAL!$AC:$AC,GLOBAL!$AP:$AP,Evolution!AC161,GLOBAL!$AQ:$AQ,$G$2,GLOBAL!$AR:$AR,Evolution!AB161)</f>
        <v>0</v>
      </c>
      <c r="AW161" s="10">
        <f>SUMIFS(GLOBAL!$AD:$AD,GLOBAL!$AP:$AP,Evolution!AC161,GLOBAL!$AQ:$AQ,$G$2,GLOBAL!$AR:$AR,Evolution!AB161)</f>
        <v>0</v>
      </c>
      <c r="AX161" s="10">
        <f>SUMIFS(GLOBAL!$AE:$AE,GLOBAL!$AP:$AP,Evolution!AC161,GLOBAL!$AQ:$AQ,$G$2,GLOBAL!$AR:$AR,Evolution!AB161)</f>
        <v>0</v>
      </c>
      <c r="AY161" s="10">
        <f>SUMIFS(GLOBAL!$AF:$AF,GLOBAL!$AP:$AP,Evolution!AC161,GLOBAL!$AQ:$AQ,$G$2,GLOBAL!$AR:$AR,Evolution!AB161)</f>
        <v>0</v>
      </c>
      <c r="AZ161" s="11">
        <f t="shared" si="553"/>
        <v>0</v>
      </c>
      <c r="BA161" s="7" t="str">
        <f t="shared" si="554"/>
        <v xml:space="preserve"> -</v>
      </c>
      <c r="BB161" s="7" t="str">
        <f t="shared" si="555"/>
        <v xml:space="preserve"> -</v>
      </c>
      <c r="BC161" s="7" t="str">
        <f t="shared" si="556"/>
        <v xml:space="preserve"> -</v>
      </c>
      <c r="BD161" s="7" t="str">
        <f t="shared" si="557"/>
        <v xml:space="preserve"> -</v>
      </c>
      <c r="BG161" s="10" t="s">
        <v>141</v>
      </c>
      <c r="BH161" s="10">
        <f>SUMIFS(Nord!$C:$C,Nord!$AP:$AP,Evolution!BG161,Nord!$AQ:$AQ,$E$2,GLOBAL!AR:AR,Evolution!AB161)</f>
        <v>0</v>
      </c>
      <c r="BI161" s="10">
        <f>SUMIFS(Nord!$D:$D,Nord!$AP:$AP,Evolution!BG161,Nord!$AQ:$AQ,$E$2,GLOBAL!AR:AR,Evolution!AB161)</f>
        <v>0</v>
      </c>
      <c r="BJ161" s="10">
        <f>SUMIFS(Nord!$E:$E,Nord!$AP:$AP,Evolution!BG161,Nord!$AQ:$AQ,$E$2,GLOBAL!AR:AR,Evolution!AB161)</f>
        <v>0</v>
      </c>
      <c r="BK161" s="10">
        <f>SUMIFS(Nord!$F:$F,Nord!$AP:$AP,Evolution!BG161,Nord!$AQ:$AQ,$E$2,GLOBAL!AR:AR,Evolution!AB161)</f>
        <v>0</v>
      </c>
      <c r="BL161" s="11">
        <f t="shared" si="558"/>
        <v>0</v>
      </c>
      <c r="BM161" s="7" t="str">
        <f t="shared" si="559"/>
        <v xml:space="preserve"> -</v>
      </c>
      <c r="BN161" s="7" t="str">
        <f t="shared" si="560"/>
        <v xml:space="preserve"> -</v>
      </c>
      <c r="BO161" s="7" t="str">
        <f t="shared" si="561"/>
        <v xml:space="preserve"> -</v>
      </c>
      <c r="BP161" s="7" t="str">
        <f t="shared" si="562"/>
        <v xml:space="preserve"> -</v>
      </c>
      <c r="BR161" s="10">
        <f>SUMIFS(Nord!$Q:$Q,Nord!$AP:$AP,Evolution!BG161,Nord!$AQ:$AQ,$F$2,GLOBAL!AR:AR,Evolution!AB161)</f>
        <v>0</v>
      </c>
      <c r="BS161" s="10">
        <f>SUMIFS(Nord!$R:$R,Nord!$AP:$AP,Evolution!BG161,Nord!$AQ:$AQ,$F$2,GLOBAL!AR:AR,Evolution!AB161)</f>
        <v>0</v>
      </c>
      <c r="BT161" s="10">
        <f>SUMIFS(Nord!$S:$S,Nord!$AP:$AP,Evolution!BG161,Nord!$AQ:$AQ,$F$2,GLOBAL!AR:AR,Evolution!AB161)</f>
        <v>0</v>
      </c>
      <c r="BU161" s="11">
        <f t="shared" si="563"/>
        <v>0</v>
      </c>
      <c r="BV161" s="7" t="str">
        <f t="shared" si="564"/>
        <v xml:space="preserve"> -</v>
      </c>
      <c r="BW161" s="7" t="str">
        <f t="shared" si="565"/>
        <v xml:space="preserve"> -</v>
      </c>
      <c r="BX161" s="7" t="str">
        <f t="shared" si="566"/>
        <v xml:space="preserve"> -</v>
      </c>
      <c r="BZ161" s="10">
        <f>SUMIFS(Nord!$AC:$AC,Nord!$AP:$AP,Evolution!BG161,Nord!$AQ:$AQ,$G$2,GLOBAL!AR:AR,Evolution!AB161)</f>
        <v>0</v>
      </c>
      <c r="CA161" s="10">
        <f>SUMIFS(Nord!$AD:$AD,Nord!$AP:$AP,Evolution!BG161,Nord!$AQ:$AQ,$G$2,GLOBAL!AR:AR,Evolution!AB161)</f>
        <v>0</v>
      </c>
      <c r="CB161" s="10">
        <f>SUMIFS(Nord!$AE:$AE,Nord!$AP:$AP,Evolution!BG161,Nord!$AQ:$AQ,$G$2,GLOBAL!AR:AR,Evolution!AB161)</f>
        <v>0</v>
      </c>
      <c r="CC161" s="10">
        <f>SUMIFS(Nord!$AF:$AF,Nord!$AP:$AP,Evolution!BG161,Nord!$AQ:$AQ,$G$2,GLOBAL!AR:AR,Evolution!AB161)</f>
        <v>0</v>
      </c>
      <c r="CD161" s="11">
        <f t="shared" si="567"/>
        <v>0</v>
      </c>
      <c r="CE161" s="7" t="str">
        <f t="shared" si="568"/>
        <v xml:space="preserve"> -</v>
      </c>
      <c r="CF161" s="7" t="str">
        <f t="shared" si="569"/>
        <v xml:space="preserve"> -</v>
      </c>
      <c r="CG161" s="7" t="str">
        <f t="shared" si="570"/>
        <v xml:space="preserve"> -</v>
      </c>
      <c r="CH161" s="7" t="str">
        <f t="shared" si="571"/>
        <v xml:space="preserve"> -</v>
      </c>
      <c r="CK161" s="10" t="s">
        <v>141</v>
      </c>
      <c r="CL161" s="10">
        <f>SUMIFS(Sud!$C:$C,Sud!$AP:$AP,Evolution!CK161,Sud!$AQ:$AQ,$E$2,GLOBAL!AR:AR,Evolution!AB161)</f>
        <v>0</v>
      </c>
      <c r="CM161" s="10">
        <f>SUMIFS(Sud!$D:$D,Sud!$AP:$AP,Evolution!CK161,Sud!$AQ:$AQ,$E$2,GLOBAL!AR:AR,Evolution!AB161)</f>
        <v>0</v>
      </c>
      <c r="CN161" s="10">
        <f>SUMIFS(Sud!$E:$E,Sud!$AP:$AP,Evolution!CK161,Sud!$AQ:$AQ,$E$2,GLOBAL!AR:AR,Evolution!AB161)</f>
        <v>0</v>
      </c>
      <c r="CO161" s="10">
        <f>SUMIFS(Sud!$F:$F,Sud!$AP:$AP,Evolution!CK161,Sud!$AQ:$AQ,$E$2,GLOBAL!AR:AR,Evolution!AB161)</f>
        <v>0</v>
      </c>
      <c r="CP161" s="11">
        <f t="shared" si="572"/>
        <v>0</v>
      </c>
      <c r="CQ161" s="7" t="str">
        <f t="shared" si="573"/>
        <v xml:space="preserve"> -</v>
      </c>
      <c r="CR161" s="7" t="str">
        <f t="shared" si="574"/>
        <v xml:space="preserve"> -</v>
      </c>
      <c r="CS161" s="7" t="str">
        <f t="shared" si="575"/>
        <v xml:space="preserve"> -</v>
      </c>
      <c r="CT161" s="7" t="str">
        <f t="shared" si="576"/>
        <v xml:space="preserve"> -</v>
      </c>
      <c r="CV161" s="10">
        <f>SUMIFS(Sud!$Q:$Q,Sud!$AP:$AP,Evolution!CK161,Sud!$AQ:$AQ,$F$2,GLOBAL!AR:AR,Evolution!AB161)</f>
        <v>0</v>
      </c>
      <c r="CW161" s="10">
        <f>SUMIFS(Sud!$R:$R,Sud!$AP:$AP,Evolution!CK161,Sud!$AQ:$AQ,$F$2,GLOBAL!AR:AR,Evolution!AB161)</f>
        <v>0</v>
      </c>
      <c r="CX161" s="10">
        <f>SUMIFS(Sud!$S:$S,Sud!$AP:$AP,Evolution!CK161,Sud!$AQ:$AQ,$F$2,GLOBAL!AR:AR,Evolution!AB161)</f>
        <v>0</v>
      </c>
      <c r="CY161" s="11">
        <f t="shared" si="577"/>
        <v>0</v>
      </c>
      <c r="CZ161" s="7" t="str">
        <f t="shared" si="578"/>
        <v xml:space="preserve"> -</v>
      </c>
      <c r="DA161" s="7" t="str">
        <f t="shared" si="579"/>
        <v xml:space="preserve"> -</v>
      </c>
      <c r="DB161" s="7" t="str">
        <f t="shared" si="580"/>
        <v xml:space="preserve"> -</v>
      </c>
      <c r="DD161" s="10">
        <f>SUMIFS(Sud!$AC:$AC,Sud!$AP:$AP,Evolution!CK161,Sud!$AQ:$AQ,$G$2,GLOBAL!AR:AR,Evolution!AB161)</f>
        <v>0</v>
      </c>
      <c r="DE161" s="10">
        <f>SUMIFS(Sud!$AD:$AD,Sud!$AP:$AP,Evolution!CK161,Sud!$AQ:$AQ,$G$2,GLOBAL!AR:AR,Evolution!AB161)</f>
        <v>0</v>
      </c>
      <c r="DF161" s="10">
        <f>SUMIFS(Sud!$AE:$AE,Sud!$AP:$AP,Evolution!CK161,Sud!$AQ:$AQ,$G$2,GLOBAL!AR:AR,Evolution!AB161)</f>
        <v>0</v>
      </c>
      <c r="DG161" s="10">
        <f>SUMIFS(Sud!$AF:$AF,Sud!$AP:$AP,Evolution!CK161,Sud!$AQ:$AQ,$G$2,GLOBAL!AR:AR,Evolution!AB161)</f>
        <v>0</v>
      </c>
      <c r="DH161" s="11">
        <f t="shared" si="581"/>
        <v>0</v>
      </c>
      <c r="DI161" s="7" t="str">
        <f t="shared" si="582"/>
        <v xml:space="preserve"> -</v>
      </c>
      <c r="DJ161" s="7" t="str">
        <f t="shared" si="583"/>
        <v xml:space="preserve"> -</v>
      </c>
      <c r="DK161" s="7" t="str">
        <f t="shared" si="584"/>
        <v xml:space="preserve"> -</v>
      </c>
      <c r="DL161" s="7" t="str">
        <f t="shared" si="585"/>
        <v xml:space="preserve"> -</v>
      </c>
    </row>
    <row r="162" spans="2:116" x14ac:dyDescent="0.25">
      <c r="AB162" s="26">
        <v>2018</v>
      </c>
      <c r="AC162" s="10" t="s">
        <v>142</v>
      </c>
      <c r="AD162" s="10">
        <f>SUMIFS(GLOBAL!$C:$C,GLOBAL!$AP:$AP,Evolution!AC162,GLOBAL!$AQ:$AQ,$E$2,GLOBAL!$AR:$AR,Evolution!AB162)</f>
        <v>0</v>
      </c>
      <c r="AE162" s="10">
        <f>SUMIFS(GLOBAL!$D:$D,GLOBAL!$AP:$AP,Evolution!AC162,GLOBAL!$AQ:$AQ,$E$2,GLOBAL!$AR:$AR,Evolution!AB162)</f>
        <v>0</v>
      </c>
      <c r="AF162" s="10">
        <f>SUMIFS(GLOBAL!$E:$E,GLOBAL!$AP:$AP,Evolution!AC162,GLOBAL!$AQ:$AQ,$E$2,GLOBAL!$AR:$AR,Evolution!AB162)</f>
        <v>0</v>
      </c>
      <c r="AG162" s="10">
        <f>SUMIFS(GLOBAL!$F:$F,GLOBAL!$AP:$AP,Evolution!AC162,GLOBAL!$AQ:$AQ,$E$2,GLOBAL!$AR:$AR,Evolution!AB162)</f>
        <v>0</v>
      </c>
      <c r="AH162" s="11">
        <f t="shared" si="544"/>
        <v>0</v>
      </c>
      <c r="AI162" s="7" t="str">
        <f t="shared" si="545"/>
        <v xml:space="preserve"> -</v>
      </c>
      <c r="AJ162" s="7" t="str">
        <f t="shared" si="546"/>
        <v xml:space="preserve"> -</v>
      </c>
      <c r="AK162" s="7" t="str">
        <f t="shared" si="547"/>
        <v xml:space="preserve"> -</v>
      </c>
      <c r="AL162" s="7" t="str">
        <f t="shared" si="548"/>
        <v xml:space="preserve"> -</v>
      </c>
      <c r="AN162" s="10">
        <f>SUMIFS(GLOBAL!$Q:$Q,GLOBAL!$AP:$AP,Evolution!AC162,GLOBAL!$AQ:$AQ,$F$2,GLOBAL!$AR:$AR,Evolution!AB162)</f>
        <v>0</v>
      </c>
      <c r="AO162" s="10">
        <f>SUMIFS(GLOBAL!$R:$R,GLOBAL!$AP:$AP,Evolution!AC162,GLOBAL!$AQ:$AQ,$F$2,GLOBAL!$AR:$AR,Evolution!AB162)</f>
        <v>0</v>
      </c>
      <c r="AP162" s="10">
        <f>SUMIFS(GLOBAL!$S:$S,GLOBAL!$AP:$AP,Evolution!AC162,GLOBAL!$AQ:$AQ,$F$2,GLOBAL!$AR:$AR,Evolution!AB162)</f>
        <v>0</v>
      </c>
      <c r="AQ162" s="11">
        <f t="shared" si="549"/>
        <v>0</v>
      </c>
      <c r="AR162" s="7" t="str">
        <f t="shared" si="550"/>
        <v xml:space="preserve"> -</v>
      </c>
      <c r="AS162" s="7" t="str">
        <f t="shared" si="551"/>
        <v xml:space="preserve"> -</v>
      </c>
      <c r="AT162" s="7" t="str">
        <f t="shared" si="552"/>
        <v xml:space="preserve"> -</v>
      </c>
      <c r="AV162" s="10">
        <f>SUMIFS(GLOBAL!$AC:$AC,GLOBAL!$AP:$AP,Evolution!AC162,GLOBAL!$AQ:$AQ,$G$2,GLOBAL!$AR:$AR,Evolution!AB162)</f>
        <v>0</v>
      </c>
      <c r="AW162" s="10">
        <f>SUMIFS(GLOBAL!$AD:$AD,GLOBAL!$AP:$AP,Evolution!AC162,GLOBAL!$AQ:$AQ,$G$2,GLOBAL!$AR:$AR,Evolution!AB162)</f>
        <v>0</v>
      </c>
      <c r="AX162" s="10">
        <f>SUMIFS(GLOBAL!$AE:$AE,GLOBAL!$AP:$AP,Evolution!AC162,GLOBAL!$AQ:$AQ,$G$2,GLOBAL!$AR:$AR,Evolution!AB162)</f>
        <v>0</v>
      </c>
      <c r="AY162" s="10">
        <f>SUMIFS(GLOBAL!$AF:$AF,GLOBAL!$AP:$AP,Evolution!AC162,GLOBAL!$AQ:$AQ,$G$2,GLOBAL!$AR:$AR,Evolution!AB162)</f>
        <v>0</v>
      </c>
      <c r="AZ162" s="11">
        <f t="shared" si="553"/>
        <v>0</v>
      </c>
      <c r="BA162" s="7" t="str">
        <f t="shared" si="554"/>
        <v xml:space="preserve"> -</v>
      </c>
      <c r="BB162" s="7" t="str">
        <f t="shared" si="555"/>
        <v xml:space="preserve"> -</v>
      </c>
      <c r="BC162" s="7" t="str">
        <f t="shared" si="556"/>
        <v xml:space="preserve"> -</v>
      </c>
      <c r="BD162" s="7" t="str">
        <f t="shared" si="557"/>
        <v xml:space="preserve"> -</v>
      </c>
      <c r="BG162" s="10" t="s">
        <v>142</v>
      </c>
      <c r="BH162" s="10">
        <f>SUMIFS(Nord!$C:$C,Nord!$AP:$AP,Evolution!BG162,Nord!$AQ:$AQ,$E$2,GLOBAL!AR:AR,Evolution!AB162)</f>
        <v>0</v>
      </c>
      <c r="BI162" s="10">
        <f>SUMIFS(Nord!$D:$D,Nord!$AP:$AP,Evolution!BG162,Nord!$AQ:$AQ,$E$2,GLOBAL!AR:AR,Evolution!AB162)</f>
        <v>0</v>
      </c>
      <c r="BJ162" s="10">
        <f>SUMIFS(Nord!$E:$E,Nord!$AP:$AP,Evolution!BG162,Nord!$AQ:$AQ,$E$2,GLOBAL!AR:AR,Evolution!AB162)</f>
        <v>0</v>
      </c>
      <c r="BK162" s="10">
        <f>SUMIFS(Nord!$F:$F,Nord!$AP:$AP,Evolution!BG162,Nord!$AQ:$AQ,$E$2,GLOBAL!AR:AR,Evolution!AB162)</f>
        <v>0</v>
      </c>
      <c r="BL162" s="11">
        <f t="shared" si="558"/>
        <v>0</v>
      </c>
      <c r="BM162" s="7" t="str">
        <f t="shared" si="559"/>
        <v xml:space="preserve"> -</v>
      </c>
      <c r="BN162" s="7" t="str">
        <f t="shared" si="560"/>
        <v xml:space="preserve"> -</v>
      </c>
      <c r="BO162" s="7" t="str">
        <f t="shared" si="561"/>
        <v xml:space="preserve"> -</v>
      </c>
      <c r="BP162" s="7" t="str">
        <f t="shared" si="562"/>
        <v xml:space="preserve"> -</v>
      </c>
      <c r="BR162" s="10">
        <f>SUMIFS(Nord!$Q:$Q,Nord!$AP:$AP,Evolution!BG162,Nord!$AQ:$AQ,$F$2,GLOBAL!AR:AR,Evolution!AB162)</f>
        <v>0</v>
      </c>
      <c r="BS162" s="10">
        <f>SUMIFS(Nord!$R:$R,Nord!$AP:$AP,Evolution!BG162,Nord!$AQ:$AQ,$F$2,GLOBAL!AR:AR,Evolution!AB162)</f>
        <v>0</v>
      </c>
      <c r="BT162" s="10">
        <f>SUMIFS(Nord!$S:$S,Nord!$AP:$AP,Evolution!BG162,Nord!$AQ:$AQ,$F$2,GLOBAL!AR:AR,Evolution!AB162)</f>
        <v>0</v>
      </c>
      <c r="BU162" s="11">
        <f t="shared" si="563"/>
        <v>0</v>
      </c>
      <c r="BV162" s="7" t="str">
        <f t="shared" si="564"/>
        <v xml:space="preserve"> -</v>
      </c>
      <c r="BW162" s="7" t="str">
        <f t="shared" si="565"/>
        <v xml:space="preserve"> -</v>
      </c>
      <c r="BX162" s="7" t="str">
        <f t="shared" si="566"/>
        <v xml:space="preserve"> -</v>
      </c>
      <c r="BZ162" s="10">
        <f>SUMIFS(Nord!$AC:$AC,Nord!$AP:$AP,Evolution!BG162,Nord!$AQ:$AQ,$G$2,GLOBAL!AR:AR,Evolution!AB162)</f>
        <v>0</v>
      </c>
      <c r="CA162" s="10">
        <f>SUMIFS(Nord!$AD:$AD,Nord!$AP:$AP,Evolution!BG162,Nord!$AQ:$AQ,$G$2,GLOBAL!AR:AR,Evolution!AB162)</f>
        <v>0</v>
      </c>
      <c r="CB162" s="10">
        <f>SUMIFS(Nord!$AE:$AE,Nord!$AP:$AP,Evolution!BG162,Nord!$AQ:$AQ,$G$2,GLOBAL!AR:AR,Evolution!AB162)</f>
        <v>0</v>
      </c>
      <c r="CC162" s="10">
        <f>SUMIFS(Nord!$AF:$AF,Nord!$AP:$AP,Evolution!BG162,Nord!$AQ:$AQ,$G$2,GLOBAL!AR:AR,Evolution!AB162)</f>
        <v>0</v>
      </c>
      <c r="CD162" s="11">
        <f t="shared" si="567"/>
        <v>0</v>
      </c>
      <c r="CE162" s="7" t="str">
        <f t="shared" si="568"/>
        <v xml:space="preserve"> -</v>
      </c>
      <c r="CF162" s="7" t="str">
        <f t="shared" si="569"/>
        <v xml:space="preserve"> -</v>
      </c>
      <c r="CG162" s="7" t="str">
        <f t="shared" si="570"/>
        <v xml:space="preserve"> -</v>
      </c>
      <c r="CH162" s="7" t="str">
        <f t="shared" si="571"/>
        <v xml:space="preserve"> -</v>
      </c>
      <c r="CK162" s="10" t="s">
        <v>142</v>
      </c>
      <c r="CL162" s="10">
        <f>SUMIFS(Sud!$C:$C,Sud!$AP:$AP,Evolution!CK162,Sud!$AQ:$AQ,$E$2,GLOBAL!AR:AR,Evolution!AB162)</f>
        <v>0</v>
      </c>
      <c r="CM162" s="10">
        <f>SUMIFS(Sud!$D:$D,Sud!$AP:$AP,Evolution!CK162,Sud!$AQ:$AQ,$E$2,GLOBAL!AR:AR,Evolution!AB162)</f>
        <v>0</v>
      </c>
      <c r="CN162" s="10">
        <f>SUMIFS(Sud!$E:$E,Sud!$AP:$AP,Evolution!CK162,Sud!$AQ:$AQ,$E$2,GLOBAL!AR:AR,Evolution!AB162)</f>
        <v>0</v>
      </c>
      <c r="CO162" s="10">
        <f>SUMIFS(Sud!$F:$F,Sud!$AP:$AP,Evolution!CK162,Sud!$AQ:$AQ,$E$2,GLOBAL!AR:AR,Evolution!AB162)</f>
        <v>0</v>
      </c>
      <c r="CP162" s="11">
        <f t="shared" si="572"/>
        <v>0</v>
      </c>
      <c r="CQ162" s="7" t="str">
        <f t="shared" si="573"/>
        <v xml:space="preserve"> -</v>
      </c>
      <c r="CR162" s="7" t="str">
        <f t="shared" si="574"/>
        <v xml:space="preserve"> -</v>
      </c>
      <c r="CS162" s="7" t="str">
        <f t="shared" si="575"/>
        <v xml:space="preserve"> -</v>
      </c>
      <c r="CT162" s="7" t="str">
        <f t="shared" si="576"/>
        <v xml:space="preserve"> -</v>
      </c>
      <c r="CV162" s="10">
        <f>SUMIFS(Sud!$Q:$Q,Sud!$AP:$AP,Evolution!CK162,Sud!$AQ:$AQ,$F$2,GLOBAL!AR:AR,Evolution!AB162)</f>
        <v>0</v>
      </c>
      <c r="CW162" s="10">
        <f>SUMIFS(Sud!$R:$R,Sud!$AP:$AP,Evolution!CK162,Sud!$AQ:$AQ,$F$2,GLOBAL!AR:AR,Evolution!AB162)</f>
        <v>0</v>
      </c>
      <c r="CX162" s="10">
        <f>SUMIFS(Sud!$S:$S,Sud!$AP:$AP,Evolution!CK162,Sud!$AQ:$AQ,$F$2,GLOBAL!AR:AR,Evolution!AB162)</f>
        <v>0</v>
      </c>
      <c r="CY162" s="11">
        <f t="shared" si="577"/>
        <v>0</v>
      </c>
      <c r="CZ162" s="7" t="str">
        <f t="shared" si="578"/>
        <v xml:space="preserve"> -</v>
      </c>
      <c r="DA162" s="7" t="str">
        <f t="shared" si="579"/>
        <v xml:space="preserve"> -</v>
      </c>
      <c r="DB162" s="7" t="str">
        <f t="shared" si="580"/>
        <v xml:space="preserve"> -</v>
      </c>
      <c r="DD162" s="10">
        <f>SUMIFS(Sud!$AC:$AC,Sud!$AP:$AP,Evolution!CK162,Sud!$AQ:$AQ,$G$2,GLOBAL!AR:AR,Evolution!AB162)</f>
        <v>0</v>
      </c>
      <c r="DE162" s="10">
        <f>SUMIFS(Sud!$AD:$AD,Sud!$AP:$AP,Evolution!CK162,Sud!$AQ:$AQ,$G$2,GLOBAL!AR:AR,Evolution!AB162)</f>
        <v>0</v>
      </c>
      <c r="DF162" s="10">
        <f>SUMIFS(Sud!$AE:$AE,Sud!$AP:$AP,Evolution!CK162,Sud!$AQ:$AQ,$G$2,GLOBAL!AR:AR,Evolution!AB162)</f>
        <v>0</v>
      </c>
      <c r="DG162" s="10">
        <f>SUMIFS(Sud!$AF:$AF,Sud!$AP:$AP,Evolution!CK162,Sud!$AQ:$AQ,$G$2,GLOBAL!AR:AR,Evolution!AB162)</f>
        <v>0</v>
      </c>
      <c r="DH162" s="11">
        <f t="shared" si="581"/>
        <v>0</v>
      </c>
      <c r="DI162" s="7" t="str">
        <f t="shared" si="582"/>
        <v xml:space="preserve"> -</v>
      </c>
      <c r="DJ162" s="7" t="str">
        <f t="shared" si="583"/>
        <v xml:space="preserve"> -</v>
      </c>
      <c r="DK162" s="7" t="str">
        <f t="shared" si="584"/>
        <v xml:space="preserve"> -</v>
      </c>
      <c r="DL162" s="7" t="str">
        <f t="shared" si="585"/>
        <v xml:space="preserve"> -</v>
      </c>
    </row>
    <row r="163" spans="2:116" x14ac:dyDescent="0.25">
      <c r="AB163" s="26"/>
      <c r="AC163" s="10"/>
    </row>
    <row r="164" spans="2:116" x14ac:dyDescent="0.25">
      <c r="AB164" s="26"/>
      <c r="AC164" s="10"/>
    </row>
    <row r="165" spans="2:116" x14ac:dyDescent="0.25">
      <c r="AB165" s="26"/>
      <c r="AC165" s="10"/>
    </row>
    <row r="166" spans="2:116" x14ac:dyDescent="0.25">
      <c r="AB166" s="26"/>
      <c r="AC166" s="10"/>
    </row>
    <row r="167" spans="2:116" x14ac:dyDescent="0.25">
      <c r="AB167" s="26"/>
      <c r="AC167" s="10"/>
    </row>
    <row r="168" spans="2:116" x14ac:dyDescent="0.25">
      <c r="AB168" s="26"/>
      <c r="AC168" s="10"/>
    </row>
    <row r="169" spans="2:116" x14ac:dyDescent="0.25">
      <c r="AB169" s="26"/>
      <c r="AC169" s="10"/>
    </row>
    <row r="170" spans="2:116" x14ac:dyDescent="0.25">
      <c r="AB170" s="26"/>
      <c r="AC170" s="10"/>
    </row>
    <row r="171" spans="2:116" x14ac:dyDescent="0.25">
      <c r="B171" s="36" t="s">
        <v>205</v>
      </c>
      <c r="C171" s="36"/>
      <c r="D171" s="36"/>
      <c r="E171" s="28"/>
      <c r="F171" s="28"/>
      <c r="G171" s="28"/>
      <c r="H171" s="28"/>
      <c r="I171" s="28"/>
      <c r="AB171" s="26"/>
      <c r="AC171" s="10"/>
    </row>
    <row r="172" spans="2:116" x14ac:dyDescent="0.25">
      <c r="B172" s="36"/>
      <c r="C172" s="36"/>
      <c r="D172" s="36"/>
      <c r="E172" s="28"/>
      <c r="F172" s="28"/>
      <c r="G172" s="28"/>
      <c r="H172" s="28"/>
      <c r="I172" s="28"/>
      <c r="AB172" s="26"/>
      <c r="AC172" s="10"/>
    </row>
    <row r="173" spans="2:116" x14ac:dyDescent="0.25">
      <c r="AB173" s="26"/>
      <c r="AC173" s="10"/>
    </row>
    <row r="174" spans="2:116" x14ac:dyDescent="0.25">
      <c r="AB174" s="26"/>
      <c r="AC174" s="10"/>
    </row>
    <row r="175" spans="2:116" x14ac:dyDescent="0.25">
      <c r="AB175" s="26"/>
      <c r="AC175" s="10"/>
    </row>
    <row r="176" spans="2:116" x14ac:dyDescent="0.25">
      <c r="AB176" s="26"/>
      <c r="AC176" s="10"/>
    </row>
    <row r="177" spans="28:29" x14ac:dyDescent="0.25">
      <c r="AB177" s="26"/>
      <c r="AC177" s="10"/>
    </row>
    <row r="178" spans="28:29" x14ac:dyDescent="0.25">
      <c r="AB178" s="26"/>
      <c r="AC178" s="10"/>
    </row>
    <row r="179" spans="28:29" x14ac:dyDescent="0.25">
      <c r="AB179" s="26"/>
      <c r="AC179" s="10"/>
    </row>
    <row r="180" spans="28:29" x14ac:dyDescent="0.25">
      <c r="AB180" s="26"/>
      <c r="AC180" s="10"/>
    </row>
    <row r="181" spans="28:29" x14ac:dyDescent="0.25">
      <c r="AB181" s="26"/>
      <c r="AC181" s="10"/>
    </row>
    <row r="182" spans="28:29" x14ac:dyDescent="0.25">
      <c r="AB182" s="26"/>
      <c r="AC182" s="10"/>
    </row>
    <row r="183" spans="28:29" x14ac:dyDescent="0.25">
      <c r="AB183" s="26"/>
      <c r="AC183" s="10"/>
    </row>
    <row r="184" spans="28:29" x14ac:dyDescent="0.25">
      <c r="AB184" s="26"/>
      <c r="AC184" s="10"/>
    </row>
    <row r="185" spans="28:29" x14ac:dyDescent="0.25">
      <c r="AB185" s="26"/>
      <c r="AC185" s="10"/>
    </row>
    <row r="186" spans="28:29" x14ac:dyDescent="0.25">
      <c r="AB186" s="26"/>
      <c r="AC186" s="10"/>
    </row>
    <row r="187" spans="28:29" x14ac:dyDescent="0.25">
      <c r="AB187" s="26"/>
      <c r="AC187" s="10"/>
    </row>
  </sheetData>
  <mergeCells count="12">
    <mergeCell ref="B145:D146"/>
    <mergeCell ref="B171:D172"/>
    <mergeCell ref="B100:D101"/>
    <mergeCell ref="B1:C2"/>
    <mergeCell ref="BG3:CH3"/>
    <mergeCell ref="B55:C55"/>
    <mergeCell ref="CK3:DL3"/>
    <mergeCell ref="B4:D5"/>
    <mergeCell ref="B74:D75"/>
    <mergeCell ref="H56:I56"/>
    <mergeCell ref="E56:F56"/>
    <mergeCell ref="B56:C56"/>
  </mergeCells>
  <dataValidations count="1">
    <dataValidation type="list" allowBlank="1" showInputMessage="1" showErrorMessage="1" sqref="AG4 AP4 AY4 E2:G2">
      <formula1>"lundi,mardi,mercredi,jeudi,vendredi"</formula1>
    </dataValidation>
  </dataValidations>
  <pageMargins left="0.7" right="0.7" top="0.75" bottom="0.75" header="0.3" footer="0.3"/>
  <pageSetup paperSize="8" scale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876"/>
  <sheetViews>
    <sheetView topLeftCell="A576" zoomScale="85" zoomScaleNormal="85" workbookViewId="0"/>
  </sheetViews>
  <sheetFormatPr baseColWidth="10" defaultRowHeight="15" x14ac:dyDescent="0.25"/>
  <cols>
    <col min="1" max="1" width="11.42578125" style="3"/>
    <col min="3" max="4" width="11.42578125" style="3"/>
    <col min="5" max="5" width="13.140625" style="3" bestFit="1" customWidth="1"/>
    <col min="6" max="6" width="13.5703125" style="3" customWidth="1"/>
    <col min="8" max="8" width="11.42578125" style="4"/>
    <col min="10" max="10" width="11.42578125" style="2"/>
    <col min="11" max="11" width="11.7109375" style="2" bestFit="1" customWidth="1"/>
    <col min="12" max="12" width="13.140625" style="2" bestFit="1" customWidth="1"/>
    <col min="13" max="13" width="13.7109375" style="2" customWidth="1"/>
  </cols>
  <sheetData>
    <row r="1" spans="1:44" x14ac:dyDescent="0.25">
      <c r="A1" t="s">
        <v>4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H1" t="s">
        <v>4</v>
      </c>
      <c r="I1" t="s">
        <v>13</v>
      </c>
      <c r="J1" t="s">
        <v>0</v>
      </c>
      <c r="K1" t="s">
        <v>1</v>
      </c>
      <c r="L1" t="s">
        <v>2</v>
      </c>
      <c r="M1" t="s">
        <v>3</v>
      </c>
      <c r="N1" t="s">
        <v>86</v>
      </c>
      <c r="O1" t="s">
        <v>4</v>
      </c>
      <c r="P1" t="s">
        <v>14</v>
      </c>
      <c r="Q1" t="s">
        <v>5</v>
      </c>
      <c r="R1" t="s">
        <v>6</v>
      </c>
      <c r="S1" t="s">
        <v>7</v>
      </c>
      <c r="T1" t="s">
        <v>86</v>
      </c>
      <c r="U1" t="s">
        <v>4</v>
      </c>
      <c r="V1" t="s">
        <v>15</v>
      </c>
      <c r="W1" t="s">
        <v>5</v>
      </c>
      <c r="X1" t="s">
        <v>6</v>
      </c>
      <c r="Y1" t="s">
        <v>7</v>
      </c>
      <c r="Z1" t="s">
        <v>86</v>
      </c>
      <c r="AA1" t="s">
        <v>4</v>
      </c>
      <c r="AB1" t="s">
        <v>16</v>
      </c>
      <c r="AC1" t="s">
        <v>8</v>
      </c>
      <c r="AD1" t="s">
        <v>9</v>
      </c>
      <c r="AE1" t="s">
        <v>10</v>
      </c>
      <c r="AF1" t="s">
        <v>11</v>
      </c>
      <c r="AG1" t="s">
        <v>86</v>
      </c>
      <c r="AH1" t="s">
        <v>4</v>
      </c>
      <c r="AI1" t="s">
        <v>17</v>
      </c>
      <c r="AJ1" t="s">
        <v>8</v>
      </c>
      <c r="AK1" t="s">
        <v>9</v>
      </c>
      <c r="AL1" t="s">
        <v>10</v>
      </c>
      <c r="AM1" t="s">
        <v>11</v>
      </c>
      <c r="AN1" t="s">
        <v>86</v>
      </c>
      <c r="AO1" t="s">
        <v>86</v>
      </c>
      <c r="AP1" t="s">
        <v>18</v>
      </c>
      <c r="AQ1" t="s">
        <v>136</v>
      </c>
      <c r="AR1" t="s">
        <v>144</v>
      </c>
    </row>
    <row r="2" spans="1:44" x14ac:dyDescent="0.25">
      <c r="A2" s="4">
        <v>42366</v>
      </c>
      <c r="B2" t="s">
        <v>19</v>
      </c>
      <c r="C2" s="3">
        <v>409</v>
      </c>
      <c r="D2" s="3">
        <v>731</v>
      </c>
      <c r="E2" s="3">
        <v>13</v>
      </c>
      <c r="F2" s="3">
        <v>0</v>
      </c>
      <c r="H2" s="4">
        <v>42366</v>
      </c>
      <c r="I2" t="s">
        <v>20</v>
      </c>
      <c r="J2" s="2">
        <v>0.35472679965307891</v>
      </c>
      <c r="K2" s="2">
        <v>0.63399826539462267</v>
      </c>
      <c r="L2" s="2">
        <v>1.1274934952298352E-2</v>
      </c>
      <c r="M2" s="2">
        <v>0</v>
      </c>
      <c r="O2" s="4">
        <v>42366</v>
      </c>
      <c r="P2" t="s">
        <v>21</v>
      </c>
      <c r="Q2" s="3">
        <v>140</v>
      </c>
      <c r="R2" s="3">
        <v>133</v>
      </c>
      <c r="S2" s="3">
        <v>93</v>
      </c>
      <c r="U2" s="4">
        <v>42366</v>
      </c>
      <c r="V2" t="s">
        <v>20</v>
      </c>
      <c r="W2" s="2">
        <v>0.38251366120218577</v>
      </c>
      <c r="X2" s="2">
        <v>0.36338797814207652</v>
      </c>
      <c r="Y2" s="2">
        <v>0.25409836065573771</v>
      </c>
      <c r="AA2" s="4">
        <v>42366</v>
      </c>
      <c r="AB2" t="s">
        <v>22</v>
      </c>
      <c r="AC2" s="3">
        <v>1382</v>
      </c>
      <c r="AD2" s="3">
        <v>633</v>
      </c>
      <c r="AE2" s="3">
        <v>351</v>
      </c>
      <c r="AF2" s="3">
        <v>242</v>
      </c>
      <c r="AH2" s="4">
        <v>42366</v>
      </c>
      <c r="AI2" t="s">
        <v>20</v>
      </c>
      <c r="AJ2" s="2">
        <v>0.52990797546012269</v>
      </c>
      <c r="AK2" s="2">
        <v>0.24271472392638035</v>
      </c>
      <c r="AL2" s="2">
        <v>0.13458588957055215</v>
      </c>
      <c r="AM2" s="2">
        <v>9.2791411042944791E-2</v>
      </c>
      <c r="AP2" t="str">
        <f>IF(AH2="","",IF(WEEKNUM(AH2)&lt;10,"S0"&amp;WEEKNUM(AH2),"S"&amp;WEEKNUM(AH2)))</f>
        <v>S53</v>
      </c>
      <c r="AQ2" t="str">
        <f>IF(AH2="","",TEXT(AH2,"jjjj"))</f>
        <v>lundi</v>
      </c>
      <c r="AR2">
        <f>IF(AH2="","",YEAR(AH2))</f>
        <v>2015</v>
      </c>
    </row>
    <row r="3" spans="1:44" x14ac:dyDescent="0.25">
      <c r="A3" s="4">
        <v>42367</v>
      </c>
      <c r="B3" t="s">
        <v>19</v>
      </c>
      <c r="C3" s="3">
        <v>949</v>
      </c>
      <c r="D3" s="3">
        <v>364</v>
      </c>
      <c r="E3" s="3">
        <v>16</v>
      </c>
      <c r="F3" s="3">
        <v>0</v>
      </c>
      <c r="H3" s="4">
        <v>42367</v>
      </c>
      <c r="I3" t="s">
        <v>20</v>
      </c>
      <c r="J3" s="2">
        <v>0.71407072987208431</v>
      </c>
      <c r="K3" s="2">
        <v>0.27389014296463504</v>
      </c>
      <c r="L3" s="2">
        <v>1.2039127163280662E-2</v>
      </c>
      <c r="M3" s="2">
        <v>0</v>
      </c>
      <c r="O3" s="4">
        <v>42367</v>
      </c>
      <c r="P3" t="s">
        <v>21</v>
      </c>
      <c r="Q3" s="3">
        <v>136</v>
      </c>
      <c r="R3" s="3">
        <v>119</v>
      </c>
      <c r="S3" s="3">
        <v>102</v>
      </c>
      <c r="U3" s="4">
        <v>42367</v>
      </c>
      <c r="V3" t="s">
        <v>20</v>
      </c>
      <c r="W3" s="2">
        <v>0.38095238095238093</v>
      </c>
      <c r="X3" s="2">
        <v>0.33333333333333331</v>
      </c>
      <c r="Y3" s="2">
        <v>0.2857142857142857</v>
      </c>
      <c r="AA3" s="4">
        <v>42367</v>
      </c>
      <c r="AB3" t="s">
        <v>22</v>
      </c>
      <c r="AC3" s="3">
        <v>1504</v>
      </c>
      <c r="AD3" s="3">
        <v>634</v>
      </c>
      <c r="AE3" s="3">
        <v>347</v>
      </c>
      <c r="AF3" s="3">
        <v>243</v>
      </c>
      <c r="AH3" s="4">
        <v>42367</v>
      </c>
      <c r="AI3" t="s">
        <v>20</v>
      </c>
      <c r="AJ3" s="2">
        <v>0.5513196480938416</v>
      </c>
      <c r="AK3" s="2">
        <v>0.23240469208211142</v>
      </c>
      <c r="AL3" s="2">
        <v>0.12719941348973607</v>
      </c>
      <c r="AM3" s="2">
        <v>8.9076246334310855E-2</v>
      </c>
      <c r="AP3" t="str">
        <f t="shared" ref="AP3:AP5" si="0">IF(AH3="","",IF(WEEKNUM(AH3)&lt;10,"S0"&amp;WEEKNUM(AH3),"S"&amp;WEEKNUM(AH3)))</f>
        <v>S53</v>
      </c>
      <c r="AQ3" t="str">
        <f t="shared" ref="AQ3:AQ66" si="1">IF(AH3="","",TEXT(AH3,"jjjj"))</f>
        <v>mardi</v>
      </c>
      <c r="AR3">
        <f t="shared" ref="AR3:AR66" si="2">IF(AH3="","",YEAR(AH3))</f>
        <v>2015</v>
      </c>
    </row>
    <row r="4" spans="1:44" x14ac:dyDescent="0.25">
      <c r="A4" s="4">
        <v>42368</v>
      </c>
      <c r="B4" t="s">
        <v>19</v>
      </c>
      <c r="C4" s="3">
        <v>842</v>
      </c>
      <c r="D4" s="3">
        <v>293</v>
      </c>
      <c r="E4" s="3">
        <v>45</v>
      </c>
      <c r="F4" s="3">
        <v>0</v>
      </c>
      <c r="H4" s="4">
        <v>42368</v>
      </c>
      <c r="I4" t="s">
        <v>20</v>
      </c>
      <c r="J4" s="2">
        <v>0.71355932203389827</v>
      </c>
      <c r="K4" s="2">
        <v>0.24830508474576271</v>
      </c>
      <c r="L4" s="2">
        <v>3.8135593220338986E-2</v>
      </c>
      <c r="M4" s="2">
        <v>0</v>
      </c>
      <c r="O4" s="4">
        <v>42368</v>
      </c>
      <c r="P4" t="s">
        <v>21</v>
      </c>
      <c r="Q4" s="3">
        <v>134</v>
      </c>
      <c r="R4" s="3">
        <v>127</v>
      </c>
      <c r="S4" s="3">
        <v>95</v>
      </c>
      <c r="U4" s="4">
        <v>42368</v>
      </c>
      <c r="V4" t="s">
        <v>20</v>
      </c>
      <c r="W4" s="2">
        <v>0.37640449438202245</v>
      </c>
      <c r="X4" s="2">
        <v>0.35674157303370785</v>
      </c>
      <c r="Y4" s="2">
        <v>0.26685393258426965</v>
      </c>
      <c r="AA4" s="4">
        <v>42368</v>
      </c>
      <c r="AB4" t="s">
        <v>22</v>
      </c>
      <c r="AC4" s="3">
        <v>1553</v>
      </c>
      <c r="AD4" s="3">
        <v>619</v>
      </c>
      <c r="AE4" s="3">
        <v>344</v>
      </c>
      <c r="AF4" s="3">
        <v>244</v>
      </c>
      <c r="AH4" s="4">
        <v>42368</v>
      </c>
      <c r="AI4" t="s">
        <v>20</v>
      </c>
      <c r="AJ4" s="2">
        <v>0.56268115942028984</v>
      </c>
      <c r="AK4" s="2">
        <v>0.22427536231884057</v>
      </c>
      <c r="AL4" s="2">
        <v>0.1246376811594203</v>
      </c>
      <c r="AM4" s="2">
        <v>8.8405797101449274E-2</v>
      </c>
      <c r="AP4" t="str">
        <f t="shared" si="0"/>
        <v>S53</v>
      </c>
      <c r="AQ4" t="str">
        <f t="shared" si="1"/>
        <v>mercredi</v>
      </c>
      <c r="AR4">
        <f t="shared" si="2"/>
        <v>2015</v>
      </c>
    </row>
    <row r="5" spans="1:44" x14ac:dyDescent="0.25">
      <c r="A5" s="4">
        <v>42369</v>
      </c>
      <c r="B5" t="s">
        <v>19</v>
      </c>
      <c r="C5" s="3">
        <v>319</v>
      </c>
      <c r="D5" s="3">
        <v>190</v>
      </c>
      <c r="E5" s="3">
        <v>30</v>
      </c>
      <c r="F5" s="3">
        <v>0</v>
      </c>
      <c r="H5" s="4">
        <v>42369</v>
      </c>
      <c r="I5" t="s">
        <v>20</v>
      </c>
      <c r="J5" s="2">
        <v>0.59183673469387754</v>
      </c>
      <c r="K5" s="2">
        <v>0.35250463821892392</v>
      </c>
      <c r="L5" s="2">
        <v>5.5658627087198514E-2</v>
      </c>
      <c r="M5" s="2">
        <v>0</v>
      </c>
      <c r="O5" s="4">
        <v>42369</v>
      </c>
      <c r="P5" t="s">
        <v>21</v>
      </c>
      <c r="Q5" s="3">
        <v>111</v>
      </c>
      <c r="R5" s="3">
        <v>145</v>
      </c>
      <c r="S5" s="3">
        <v>97</v>
      </c>
      <c r="U5" s="4">
        <v>42369</v>
      </c>
      <c r="V5" t="s">
        <v>20</v>
      </c>
      <c r="W5" s="2">
        <v>0.31444759206798867</v>
      </c>
      <c r="X5" s="2">
        <v>0.41076487252124644</v>
      </c>
      <c r="Y5" s="2">
        <v>0.27478753541076489</v>
      </c>
      <c r="AA5" s="4">
        <v>42369</v>
      </c>
      <c r="AB5" t="s">
        <v>22</v>
      </c>
      <c r="AC5" s="3">
        <v>1541</v>
      </c>
      <c r="AD5" s="3">
        <v>631</v>
      </c>
      <c r="AE5" s="3">
        <v>344</v>
      </c>
      <c r="AF5" s="3">
        <v>244</v>
      </c>
      <c r="AH5" s="4">
        <v>42369</v>
      </c>
      <c r="AI5" t="s">
        <v>20</v>
      </c>
      <c r="AJ5" s="2">
        <v>0.55833333333333335</v>
      </c>
      <c r="AK5" s="2">
        <v>0.2286231884057971</v>
      </c>
      <c r="AL5" s="2">
        <v>0.1246376811594203</v>
      </c>
      <c r="AM5" s="2">
        <v>8.8405797101449274E-2</v>
      </c>
      <c r="AP5" t="str">
        <f t="shared" si="0"/>
        <v>S53</v>
      </c>
      <c r="AQ5" t="str">
        <f t="shared" si="1"/>
        <v>jeudi</v>
      </c>
      <c r="AR5">
        <f t="shared" si="2"/>
        <v>2015</v>
      </c>
    </row>
    <row r="6" spans="1:44" x14ac:dyDescent="0.25">
      <c r="A6" s="4" t="s">
        <v>23</v>
      </c>
      <c r="B6" t="s">
        <v>19</v>
      </c>
      <c r="C6" s="3">
        <v>319</v>
      </c>
      <c r="D6" s="3">
        <v>190</v>
      </c>
      <c r="E6" s="3">
        <v>30</v>
      </c>
      <c r="F6" s="3">
        <v>0</v>
      </c>
      <c r="H6" s="4" t="s">
        <v>23</v>
      </c>
      <c r="I6" t="s">
        <v>20</v>
      </c>
      <c r="J6" s="2">
        <v>0.59183673469387754</v>
      </c>
      <c r="K6" s="2">
        <v>0.35250463821892392</v>
      </c>
      <c r="L6" s="2">
        <v>5.5658627087198514E-2</v>
      </c>
      <c r="M6" s="2">
        <v>0</v>
      </c>
      <c r="O6" s="4" t="s">
        <v>23</v>
      </c>
      <c r="P6" t="s">
        <v>21</v>
      </c>
      <c r="Q6" s="3">
        <v>111</v>
      </c>
      <c r="R6" s="3">
        <v>145</v>
      </c>
      <c r="S6" s="3">
        <v>97</v>
      </c>
      <c r="U6" s="4" t="s">
        <v>23</v>
      </c>
      <c r="V6" t="s">
        <v>20</v>
      </c>
      <c r="W6" s="2">
        <v>0.31444759206798867</v>
      </c>
      <c r="X6" s="2">
        <v>0.41076487252124644</v>
      </c>
      <c r="Y6" s="2">
        <v>0.27478753541076489</v>
      </c>
      <c r="AA6" s="4" t="s">
        <v>23</v>
      </c>
      <c r="AB6" t="s">
        <v>22</v>
      </c>
      <c r="AC6" s="3">
        <v>1541</v>
      </c>
      <c r="AD6" s="3">
        <v>631</v>
      </c>
      <c r="AE6" s="3">
        <v>344</v>
      </c>
      <c r="AF6" s="3">
        <v>244</v>
      </c>
      <c r="AH6" s="4" t="s">
        <v>23</v>
      </c>
      <c r="AI6" t="s">
        <v>20</v>
      </c>
      <c r="AJ6" s="2">
        <v>0.55833333333333335</v>
      </c>
      <c r="AK6" s="2">
        <v>0.2286231884057971</v>
      </c>
      <c r="AL6" s="2">
        <v>0.1246376811594203</v>
      </c>
      <c r="AM6" s="2">
        <v>8.8405797101449274E-2</v>
      </c>
      <c r="AP6" t="s">
        <v>73</v>
      </c>
      <c r="AQ6" t="str">
        <f t="shared" si="1"/>
        <v>vendredi</v>
      </c>
      <c r="AR6">
        <v>2015</v>
      </c>
    </row>
    <row r="7" spans="1:44" x14ac:dyDescent="0.25">
      <c r="A7" s="4">
        <v>42373</v>
      </c>
      <c r="B7" t="s">
        <v>19</v>
      </c>
      <c r="C7" s="3">
        <v>378</v>
      </c>
      <c r="D7" s="3">
        <v>92</v>
      </c>
      <c r="E7" s="3">
        <v>67</v>
      </c>
      <c r="F7" s="3">
        <v>0</v>
      </c>
      <c r="H7" s="4">
        <v>42373</v>
      </c>
      <c r="I7" t="s">
        <v>20</v>
      </c>
      <c r="J7" s="2">
        <v>0.7039106145251397</v>
      </c>
      <c r="K7" s="2">
        <v>0.17132216014897581</v>
      </c>
      <c r="L7" s="2">
        <v>0.12476722532588454</v>
      </c>
      <c r="M7" s="2">
        <v>0</v>
      </c>
      <c r="O7" s="4">
        <v>42373</v>
      </c>
      <c r="P7" t="s">
        <v>21</v>
      </c>
      <c r="Q7" s="3">
        <v>127</v>
      </c>
      <c r="R7" s="3">
        <v>146</v>
      </c>
      <c r="S7" s="3">
        <v>96</v>
      </c>
      <c r="U7" s="4">
        <v>42373</v>
      </c>
      <c r="V7" t="s">
        <v>20</v>
      </c>
      <c r="W7" s="2">
        <v>0.34417344173441733</v>
      </c>
      <c r="X7" s="2">
        <v>0.39566395663956638</v>
      </c>
      <c r="Y7" s="2">
        <v>0.26016260162601629</v>
      </c>
      <c r="AA7" s="4">
        <v>42373</v>
      </c>
      <c r="AB7" t="s">
        <v>22</v>
      </c>
      <c r="AC7" s="3">
        <v>1501</v>
      </c>
      <c r="AD7" s="3">
        <v>638</v>
      </c>
      <c r="AE7" s="3">
        <v>342</v>
      </c>
      <c r="AF7" s="3">
        <v>244</v>
      </c>
      <c r="AH7" s="4">
        <v>42373</v>
      </c>
      <c r="AI7" t="s">
        <v>20</v>
      </c>
      <c r="AJ7" s="2">
        <v>0.55082568807339449</v>
      </c>
      <c r="AK7" s="2">
        <v>0.23412844036697247</v>
      </c>
      <c r="AL7" s="2">
        <v>0.1255045871559633</v>
      </c>
      <c r="AM7" s="2">
        <v>8.9541284403669721E-2</v>
      </c>
      <c r="AP7" t="str">
        <f>IF(AH7="","",IF(WEEKNUM(AH7)-1&lt;10,"S0"&amp;WEEKNUM(AH7)-1,"S"&amp;WEEKNUM(AH7)-1))</f>
        <v>S01</v>
      </c>
      <c r="AQ7" t="str">
        <f t="shared" si="1"/>
        <v>lundi</v>
      </c>
      <c r="AR7">
        <f t="shared" si="2"/>
        <v>2016</v>
      </c>
    </row>
    <row r="8" spans="1:44" x14ac:dyDescent="0.25">
      <c r="A8" s="4">
        <v>42374</v>
      </c>
      <c r="B8" t="s">
        <v>19</v>
      </c>
      <c r="C8" s="3">
        <v>945</v>
      </c>
      <c r="D8" s="3">
        <v>55</v>
      </c>
      <c r="E8" s="3">
        <v>41</v>
      </c>
      <c r="F8" s="3">
        <v>0</v>
      </c>
      <c r="H8" s="4">
        <v>42374</v>
      </c>
      <c r="I8" t="s">
        <v>20</v>
      </c>
      <c r="J8" s="2">
        <v>0.90778097982708938</v>
      </c>
      <c r="K8" s="2">
        <v>5.2833813640730067E-2</v>
      </c>
      <c r="L8" s="2">
        <v>3.9385206532180597E-2</v>
      </c>
      <c r="M8" s="2">
        <v>0</v>
      </c>
      <c r="O8" s="4">
        <v>42374</v>
      </c>
      <c r="P8" t="s">
        <v>21</v>
      </c>
      <c r="Q8" s="3">
        <v>120</v>
      </c>
      <c r="R8" s="3">
        <v>124</v>
      </c>
      <c r="S8" s="3">
        <v>100</v>
      </c>
      <c r="U8" s="4">
        <v>42374</v>
      </c>
      <c r="V8" t="s">
        <v>20</v>
      </c>
      <c r="W8" s="2">
        <v>0.34883720930232559</v>
      </c>
      <c r="X8" s="2">
        <v>0.36046511627906974</v>
      </c>
      <c r="Y8" s="2">
        <v>0.29069767441860467</v>
      </c>
      <c r="AA8" s="4">
        <v>42374</v>
      </c>
      <c r="AB8" t="s">
        <v>22</v>
      </c>
      <c r="AC8" s="3">
        <v>1490</v>
      </c>
      <c r="AD8" s="3">
        <v>642</v>
      </c>
      <c r="AE8" s="3">
        <v>338</v>
      </c>
      <c r="AF8" s="3">
        <v>244</v>
      </c>
      <c r="AH8" s="4">
        <v>42374</v>
      </c>
      <c r="AI8" t="s">
        <v>20</v>
      </c>
      <c r="AJ8" s="2">
        <v>0.54900515843773023</v>
      </c>
      <c r="AK8" s="2">
        <v>0.236551215917465</v>
      </c>
      <c r="AL8" s="2">
        <v>0.12453942520265292</v>
      </c>
      <c r="AM8" s="2">
        <v>8.9904200442151805E-2</v>
      </c>
      <c r="AP8" t="str">
        <f t="shared" ref="AP8:AP71" si="3">IF(AH8="","",IF(WEEKNUM(AH8)-1&lt;10,"S0"&amp;WEEKNUM(AH8)-1,"S"&amp;WEEKNUM(AH8)-1))</f>
        <v>S01</v>
      </c>
      <c r="AQ8" t="str">
        <f t="shared" si="1"/>
        <v>mardi</v>
      </c>
      <c r="AR8">
        <f t="shared" si="2"/>
        <v>2016</v>
      </c>
    </row>
    <row r="9" spans="1:44" x14ac:dyDescent="0.25">
      <c r="A9" s="4">
        <v>42375</v>
      </c>
      <c r="B9" t="s">
        <v>19</v>
      </c>
      <c r="C9" s="3">
        <v>919</v>
      </c>
      <c r="D9" s="3">
        <v>110</v>
      </c>
      <c r="E9" s="3">
        <v>30</v>
      </c>
      <c r="F9" s="3">
        <v>0</v>
      </c>
      <c r="H9" s="4">
        <v>42375</v>
      </c>
      <c r="I9" t="s">
        <v>20</v>
      </c>
      <c r="J9" s="2">
        <v>0.86779981114258731</v>
      </c>
      <c r="K9" s="2">
        <v>0.10387157695939565</v>
      </c>
      <c r="L9" s="2">
        <v>2.8328611898016998E-2</v>
      </c>
      <c r="M9" s="2">
        <v>0</v>
      </c>
      <c r="O9" s="4">
        <v>42375</v>
      </c>
      <c r="P9" t="s">
        <v>21</v>
      </c>
      <c r="Q9" s="3">
        <v>78</v>
      </c>
      <c r="R9" s="3">
        <v>144</v>
      </c>
      <c r="S9" s="3">
        <v>98</v>
      </c>
      <c r="U9" s="4">
        <v>42375</v>
      </c>
      <c r="V9" t="s">
        <v>20</v>
      </c>
      <c r="W9" s="2">
        <v>0.24374999999999999</v>
      </c>
      <c r="X9" s="2">
        <v>0.45</v>
      </c>
      <c r="Y9" s="2">
        <v>0.30625000000000002</v>
      </c>
      <c r="AA9" s="4">
        <v>42375</v>
      </c>
      <c r="AB9" t="s">
        <v>22</v>
      </c>
      <c r="AC9" s="3">
        <v>1467</v>
      </c>
      <c r="AD9" s="3">
        <v>641</v>
      </c>
      <c r="AE9" s="3">
        <v>325</v>
      </c>
      <c r="AF9" s="3">
        <v>254</v>
      </c>
      <c r="AH9" s="4">
        <v>42375</v>
      </c>
      <c r="AI9" t="s">
        <v>20</v>
      </c>
      <c r="AJ9" s="2">
        <v>0.54596203944919985</v>
      </c>
      <c r="AK9" s="2">
        <v>0.23855601042054336</v>
      </c>
      <c r="AL9" s="2">
        <v>0.12095273539263118</v>
      </c>
      <c r="AM9" s="2">
        <v>9.45292147376256E-2</v>
      </c>
      <c r="AP9" t="str">
        <f t="shared" si="3"/>
        <v>S01</v>
      </c>
      <c r="AQ9" t="str">
        <f t="shared" si="1"/>
        <v>mercredi</v>
      </c>
      <c r="AR9">
        <f t="shared" si="2"/>
        <v>2016</v>
      </c>
    </row>
    <row r="10" spans="1:44" x14ac:dyDescent="0.25">
      <c r="A10" s="4">
        <v>42376</v>
      </c>
      <c r="B10" t="s">
        <v>19</v>
      </c>
      <c r="C10" s="3">
        <v>563</v>
      </c>
      <c r="D10" s="3">
        <v>203</v>
      </c>
      <c r="E10" s="3">
        <v>29</v>
      </c>
      <c r="F10" s="3">
        <v>0</v>
      </c>
      <c r="H10" s="4">
        <v>42376</v>
      </c>
      <c r="I10" t="s">
        <v>20</v>
      </c>
      <c r="J10" s="2">
        <v>0.70817610062893077</v>
      </c>
      <c r="K10" s="2">
        <v>0.25534591194968553</v>
      </c>
      <c r="L10" s="2">
        <v>3.6477987421383647E-2</v>
      </c>
      <c r="M10" s="2">
        <v>0</v>
      </c>
      <c r="O10" s="4">
        <v>42376</v>
      </c>
      <c r="P10" t="s">
        <v>21</v>
      </c>
      <c r="Q10" s="3">
        <v>77</v>
      </c>
      <c r="R10" s="3">
        <v>133</v>
      </c>
      <c r="S10" s="3">
        <v>97</v>
      </c>
      <c r="U10" s="4">
        <v>42376</v>
      </c>
      <c r="V10" t="s">
        <v>20</v>
      </c>
      <c r="W10" s="2">
        <v>0.250814332247557</v>
      </c>
      <c r="X10" s="2">
        <v>0.43322475570032576</v>
      </c>
      <c r="Y10" s="2">
        <v>0.31596091205211724</v>
      </c>
      <c r="AA10" s="4">
        <v>42376</v>
      </c>
      <c r="AB10" t="s">
        <v>22</v>
      </c>
      <c r="AC10" s="3">
        <v>1443</v>
      </c>
      <c r="AD10" s="3">
        <v>636</v>
      </c>
      <c r="AE10" s="3">
        <v>316</v>
      </c>
      <c r="AF10" s="3">
        <v>262</v>
      </c>
      <c r="AH10" s="4">
        <v>42376</v>
      </c>
      <c r="AI10" t="s">
        <v>20</v>
      </c>
      <c r="AJ10" s="2">
        <v>0.54309371471584489</v>
      </c>
      <c r="AK10" s="2">
        <v>0.23936770794128717</v>
      </c>
      <c r="AL10" s="2">
        <v>0.11893112532931878</v>
      </c>
      <c r="AM10" s="2">
        <v>9.8607452013549118E-2</v>
      </c>
      <c r="AP10" t="str">
        <f t="shared" si="3"/>
        <v>S01</v>
      </c>
      <c r="AQ10" t="str">
        <f t="shared" si="1"/>
        <v>jeudi</v>
      </c>
      <c r="AR10">
        <f t="shared" si="2"/>
        <v>2016</v>
      </c>
    </row>
    <row r="11" spans="1:44" x14ac:dyDescent="0.25">
      <c r="A11" s="4" t="s">
        <v>24</v>
      </c>
      <c r="B11" t="s">
        <v>19</v>
      </c>
      <c r="C11" s="3">
        <v>293</v>
      </c>
      <c r="D11" s="3">
        <v>200</v>
      </c>
      <c r="E11" s="3">
        <v>25</v>
      </c>
      <c r="F11" s="3">
        <v>0</v>
      </c>
      <c r="H11" s="4" t="s">
        <v>24</v>
      </c>
      <c r="I11" t="s">
        <v>20</v>
      </c>
      <c r="J11" s="2">
        <v>0.56563706563706562</v>
      </c>
      <c r="K11" s="2">
        <v>0.38610038610038611</v>
      </c>
      <c r="L11" s="2">
        <v>4.8262548262548263E-2</v>
      </c>
      <c r="M11" s="2">
        <v>0</v>
      </c>
      <c r="O11" s="4" t="s">
        <v>24</v>
      </c>
      <c r="P11" t="s">
        <v>21</v>
      </c>
      <c r="Q11" s="3">
        <v>86</v>
      </c>
      <c r="R11" s="3">
        <v>121</v>
      </c>
      <c r="S11" s="3">
        <v>97</v>
      </c>
      <c r="U11" s="4" t="s">
        <v>24</v>
      </c>
      <c r="V11" t="s">
        <v>20</v>
      </c>
      <c r="W11" s="2">
        <v>0.28289473684210525</v>
      </c>
      <c r="X11" s="2">
        <v>0.39802631578947367</v>
      </c>
      <c r="Y11" s="2">
        <v>0.31907894736842107</v>
      </c>
      <c r="AA11" s="4" t="s">
        <v>24</v>
      </c>
      <c r="AB11" t="s">
        <v>22</v>
      </c>
      <c r="AC11" s="3">
        <v>1376</v>
      </c>
      <c r="AD11" s="3">
        <v>631</v>
      </c>
      <c r="AE11" s="3">
        <v>309</v>
      </c>
      <c r="AF11" s="3">
        <v>263</v>
      </c>
      <c r="AH11" s="4" t="s">
        <v>24</v>
      </c>
      <c r="AI11" t="s">
        <v>20</v>
      </c>
      <c r="AJ11" s="2">
        <v>0.53354013183404425</v>
      </c>
      <c r="AK11" s="2">
        <v>0.24466847615354789</v>
      </c>
      <c r="AL11" s="2">
        <v>0.11981388134936022</v>
      </c>
      <c r="AM11" s="2">
        <v>0.10197751066304769</v>
      </c>
      <c r="AP11" t="str">
        <f t="shared" si="3"/>
        <v>S01</v>
      </c>
      <c r="AQ11" t="str">
        <f t="shared" si="1"/>
        <v>vendredi</v>
      </c>
      <c r="AR11">
        <f t="shared" si="2"/>
        <v>2016</v>
      </c>
    </row>
    <row r="12" spans="1:44" x14ac:dyDescent="0.25">
      <c r="A12" s="4">
        <v>42380</v>
      </c>
      <c r="B12" t="s">
        <v>19</v>
      </c>
      <c r="C12" s="3">
        <v>490</v>
      </c>
      <c r="D12" s="3">
        <v>142</v>
      </c>
      <c r="E12" s="3">
        <v>27</v>
      </c>
      <c r="F12" s="3">
        <v>0</v>
      </c>
      <c r="H12" s="4">
        <v>42380</v>
      </c>
      <c r="I12" t="s">
        <v>20</v>
      </c>
      <c r="J12" s="2">
        <v>0.74355083459787552</v>
      </c>
      <c r="K12" s="2">
        <v>0.21547799696509864</v>
      </c>
      <c r="L12" s="2">
        <v>4.09711684370258E-2</v>
      </c>
      <c r="M12" s="2">
        <v>0</v>
      </c>
      <c r="O12" s="4">
        <v>42380</v>
      </c>
      <c r="P12" t="s">
        <v>21</v>
      </c>
      <c r="Q12" s="3">
        <v>70</v>
      </c>
      <c r="R12" s="3">
        <v>120</v>
      </c>
      <c r="S12" s="3">
        <v>97</v>
      </c>
      <c r="U12" s="4">
        <v>42380</v>
      </c>
      <c r="V12" t="s">
        <v>20</v>
      </c>
      <c r="W12" s="2">
        <v>0.24390243902439024</v>
      </c>
      <c r="X12" s="2">
        <v>0.41811846689895471</v>
      </c>
      <c r="Y12" s="2">
        <v>0.33797909407665505</v>
      </c>
      <c r="AA12" s="4">
        <v>42380</v>
      </c>
      <c r="AB12" t="s">
        <v>22</v>
      </c>
      <c r="AC12" s="3">
        <v>1323</v>
      </c>
      <c r="AD12" s="3">
        <v>632</v>
      </c>
      <c r="AE12" s="3">
        <v>300</v>
      </c>
      <c r="AF12" s="3">
        <v>262</v>
      </c>
      <c r="AH12" s="4">
        <v>42380</v>
      </c>
      <c r="AI12" t="s">
        <v>20</v>
      </c>
      <c r="AJ12" s="2">
        <v>0.5256257449344458</v>
      </c>
      <c r="AK12" s="2">
        <v>0.25109257052046086</v>
      </c>
      <c r="AL12" s="2">
        <v>0.11918951132300358</v>
      </c>
      <c r="AM12" s="2">
        <v>0.10409217322208979</v>
      </c>
      <c r="AP12" t="str">
        <f t="shared" si="3"/>
        <v>S02</v>
      </c>
      <c r="AQ12" t="str">
        <f t="shared" si="1"/>
        <v>lundi</v>
      </c>
      <c r="AR12">
        <f t="shared" si="2"/>
        <v>2016</v>
      </c>
    </row>
    <row r="13" spans="1:44" x14ac:dyDescent="0.25">
      <c r="A13" s="4">
        <v>42381</v>
      </c>
      <c r="B13" t="s">
        <v>19</v>
      </c>
      <c r="C13" s="3">
        <v>795</v>
      </c>
      <c r="D13" s="3">
        <v>120</v>
      </c>
      <c r="E13" s="3">
        <v>27</v>
      </c>
      <c r="F13" s="3">
        <v>0</v>
      </c>
      <c r="H13" s="4">
        <v>42381</v>
      </c>
      <c r="I13" t="s">
        <v>20</v>
      </c>
      <c r="J13" s="2">
        <v>0.8439490445859873</v>
      </c>
      <c r="K13" s="2">
        <v>0.12738853503184713</v>
      </c>
      <c r="L13" s="2">
        <v>2.8662420382165606E-2</v>
      </c>
      <c r="M13" s="2">
        <v>0</v>
      </c>
      <c r="O13" s="4">
        <v>42381</v>
      </c>
      <c r="P13" t="s">
        <v>21</v>
      </c>
      <c r="Q13" s="3">
        <v>78</v>
      </c>
      <c r="R13" s="3">
        <v>118</v>
      </c>
      <c r="S13" s="3">
        <v>98</v>
      </c>
      <c r="U13" s="4">
        <v>42381</v>
      </c>
      <c r="V13" t="s">
        <v>20</v>
      </c>
      <c r="W13" s="2">
        <v>0.26530612244897961</v>
      </c>
      <c r="X13" s="2">
        <v>0.40136054421768708</v>
      </c>
      <c r="Y13" s="2">
        <v>0.33333333333333331</v>
      </c>
      <c r="AA13" s="4">
        <v>42381</v>
      </c>
      <c r="AB13" t="s">
        <v>22</v>
      </c>
      <c r="AC13" s="3">
        <v>1326</v>
      </c>
      <c r="AD13" s="3">
        <v>632</v>
      </c>
      <c r="AE13" s="3">
        <v>288</v>
      </c>
      <c r="AF13" s="3">
        <v>266</v>
      </c>
      <c r="AH13" s="4">
        <v>42381</v>
      </c>
      <c r="AI13" t="s">
        <v>20</v>
      </c>
      <c r="AJ13" s="2">
        <v>0.52786624203821653</v>
      </c>
      <c r="AK13" s="2">
        <v>0.25159235668789809</v>
      </c>
      <c r="AL13" s="2">
        <v>0.11464968152866242</v>
      </c>
      <c r="AM13" s="2">
        <v>0.10589171974522293</v>
      </c>
      <c r="AP13" t="str">
        <f t="shared" si="3"/>
        <v>S02</v>
      </c>
      <c r="AQ13" t="str">
        <f t="shared" si="1"/>
        <v>mardi</v>
      </c>
      <c r="AR13">
        <f t="shared" si="2"/>
        <v>2016</v>
      </c>
    </row>
    <row r="14" spans="1:44" x14ac:dyDescent="0.25">
      <c r="A14" s="4">
        <v>42382</v>
      </c>
      <c r="B14" t="s">
        <v>19</v>
      </c>
      <c r="C14" s="3">
        <v>666</v>
      </c>
      <c r="D14" s="3">
        <v>176</v>
      </c>
      <c r="E14" s="3">
        <v>22</v>
      </c>
      <c r="F14" s="3">
        <v>0</v>
      </c>
      <c r="H14" s="4">
        <v>42382</v>
      </c>
      <c r="I14" t="s">
        <v>20</v>
      </c>
      <c r="J14" s="2">
        <v>0.77083333333333337</v>
      </c>
      <c r="K14" s="2">
        <v>0.20370370370370369</v>
      </c>
      <c r="L14" s="2">
        <v>2.5462962962962962E-2</v>
      </c>
      <c r="M14" s="2">
        <v>0</v>
      </c>
      <c r="O14" s="4">
        <v>42382</v>
      </c>
      <c r="P14" t="s">
        <v>21</v>
      </c>
      <c r="Q14" s="3">
        <v>77</v>
      </c>
      <c r="R14" s="3">
        <v>125</v>
      </c>
      <c r="S14" s="3">
        <v>91</v>
      </c>
      <c r="U14" s="4">
        <v>42382</v>
      </c>
      <c r="V14" t="s">
        <v>20</v>
      </c>
      <c r="W14" s="2">
        <v>0.26279863481228671</v>
      </c>
      <c r="X14" s="2">
        <v>0.42662116040955633</v>
      </c>
      <c r="Y14" s="2">
        <v>0.31058020477815701</v>
      </c>
      <c r="AA14" s="4">
        <v>42382</v>
      </c>
      <c r="AB14" t="s">
        <v>22</v>
      </c>
      <c r="AC14" s="3">
        <v>1342</v>
      </c>
      <c r="AD14" s="3">
        <v>636</v>
      </c>
      <c r="AE14" s="3">
        <v>287</v>
      </c>
      <c r="AF14" s="3">
        <v>267</v>
      </c>
      <c r="AH14" s="4">
        <v>42382</v>
      </c>
      <c r="AI14" t="s">
        <v>20</v>
      </c>
      <c r="AJ14" s="2">
        <v>0.53001579778830965</v>
      </c>
      <c r="AK14" s="2">
        <v>0.25118483412322273</v>
      </c>
      <c r="AL14" s="2">
        <v>0.11334913112164297</v>
      </c>
      <c r="AM14" s="2">
        <v>0.10545023696682465</v>
      </c>
      <c r="AP14" t="str">
        <f t="shared" si="3"/>
        <v>S02</v>
      </c>
      <c r="AQ14" t="str">
        <f t="shared" si="1"/>
        <v>mercredi</v>
      </c>
      <c r="AR14">
        <f t="shared" si="2"/>
        <v>2016</v>
      </c>
    </row>
    <row r="15" spans="1:44" x14ac:dyDescent="0.25">
      <c r="A15" s="4">
        <v>42383</v>
      </c>
      <c r="B15" t="s">
        <v>19</v>
      </c>
      <c r="C15" s="3">
        <v>714</v>
      </c>
      <c r="D15" s="3">
        <v>226</v>
      </c>
      <c r="E15" s="3">
        <v>39</v>
      </c>
      <c r="F15" s="3">
        <v>11</v>
      </c>
      <c r="H15" s="4">
        <v>42383</v>
      </c>
      <c r="I15" t="s">
        <v>20</v>
      </c>
      <c r="J15" s="2">
        <v>0.72121212121212119</v>
      </c>
      <c r="K15" s="2">
        <v>0.22828282828282828</v>
      </c>
      <c r="L15" s="2">
        <v>3.9393939393939391E-2</v>
      </c>
      <c r="M15" s="2">
        <v>1.1111111111111112E-2</v>
      </c>
      <c r="O15" s="4">
        <v>42383</v>
      </c>
      <c r="P15" t="s">
        <v>21</v>
      </c>
      <c r="Q15" s="3">
        <v>87</v>
      </c>
      <c r="R15" s="3">
        <v>115</v>
      </c>
      <c r="S15" s="3">
        <v>91</v>
      </c>
      <c r="U15" s="4">
        <v>42383</v>
      </c>
      <c r="V15" t="s">
        <v>20</v>
      </c>
      <c r="W15" s="2">
        <v>0.29692832764505117</v>
      </c>
      <c r="X15" s="2">
        <v>0.39249146757679182</v>
      </c>
      <c r="Y15" s="2">
        <v>0.31058020477815701</v>
      </c>
      <c r="AA15" s="4">
        <v>42383</v>
      </c>
      <c r="AB15" t="s">
        <v>22</v>
      </c>
      <c r="AC15" s="3">
        <v>1395</v>
      </c>
      <c r="AD15" s="3">
        <v>640</v>
      </c>
      <c r="AE15" s="3">
        <v>287</v>
      </c>
      <c r="AF15" s="3">
        <v>268</v>
      </c>
      <c r="AH15" s="4">
        <v>42383</v>
      </c>
      <c r="AI15" t="s">
        <v>20</v>
      </c>
      <c r="AJ15" s="2">
        <v>0.53861003861003864</v>
      </c>
      <c r="AK15" s="2">
        <v>0.24710424710424711</v>
      </c>
      <c r="AL15" s="2">
        <v>0.11081081081081082</v>
      </c>
      <c r="AM15" s="2">
        <v>0.10347490347490347</v>
      </c>
      <c r="AP15" t="str">
        <f t="shared" si="3"/>
        <v>S02</v>
      </c>
      <c r="AQ15" t="str">
        <f t="shared" si="1"/>
        <v>jeudi</v>
      </c>
      <c r="AR15">
        <f t="shared" si="2"/>
        <v>2016</v>
      </c>
    </row>
    <row r="16" spans="1:44" x14ac:dyDescent="0.25">
      <c r="A16" s="4" t="s">
        <v>25</v>
      </c>
      <c r="B16" t="s">
        <v>19</v>
      </c>
      <c r="C16" s="3">
        <v>595</v>
      </c>
      <c r="D16" s="3">
        <v>238</v>
      </c>
      <c r="E16" s="3">
        <v>41</v>
      </c>
      <c r="F16" s="3">
        <v>11</v>
      </c>
      <c r="H16" s="4" t="s">
        <v>25</v>
      </c>
      <c r="I16" t="s">
        <v>20</v>
      </c>
      <c r="J16" s="2">
        <v>0.67231638418079098</v>
      </c>
      <c r="K16" s="2">
        <v>0.26892655367231638</v>
      </c>
      <c r="L16" s="2">
        <v>4.632768361581921E-2</v>
      </c>
      <c r="M16" s="2">
        <v>1.2429378531073447E-2</v>
      </c>
      <c r="O16" s="4" t="s">
        <v>25</v>
      </c>
      <c r="P16" t="s">
        <v>21</v>
      </c>
      <c r="Q16" s="3">
        <v>77</v>
      </c>
      <c r="R16" s="3">
        <v>132</v>
      </c>
      <c r="S16" s="3">
        <v>91</v>
      </c>
      <c r="U16" s="4" t="s">
        <v>25</v>
      </c>
      <c r="V16" t="s">
        <v>20</v>
      </c>
      <c r="W16" s="2">
        <v>0.25666666666666665</v>
      </c>
      <c r="X16" s="2">
        <v>0.44</v>
      </c>
      <c r="Y16" s="2">
        <v>0.30333333333333334</v>
      </c>
      <c r="AA16" s="4" t="s">
        <v>25</v>
      </c>
      <c r="AB16" t="s">
        <v>22</v>
      </c>
      <c r="AC16" s="3">
        <v>1326</v>
      </c>
      <c r="AD16" s="3">
        <v>634</v>
      </c>
      <c r="AE16" s="3">
        <v>282</v>
      </c>
      <c r="AF16" s="3">
        <v>267</v>
      </c>
      <c r="AH16" s="4" t="s">
        <v>25</v>
      </c>
      <c r="AI16" t="s">
        <v>20</v>
      </c>
      <c r="AJ16" s="2">
        <v>0.52849740932642486</v>
      </c>
      <c r="AK16" s="2">
        <v>0.25269031486648069</v>
      </c>
      <c r="AL16" s="2">
        <v>0.11239537664408131</v>
      </c>
      <c r="AM16" s="2">
        <v>0.10641689916301315</v>
      </c>
      <c r="AP16" t="str">
        <f t="shared" si="3"/>
        <v>S02</v>
      </c>
      <c r="AQ16" t="str">
        <f t="shared" si="1"/>
        <v>vendredi</v>
      </c>
      <c r="AR16">
        <f t="shared" si="2"/>
        <v>2016</v>
      </c>
    </row>
    <row r="17" spans="1:44" x14ac:dyDescent="0.25">
      <c r="A17" s="4">
        <v>42387</v>
      </c>
      <c r="B17" t="s">
        <v>19</v>
      </c>
      <c r="C17" s="3">
        <v>734</v>
      </c>
      <c r="D17" s="3">
        <v>233</v>
      </c>
      <c r="E17" s="3">
        <v>48</v>
      </c>
      <c r="F17" s="3">
        <v>8</v>
      </c>
      <c r="H17" s="4">
        <v>42387</v>
      </c>
      <c r="I17" t="s">
        <v>20</v>
      </c>
      <c r="J17" s="2">
        <v>0.71749755620723366</v>
      </c>
      <c r="K17" s="2">
        <v>0.22776148582600195</v>
      </c>
      <c r="L17" s="2">
        <v>4.6920821114369501E-2</v>
      </c>
      <c r="M17" s="2">
        <v>7.8201368523949169E-3</v>
      </c>
      <c r="O17" s="4">
        <v>42387</v>
      </c>
      <c r="P17" t="s">
        <v>21</v>
      </c>
      <c r="Q17" s="3">
        <v>70</v>
      </c>
      <c r="R17" s="3">
        <v>122</v>
      </c>
      <c r="S17" s="3">
        <v>88</v>
      </c>
      <c r="U17" s="4">
        <v>42387</v>
      </c>
      <c r="V17" t="s">
        <v>20</v>
      </c>
      <c r="W17" s="2">
        <v>0.25</v>
      </c>
      <c r="X17" s="2">
        <v>0.43571428571428572</v>
      </c>
      <c r="Y17" s="2">
        <v>0.31428571428571428</v>
      </c>
      <c r="AA17" s="4">
        <v>42387</v>
      </c>
      <c r="AB17" t="s">
        <v>22</v>
      </c>
      <c r="AC17" s="3">
        <v>1235</v>
      </c>
      <c r="AD17" s="3">
        <v>635</v>
      </c>
      <c r="AE17" s="3">
        <v>275</v>
      </c>
      <c r="AF17" s="3">
        <v>263</v>
      </c>
      <c r="AH17" s="4">
        <v>42387</v>
      </c>
      <c r="AI17" t="s">
        <v>20</v>
      </c>
      <c r="AJ17" s="2">
        <v>0.51287375415282388</v>
      </c>
      <c r="AK17" s="2">
        <v>0.26370431893687707</v>
      </c>
      <c r="AL17" s="2">
        <v>0.11420265780730897</v>
      </c>
      <c r="AM17" s="2">
        <v>0.10921926910299003</v>
      </c>
      <c r="AP17" t="str">
        <f t="shared" si="3"/>
        <v>S03</v>
      </c>
      <c r="AQ17" t="str">
        <f t="shared" si="1"/>
        <v>lundi</v>
      </c>
      <c r="AR17">
        <f t="shared" si="2"/>
        <v>2016</v>
      </c>
    </row>
    <row r="18" spans="1:44" x14ac:dyDescent="0.25">
      <c r="A18" s="4">
        <v>42388</v>
      </c>
      <c r="B18" t="s">
        <v>19</v>
      </c>
      <c r="C18" s="3">
        <v>782</v>
      </c>
      <c r="D18" s="3">
        <v>207</v>
      </c>
      <c r="E18" s="3">
        <v>46</v>
      </c>
      <c r="F18" s="3">
        <v>8</v>
      </c>
      <c r="H18" s="4">
        <v>42388</v>
      </c>
      <c r="I18" t="s">
        <v>20</v>
      </c>
      <c r="J18" s="2">
        <v>0.74976030680728667</v>
      </c>
      <c r="K18" s="2">
        <v>0.19846596356663471</v>
      </c>
      <c r="L18" s="2">
        <v>4.4103547459252157E-2</v>
      </c>
      <c r="M18" s="2">
        <v>7.6701821668264617E-3</v>
      </c>
      <c r="O18" s="4">
        <v>42388</v>
      </c>
      <c r="P18" t="s">
        <v>21</v>
      </c>
      <c r="Q18" s="3">
        <v>149</v>
      </c>
      <c r="R18" s="3">
        <v>108</v>
      </c>
      <c r="S18" s="3">
        <v>98</v>
      </c>
      <c r="U18" s="4">
        <v>42388</v>
      </c>
      <c r="V18" t="s">
        <v>20</v>
      </c>
      <c r="W18" s="2">
        <v>0.41971830985915493</v>
      </c>
      <c r="X18" s="2">
        <v>0.30422535211267604</v>
      </c>
      <c r="Y18" s="2">
        <v>0.27605633802816903</v>
      </c>
      <c r="AA18" s="4">
        <v>42388</v>
      </c>
      <c r="AB18" t="s">
        <v>22</v>
      </c>
      <c r="AC18" s="3">
        <v>1249</v>
      </c>
      <c r="AD18" s="3">
        <v>635</v>
      </c>
      <c r="AE18" s="3">
        <v>272</v>
      </c>
      <c r="AF18" s="3">
        <v>266</v>
      </c>
      <c r="AH18" s="4">
        <v>42388</v>
      </c>
      <c r="AI18" t="s">
        <v>20</v>
      </c>
      <c r="AJ18" s="2">
        <v>0.51568951279933939</v>
      </c>
      <c r="AK18" s="2">
        <v>0.26218001651527661</v>
      </c>
      <c r="AL18" s="2">
        <v>0.11230388109000826</v>
      </c>
      <c r="AM18" s="2">
        <v>0.10982658959537572</v>
      </c>
      <c r="AP18" t="str">
        <f t="shared" si="3"/>
        <v>S03</v>
      </c>
      <c r="AQ18" t="str">
        <f t="shared" si="1"/>
        <v>mardi</v>
      </c>
      <c r="AR18">
        <f t="shared" si="2"/>
        <v>2016</v>
      </c>
    </row>
    <row r="19" spans="1:44" x14ac:dyDescent="0.25">
      <c r="A19" s="4">
        <v>42389</v>
      </c>
      <c r="B19" t="s">
        <v>19</v>
      </c>
      <c r="C19" s="3">
        <v>618</v>
      </c>
      <c r="D19" s="3">
        <v>229</v>
      </c>
      <c r="E19" s="3">
        <v>86</v>
      </c>
      <c r="F19" s="3">
        <v>9</v>
      </c>
      <c r="H19" s="4">
        <v>42389</v>
      </c>
      <c r="I19" t="s">
        <v>20</v>
      </c>
      <c r="J19" s="2">
        <v>0.6560509554140127</v>
      </c>
      <c r="K19" s="2">
        <v>0.24309978768577495</v>
      </c>
      <c r="L19" s="2">
        <v>9.1295116772823773E-2</v>
      </c>
      <c r="M19" s="2">
        <v>9.5541401273885346E-3</v>
      </c>
      <c r="O19" s="4">
        <v>42389</v>
      </c>
      <c r="P19" t="s">
        <v>21</v>
      </c>
      <c r="Q19" s="3">
        <v>152</v>
      </c>
      <c r="R19" s="3">
        <v>100</v>
      </c>
      <c r="S19" s="3">
        <v>98</v>
      </c>
      <c r="U19" s="4">
        <v>42389</v>
      </c>
      <c r="V19" t="s">
        <v>20</v>
      </c>
      <c r="W19" s="2">
        <v>0.43428571428571427</v>
      </c>
      <c r="X19" s="2">
        <v>0.2857142857142857</v>
      </c>
      <c r="Y19" s="2">
        <v>0.28000000000000003</v>
      </c>
      <c r="AA19" s="4">
        <v>42389</v>
      </c>
      <c r="AB19" t="s">
        <v>22</v>
      </c>
      <c r="AC19" s="3">
        <v>1178</v>
      </c>
      <c r="AD19" s="3">
        <v>637</v>
      </c>
      <c r="AE19" s="3">
        <v>268</v>
      </c>
      <c r="AF19" s="3">
        <v>266</v>
      </c>
      <c r="AH19" s="4">
        <v>42389</v>
      </c>
      <c r="AI19" t="s">
        <v>20</v>
      </c>
      <c r="AJ19" s="2">
        <v>0.50148999574286934</v>
      </c>
      <c r="AK19" s="2">
        <v>0.27117922520221371</v>
      </c>
      <c r="AL19" s="2">
        <v>0.11409110259684972</v>
      </c>
      <c r="AM19" s="2">
        <v>0.11323967645806726</v>
      </c>
      <c r="AP19" t="str">
        <f t="shared" si="3"/>
        <v>S03</v>
      </c>
      <c r="AQ19" t="str">
        <f t="shared" si="1"/>
        <v>mercredi</v>
      </c>
      <c r="AR19">
        <f t="shared" si="2"/>
        <v>2016</v>
      </c>
    </row>
    <row r="20" spans="1:44" x14ac:dyDescent="0.25">
      <c r="A20" s="4">
        <v>42390</v>
      </c>
      <c r="B20" t="s">
        <v>19</v>
      </c>
      <c r="C20" s="3">
        <v>614</v>
      </c>
      <c r="D20" s="3">
        <v>215</v>
      </c>
      <c r="E20" s="3">
        <v>81</v>
      </c>
      <c r="F20" s="3">
        <v>10</v>
      </c>
      <c r="H20" s="4">
        <v>42390</v>
      </c>
      <c r="I20" t="s">
        <v>20</v>
      </c>
      <c r="J20" s="2">
        <v>0.66739130434782612</v>
      </c>
      <c r="K20" s="2">
        <v>0.23369565217391305</v>
      </c>
      <c r="L20" s="2">
        <v>8.804347826086957E-2</v>
      </c>
      <c r="M20" s="2">
        <v>1.0869565217391304E-2</v>
      </c>
      <c r="O20" s="4">
        <v>42390</v>
      </c>
      <c r="P20" t="s">
        <v>21</v>
      </c>
      <c r="Q20" s="3">
        <v>141</v>
      </c>
      <c r="R20" s="3">
        <v>70</v>
      </c>
      <c r="S20" s="3">
        <v>95</v>
      </c>
      <c r="U20" s="4">
        <v>42390</v>
      </c>
      <c r="V20" t="s">
        <v>20</v>
      </c>
      <c r="W20" s="2">
        <v>0.46078431372549017</v>
      </c>
      <c r="X20" s="2">
        <v>0.22875816993464052</v>
      </c>
      <c r="Y20" s="2">
        <v>0.31045751633986929</v>
      </c>
      <c r="AA20" s="4">
        <v>42390</v>
      </c>
      <c r="AB20" t="s">
        <v>22</v>
      </c>
      <c r="AC20" s="3">
        <v>1137</v>
      </c>
      <c r="AD20" s="3">
        <v>641</v>
      </c>
      <c r="AE20" s="3">
        <v>264</v>
      </c>
      <c r="AF20" s="3">
        <v>266</v>
      </c>
      <c r="AH20" s="4">
        <v>42390</v>
      </c>
      <c r="AI20" t="s">
        <v>20</v>
      </c>
      <c r="AJ20" s="2">
        <v>0.49263431542461006</v>
      </c>
      <c r="AK20" s="2">
        <v>0.27772963604852685</v>
      </c>
      <c r="AL20" s="2">
        <v>0.11438474870017332</v>
      </c>
      <c r="AM20" s="2">
        <v>0.11525129982668977</v>
      </c>
      <c r="AP20" t="str">
        <f t="shared" si="3"/>
        <v>S03</v>
      </c>
      <c r="AQ20" t="str">
        <f t="shared" si="1"/>
        <v>jeudi</v>
      </c>
      <c r="AR20">
        <f t="shared" si="2"/>
        <v>2016</v>
      </c>
    </row>
    <row r="21" spans="1:44" x14ac:dyDescent="0.25">
      <c r="A21" s="4" t="s">
        <v>26</v>
      </c>
      <c r="B21" t="s">
        <v>19</v>
      </c>
      <c r="C21" s="3">
        <v>725</v>
      </c>
      <c r="D21" s="3">
        <v>247</v>
      </c>
      <c r="E21" s="3">
        <v>84</v>
      </c>
      <c r="F21" s="3">
        <v>10</v>
      </c>
      <c r="H21" s="4" t="s">
        <v>26</v>
      </c>
      <c r="I21" t="s">
        <v>20</v>
      </c>
      <c r="J21" s="2">
        <v>0.68011257035647277</v>
      </c>
      <c r="K21" s="2">
        <v>0.23170731707317074</v>
      </c>
      <c r="L21" s="2">
        <v>7.879924953095685E-2</v>
      </c>
      <c r="M21" s="2">
        <v>9.3808630393996256E-3</v>
      </c>
      <c r="O21" s="4" t="s">
        <v>26</v>
      </c>
      <c r="P21" t="s">
        <v>21</v>
      </c>
      <c r="Q21" s="3">
        <v>138</v>
      </c>
      <c r="R21" s="3">
        <v>80</v>
      </c>
      <c r="S21" s="3">
        <v>96</v>
      </c>
      <c r="U21" s="4" t="s">
        <v>26</v>
      </c>
      <c r="V21" t="s">
        <v>20</v>
      </c>
      <c r="W21" s="2">
        <v>0.43949044585987262</v>
      </c>
      <c r="X21" s="2">
        <v>0.25477707006369427</v>
      </c>
      <c r="Y21" s="2">
        <v>0.30573248407643311</v>
      </c>
      <c r="AA21" s="4" t="s">
        <v>26</v>
      </c>
      <c r="AB21" t="s">
        <v>22</v>
      </c>
      <c r="AC21" s="3">
        <v>1157</v>
      </c>
      <c r="AD21" s="3">
        <v>647</v>
      </c>
      <c r="AE21" s="3">
        <v>264</v>
      </c>
      <c r="AF21" s="3">
        <v>266</v>
      </c>
      <c r="AH21" s="4" t="s">
        <v>26</v>
      </c>
      <c r="AI21" t="s">
        <v>20</v>
      </c>
      <c r="AJ21" s="2">
        <v>0.49571550985432733</v>
      </c>
      <c r="AK21" s="2">
        <v>0.27720651242502142</v>
      </c>
      <c r="AL21" s="2">
        <v>0.11311053984575835</v>
      </c>
      <c r="AM21" s="2">
        <v>0.11396743787489289</v>
      </c>
      <c r="AP21" t="str">
        <f t="shared" si="3"/>
        <v>S03</v>
      </c>
      <c r="AQ21" t="str">
        <f t="shared" si="1"/>
        <v>vendredi</v>
      </c>
      <c r="AR21">
        <f t="shared" si="2"/>
        <v>2016</v>
      </c>
    </row>
    <row r="22" spans="1:44" x14ac:dyDescent="0.25">
      <c r="A22" s="4">
        <v>42394</v>
      </c>
      <c r="B22" t="s">
        <v>19</v>
      </c>
      <c r="C22" s="3">
        <v>942</v>
      </c>
      <c r="D22" s="3">
        <v>267</v>
      </c>
      <c r="E22" s="3">
        <v>106</v>
      </c>
      <c r="F22" s="3">
        <v>10</v>
      </c>
      <c r="H22" s="4">
        <v>42394</v>
      </c>
      <c r="I22" t="s">
        <v>20</v>
      </c>
      <c r="J22" s="2">
        <v>0.71094339622641511</v>
      </c>
      <c r="K22" s="2">
        <v>0.20150943396226415</v>
      </c>
      <c r="L22" s="2">
        <v>0.08</v>
      </c>
      <c r="M22" s="2">
        <v>7.5471698113207548E-3</v>
      </c>
      <c r="O22" s="4">
        <v>42394</v>
      </c>
      <c r="P22" t="s">
        <v>21</v>
      </c>
      <c r="Q22" s="3">
        <v>116</v>
      </c>
      <c r="R22" s="3">
        <v>72</v>
      </c>
      <c r="S22" s="3">
        <v>95</v>
      </c>
      <c r="U22" s="4">
        <v>42394</v>
      </c>
      <c r="V22" t="s">
        <v>20</v>
      </c>
      <c r="W22" s="2">
        <v>0.40989399293286222</v>
      </c>
      <c r="X22" s="2">
        <v>0.25441696113074203</v>
      </c>
      <c r="Y22" s="2">
        <v>0.33568904593639576</v>
      </c>
      <c r="AA22" s="4">
        <v>42394</v>
      </c>
      <c r="AB22" t="s">
        <v>22</v>
      </c>
      <c r="AC22" s="3">
        <v>1168</v>
      </c>
      <c r="AD22" s="3">
        <v>666</v>
      </c>
      <c r="AE22" s="3">
        <v>262</v>
      </c>
      <c r="AF22" s="3">
        <v>267</v>
      </c>
      <c r="AH22" s="4">
        <v>42394</v>
      </c>
      <c r="AI22" t="s">
        <v>20</v>
      </c>
      <c r="AJ22" s="2">
        <v>0.4942869234024545</v>
      </c>
      <c r="AK22" s="2">
        <v>0.28184511214557767</v>
      </c>
      <c r="AL22" s="2">
        <v>0.1108760050782903</v>
      </c>
      <c r="AM22" s="2">
        <v>0.11299195937367752</v>
      </c>
      <c r="AP22" t="str">
        <f t="shared" si="3"/>
        <v>S04</v>
      </c>
      <c r="AQ22" t="str">
        <f t="shared" si="1"/>
        <v>lundi</v>
      </c>
      <c r="AR22">
        <f t="shared" si="2"/>
        <v>2016</v>
      </c>
    </row>
    <row r="23" spans="1:44" x14ac:dyDescent="0.25">
      <c r="A23" s="4">
        <v>42395</v>
      </c>
      <c r="B23" t="s">
        <v>19</v>
      </c>
      <c r="C23" s="3">
        <v>729</v>
      </c>
      <c r="D23" s="3">
        <v>326</v>
      </c>
      <c r="E23" s="3">
        <v>104</v>
      </c>
      <c r="F23" s="3">
        <v>21</v>
      </c>
      <c r="H23" s="4">
        <v>42395</v>
      </c>
      <c r="I23" t="s">
        <v>20</v>
      </c>
      <c r="J23" s="2">
        <v>0.6177966101694915</v>
      </c>
      <c r="K23" s="2">
        <v>0.27627118644067794</v>
      </c>
      <c r="L23" s="2">
        <v>8.8135593220338981E-2</v>
      </c>
      <c r="M23" s="2">
        <v>1.7796610169491526E-2</v>
      </c>
      <c r="O23" s="4">
        <v>42395</v>
      </c>
      <c r="P23" t="s">
        <v>21</v>
      </c>
      <c r="Q23" s="3">
        <v>120</v>
      </c>
      <c r="R23" s="3">
        <v>76</v>
      </c>
      <c r="S23" s="3">
        <v>94</v>
      </c>
      <c r="U23" s="4">
        <v>42395</v>
      </c>
      <c r="V23" t="s">
        <v>20</v>
      </c>
      <c r="W23" s="2">
        <v>0.41379310344827586</v>
      </c>
      <c r="X23" s="2">
        <v>0.2620689655172414</v>
      </c>
      <c r="Y23" s="2">
        <v>0.32413793103448274</v>
      </c>
      <c r="AA23" s="4">
        <v>42395</v>
      </c>
      <c r="AB23" t="s">
        <v>22</v>
      </c>
      <c r="AC23" s="3">
        <v>1173</v>
      </c>
      <c r="AD23" s="3">
        <v>666</v>
      </c>
      <c r="AE23" s="3">
        <v>259</v>
      </c>
      <c r="AF23" s="3">
        <v>269</v>
      </c>
      <c r="AH23" s="4">
        <v>42395</v>
      </c>
      <c r="AI23" t="s">
        <v>20</v>
      </c>
      <c r="AJ23" s="2">
        <v>0.49556400506970849</v>
      </c>
      <c r="AK23" s="2">
        <v>0.28136882129277568</v>
      </c>
      <c r="AL23" s="2">
        <v>0.10942120828052387</v>
      </c>
      <c r="AM23" s="2">
        <v>0.11364596535699198</v>
      </c>
      <c r="AP23" t="str">
        <f t="shared" si="3"/>
        <v>S04</v>
      </c>
      <c r="AQ23" t="str">
        <f t="shared" si="1"/>
        <v>mardi</v>
      </c>
      <c r="AR23">
        <f t="shared" si="2"/>
        <v>2016</v>
      </c>
    </row>
    <row r="24" spans="1:44" x14ac:dyDescent="0.25">
      <c r="A24" s="4">
        <v>42396</v>
      </c>
      <c r="B24" t="s">
        <v>19</v>
      </c>
      <c r="C24" s="3">
        <v>488</v>
      </c>
      <c r="D24" s="3">
        <v>329</v>
      </c>
      <c r="E24" s="3">
        <v>81</v>
      </c>
      <c r="F24" s="3">
        <v>27</v>
      </c>
      <c r="H24" s="4">
        <v>42396</v>
      </c>
      <c r="I24" t="s">
        <v>20</v>
      </c>
      <c r="J24" s="2">
        <v>0.52756756756756762</v>
      </c>
      <c r="K24" s="2">
        <v>0.35567567567567565</v>
      </c>
      <c r="L24" s="2">
        <v>8.7567567567567561E-2</v>
      </c>
      <c r="M24" s="2">
        <v>2.9189189189189189E-2</v>
      </c>
      <c r="O24" s="4">
        <v>42396</v>
      </c>
      <c r="P24" t="s">
        <v>21</v>
      </c>
      <c r="Q24" s="3">
        <v>121</v>
      </c>
      <c r="R24" s="3">
        <v>78</v>
      </c>
      <c r="S24" s="3">
        <v>94</v>
      </c>
      <c r="U24" s="4">
        <v>42396</v>
      </c>
      <c r="V24" t="s">
        <v>20</v>
      </c>
      <c r="W24" s="2">
        <v>0.41296928327645049</v>
      </c>
      <c r="X24" s="2">
        <v>0.26621160409556316</v>
      </c>
      <c r="Y24" s="2">
        <v>0.32081911262798635</v>
      </c>
      <c r="AA24" s="4">
        <v>42396</v>
      </c>
      <c r="AB24" t="s">
        <v>22</v>
      </c>
      <c r="AC24" s="3">
        <v>1131</v>
      </c>
      <c r="AD24" s="3">
        <v>665</v>
      </c>
      <c r="AE24" s="3">
        <v>258</v>
      </c>
      <c r="AF24" s="3">
        <v>268</v>
      </c>
      <c r="AH24" s="4">
        <v>42396</v>
      </c>
      <c r="AI24" t="s">
        <v>20</v>
      </c>
      <c r="AJ24" s="2">
        <v>0.48708010335917312</v>
      </c>
      <c r="AK24" s="2">
        <v>0.28639104220499567</v>
      </c>
      <c r="AL24" s="2">
        <v>0.1111111111111111</v>
      </c>
      <c r="AM24" s="2">
        <v>0.11541774332472007</v>
      </c>
      <c r="AP24" t="str">
        <f t="shared" si="3"/>
        <v>S04</v>
      </c>
      <c r="AQ24" t="str">
        <f t="shared" si="1"/>
        <v>mercredi</v>
      </c>
      <c r="AR24">
        <f t="shared" si="2"/>
        <v>2016</v>
      </c>
    </row>
    <row r="25" spans="1:44" x14ac:dyDescent="0.25">
      <c r="A25" s="4">
        <v>42397</v>
      </c>
      <c r="B25" t="s">
        <v>19</v>
      </c>
      <c r="C25" s="3">
        <v>611</v>
      </c>
      <c r="D25" s="3">
        <v>328</v>
      </c>
      <c r="E25" s="3">
        <v>81</v>
      </c>
      <c r="F25" s="3">
        <v>28</v>
      </c>
      <c r="H25" s="4">
        <v>42397</v>
      </c>
      <c r="I25" t="s">
        <v>20</v>
      </c>
      <c r="J25" s="2">
        <v>0.5830152671755725</v>
      </c>
      <c r="K25" s="2">
        <v>0.31297709923664124</v>
      </c>
      <c r="L25" s="2">
        <v>7.7290076335877866E-2</v>
      </c>
      <c r="M25" s="2">
        <v>2.6717557251908396E-2</v>
      </c>
      <c r="O25" s="4">
        <v>42397</v>
      </c>
      <c r="P25" t="s">
        <v>21</v>
      </c>
      <c r="Q25" s="3">
        <v>76</v>
      </c>
      <c r="R25" s="3">
        <v>72</v>
      </c>
      <c r="S25" s="3">
        <v>98</v>
      </c>
      <c r="U25" s="4">
        <v>42397</v>
      </c>
      <c r="V25" t="s">
        <v>20</v>
      </c>
      <c r="W25" s="2">
        <v>0.30894308943089432</v>
      </c>
      <c r="X25" s="2">
        <v>0.29268292682926828</v>
      </c>
      <c r="Y25" s="2">
        <v>0.3983739837398374</v>
      </c>
      <c r="AA25" s="4">
        <v>42397</v>
      </c>
      <c r="AB25" t="s">
        <v>22</v>
      </c>
      <c r="AC25" s="3">
        <v>1118</v>
      </c>
      <c r="AD25" s="3">
        <v>671</v>
      </c>
      <c r="AE25" s="3">
        <v>255</v>
      </c>
      <c r="AF25" s="3">
        <v>269</v>
      </c>
      <c r="AH25" s="4">
        <v>42397</v>
      </c>
      <c r="AI25" t="s">
        <v>20</v>
      </c>
      <c r="AJ25" s="2">
        <v>0.48335495028102032</v>
      </c>
      <c r="AK25" s="2">
        <v>0.29009943795936016</v>
      </c>
      <c r="AL25" s="2">
        <v>0.11024643320363164</v>
      </c>
      <c r="AM25" s="2">
        <v>0.1162991785559879</v>
      </c>
      <c r="AP25" t="str">
        <f t="shared" si="3"/>
        <v>S04</v>
      </c>
      <c r="AQ25" t="str">
        <f t="shared" si="1"/>
        <v>jeudi</v>
      </c>
      <c r="AR25">
        <f t="shared" si="2"/>
        <v>2016</v>
      </c>
    </row>
    <row r="26" spans="1:44" x14ac:dyDescent="0.25">
      <c r="A26" s="4" t="s">
        <v>27</v>
      </c>
      <c r="B26" t="s">
        <v>19</v>
      </c>
      <c r="C26" s="3">
        <v>622</v>
      </c>
      <c r="D26" s="3">
        <v>356</v>
      </c>
      <c r="E26" s="3">
        <v>98</v>
      </c>
      <c r="F26" s="3">
        <v>22</v>
      </c>
      <c r="H26" s="4" t="s">
        <v>27</v>
      </c>
      <c r="I26" t="s">
        <v>20</v>
      </c>
      <c r="J26" s="2">
        <v>0.56648451730418947</v>
      </c>
      <c r="K26" s="2">
        <v>0.32422586520947178</v>
      </c>
      <c r="L26" s="2">
        <v>8.9253187613843349E-2</v>
      </c>
      <c r="M26" s="2">
        <v>2.0036429872495445E-2</v>
      </c>
      <c r="O26" s="4" t="s">
        <v>27</v>
      </c>
      <c r="P26" t="s">
        <v>21</v>
      </c>
      <c r="Q26" s="3">
        <v>74</v>
      </c>
      <c r="R26" s="3">
        <v>73</v>
      </c>
      <c r="S26" s="3">
        <v>98</v>
      </c>
      <c r="U26" s="4" t="s">
        <v>27</v>
      </c>
      <c r="V26" t="s">
        <v>20</v>
      </c>
      <c r="W26" s="2">
        <v>0.30204081632653063</v>
      </c>
      <c r="X26" s="2">
        <v>0.29795918367346941</v>
      </c>
      <c r="Y26" s="2">
        <v>0.4</v>
      </c>
      <c r="AA26" s="4" t="s">
        <v>27</v>
      </c>
      <c r="AB26" t="s">
        <v>22</v>
      </c>
      <c r="AC26" s="3">
        <v>1160</v>
      </c>
      <c r="AD26" s="3">
        <v>672</v>
      </c>
      <c r="AE26" s="3">
        <v>254</v>
      </c>
      <c r="AF26" s="3">
        <v>269</v>
      </c>
      <c r="AH26" s="4" t="s">
        <v>27</v>
      </c>
      <c r="AI26" t="s">
        <v>20</v>
      </c>
      <c r="AJ26" s="2">
        <v>0.49256900212314225</v>
      </c>
      <c r="AK26" s="2">
        <v>0.28535031847133757</v>
      </c>
      <c r="AL26" s="2">
        <v>0.10785562632696391</v>
      </c>
      <c r="AM26" s="2">
        <v>0.11422505307855627</v>
      </c>
      <c r="AP26" t="str">
        <f t="shared" si="3"/>
        <v>S04</v>
      </c>
      <c r="AQ26" t="str">
        <f t="shared" si="1"/>
        <v>vendredi</v>
      </c>
      <c r="AR26">
        <f t="shared" si="2"/>
        <v>2016</v>
      </c>
    </row>
    <row r="27" spans="1:44" x14ac:dyDescent="0.25">
      <c r="A27" s="4">
        <v>42401</v>
      </c>
      <c r="B27" t="s">
        <v>19</v>
      </c>
      <c r="C27" s="3">
        <v>548</v>
      </c>
      <c r="D27" s="3">
        <v>305</v>
      </c>
      <c r="E27" s="3">
        <v>86</v>
      </c>
      <c r="F27" s="3">
        <v>34</v>
      </c>
      <c r="H27" s="4">
        <v>42401</v>
      </c>
      <c r="I27" t="s">
        <v>20</v>
      </c>
      <c r="J27" s="2">
        <v>0.56320657759506676</v>
      </c>
      <c r="K27" s="2">
        <v>0.31346351490236385</v>
      </c>
      <c r="L27" s="2">
        <v>8.8386433710174711E-2</v>
      </c>
      <c r="M27" s="2">
        <v>3.4943473792394653E-2</v>
      </c>
      <c r="O27" s="4">
        <v>42401</v>
      </c>
      <c r="P27" t="s">
        <v>21</v>
      </c>
      <c r="Q27" s="3">
        <v>97</v>
      </c>
      <c r="R27" s="3">
        <v>72</v>
      </c>
      <c r="S27" s="3">
        <v>92</v>
      </c>
      <c r="U27" s="4">
        <v>42401</v>
      </c>
      <c r="V27" t="s">
        <v>20</v>
      </c>
      <c r="W27" s="2">
        <v>0.37164750957854409</v>
      </c>
      <c r="X27" s="2">
        <v>0.27586206896551724</v>
      </c>
      <c r="Y27" s="2">
        <v>0.35249042145593867</v>
      </c>
      <c r="AA27" s="4">
        <v>42401</v>
      </c>
      <c r="AB27" t="s">
        <v>22</v>
      </c>
      <c r="AC27" s="3">
        <v>1272</v>
      </c>
      <c r="AD27" s="3">
        <v>675</v>
      </c>
      <c r="AE27" s="3">
        <v>254</v>
      </c>
      <c r="AF27" s="3">
        <v>269</v>
      </c>
      <c r="AH27" s="4">
        <v>42401</v>
      </c>
      <c r="AI27" t="s">
        <v>20</v>
      </c>
      <c r="AJ27" s="2">
        <v>0.5149797570850202</v>
      </c>
      <c r="AK27" s="2">
        <v>0.27327935222672067</v>
      </c>
      <c r="AL27" s="2">
        <v>0.10283400809716599</v>
      </c>
      <c r="AM27" s="2">
        <v>0.10890688259109312</v>
      </c>
      <c r="AP27" t="str">
        <f t="shared" si="3"/>
        <v>S05</v>
      </c>
      <c r="AQ27" t="str">
        <f t="shared" si="1"/>
        <v>lundi</v>
      </c>
      <c r="AR27">
        <f t="shared" si="2"/>
        <v>2016</v>
      </c>
    </row>
    <row r="28" spans="1:44" x14ac:dyDescent="0.25">
      <c r="A28" s="4">
        <v>42402</v>
      </c>
      <c r="B28" t="s">
        <v>19</v>
      </c>
      <c r="C28" s="3">
        <v>650</v>
      </c>
      <c r="D28" s="3">
        <v>213</v>
      </c>
      <c r="E28" s="3">
        <v>61</v>
      </c>
      <c r="F28" s="3">
        <v>11</v>
      </c>
      <c r="H28" s="4">
        <v>42402</v>
      </c>
      <c r="I28" t="s">
        <v>20</v>
      </c>
      <c r="J28" s="2">
        <v>0.69518716577540107</v>
      </c>
      <c r="K28" s="2">
        <v>0.22780748663101605</v>
      </c>
      <c r="L28" s="2">
        <v>6.5240641711229952E-2</v>
      </c>
      <c r="M28" s="2">
        <v>1.1764705882352941E-2</v>
      </c>
      <c r="O28" s="4">
        <v>42402</v>
      </c>
      <c r="P28" t="s">
        <v>21</v>
      </c>
      <c r="Q28" s="3">
        <v>95</v>
      </c>
      <c r="R28" s="3">
        <v>76</v>
      </c>
      <c r="S28" s="3">
        <v>85</v>
      </c>
      <c r="U28" s="4">
        <v>42402</v>
      </c>
      <c r="V28" t="s">
        <v>20</v>
      </c>
      <c r="W28" s="2">
        <v>0.37109375</v>
      </c>
      <c r="X28" s="2">
        <v>0.296875</v>
      </c>
      <c r="Y28" s="2">
        <v>0.33203125</v>
      </c>
      <c r="AA28" s="4">
        <v>42402</v>
      </c>
      <c r="AB28" t="s">
        <v>22</v>
      </c>
      <c r="AC28" s="3">
        <v>1305</v>
      </c>
      <c r="AD28" s="3">
        <v>677</v>
      </c>
      <c r="AE28" s="3">
        <v>254</v>
      </c>
      <c r="AF28" s="3">
        <v>269</v>
      </c>
      <c r="AH28" s="4">
        <v>42402</v>
      </c>
      <c r="AI28" t="s">
        <v>20</v>
      </c>
      <c r="AJ28" s="2">
        <v>0.52095808383233533</v>
      </c>
      <c r="AK28" s="2">
        <v>0.27025948103792413</v>
      </c>
      <c r="AL28" s="2">
        <v>0.10139720558882236</v>
      </c>
      <c r="AM28" s="2">
        <v>0.10738522954091817</v>
      </c>
      <c r="AP28" t="str">
        <f t="shared" si="3"/>
        <v>S05</v>
      </c>
      <c r="AQ28" t="str">
        <f t="shared" si="1"/>
        <v>mardi</v>
      </c>
      <c r="AR28">
        <f t="shared" si="2"/>
        <v>2016</v>
      </c>
    </row>
    <row r="29" spans="1:44" x14ac:dyDescent="0.25">
      <c r="A29" s="4">
        <v>42403</v>
      </c>
      <c r="B29" t="s">
        <v>19</v>
      </c>
      <c r="C29" s="3">
        <v>704</v>
      </c>
      <c r="D29" s="3">
        <v>210</v>
      </c>
      <c r="E29" s="3">
        <v>62</v>
      </c>
      <c r="F29" s="3">
        <v>12</v>
      </c>
      <c r="H29" s="4">
        <v>42403</v>
      </c>
      <c r="I29" t="s">
        <v>20</v>
      </c>
      <c r="J29" s="2">
        <v>0.71255060728744934</v>
      </c>
      <c r="K29" s="2">
        <v>0.2125506072874494</v>
      </c>
      <c r="L29" s="2">
        <v>6.2753036437246959E-2</v>
      </c>
      <c r="M29" s="2">
        <v>1.2145748987854251E-2</v>
      </c>
      <c r="O29" s="4">
        <v>42403</v>
      </c>
      <c r="P29" t="s">
        <v>21</v>
      </c>
      <c r="Q29" s="3">
        <v>100</v>
      </c>
      <c r="R29" s="3">
        <v>77</v>
      </c>
      <c r="S29" s="3">
        <v>85</v>
      </c>
      <c r="U29" s="4">
        <v>42403</v>
      </c>
      <c r="V29" t="s">
        <v>20</v>
      </c>
      <c r="W29" s="2">
        <v>0.38167938931297712</v>
      </c>
      <c r="X29" s="2">
        <v>0.29389312977099236</v>
      </c>
      <c r="Y29" s="2">
        <v>0.32442748091603052</v>
      </c>
      <c r="AA29" s="4">
        <v>42403</v>
      </c>
      <c r="AB29" t="s">
        <v>22</v>
      </c>
      <c r="AC29" s="3">
        <v>1365</v>
      </c>
      <c r="AD29" s="3">
        <v>683</v>
      </c>
      <c r="AE29" s="3">
        <v>254</v>
      </c>
      <c r="AF29" s="3">
        <v>270</v>
      </c>
      <c r="AH29" s="4">
        <v>42403</v>
      </c>
      <c r="AI29" t="s">
        <v>20</v>
      </c>
      <c r="AJ29" s="2">
        <v>0.53071539657853806</v>
      </c>
      <c r="AK29" s="2">
        <v>0.265552099533437</v>
      </c>
      <c r="AL29" s="2">
        <v>9.8755832037325034E-2</v>
      </c>
      <c r="AM29" s="2">
        <v>0.10497667185069985</v>
      </c>
      <c r="AP29" t="str">
        <f t="shared" si="3"/>
        <v>S05</v>
      </c>
      <c r="AQ29" t="str">
        <f t="shared" si="1"/>
        <v>mercredi</v>
      </c>
      <c r="AR29">
        <f t="shared" si="2"/>
        <v>2016</v>
      </c>
    </row>
    <row r="30" spans="1:44" x14ac:dyDescent="0.25">
      <c r="A30" s="4">
        <v>42404</v>
      </c>
      <c r="B30" t="s">
        <v>19</v>
      </c>
      <c r="C30" s="3">
        <v>555</v>
      </c>
      <c r="D30" s="3">
        <v>260</v>
      </c>
      <c r="E30" s="3">
        <v>45</v>
      </c>
      <c r="F30" s="3">
        <v>12</v>
      </c>
      <c r="H30" s="4">
        <v>42404</v>
      </c>
      <c r="I30" t="s">
        <v>20</v>
      </c>
      <c r="J30" s="2">
        <v>0.63646788990825687</v>
      </c>
      <c r="K30" s="2">
        <v>0.29816513761467889</v>
      </c>
      <c r="L30" s="2">
        <v>5.1605504587155966E-2</v>
      </c>
      <c r="M30" s="2">
        <v>1.3761467889908258E-2</v>
      </c>
      <c r="O30" s="4">
        <v>42404</v>
      </c>
      <c r="P30" t="s">
        <v>21</v>
      </c>
      <c r="Q30" s="3">
        <v>82</v>
      </c>
      <c r="R30" s="3">
        <v>88</v>
      </c>
      <c r="S30" s="3">
        <v>91</v>
      </c>
      <c r="U30" s="4">
        <v>42404</v>
      </c>
      <c r="V30" t="s">
        <v>20</v>
      </c>
      <c r="W30" s="2">
        <v>0.31417624521072796</v>
      </c>
      <c r="X30" s="2">
        <v>0.33716475095785442</v>
      </c>
      <c r="Y30" s="2">
        <v>0.34865900383141762</v>
      </c>
      <c r="AA30" s="4">
        <v>42404</v>
      </c>
      <c r="AB30" t="s">
        <v>22</v>
      </c>
      <c r="AC30" s="3">
        <v>1375</v>
      </c>
      <c r="AD30" s="3">
        <v>682</v>
      </c>
      <c r="AE30" s="3">
        <v>253</v>
      </c>
      <c r="AF30" s="3">
        <v>268</v>
      </c>
      <c r="AH30" s="4">
        <v>42404</v>
      </c>
      <c r="AI30" t="s">
        <v>20</v>
      </c>
      <c r="AJ30" s="2">
        <v>0.53335919317300229</v>
      </c>
      <c r="AK30" s="2">
        <v>0.26454615981380913</v>
      </c>
      <c r="AL30" s="2">
        <v>9.8138091543832434E-2</v>
      </c>
      <c r="AM30" s="2">
        <v>0.10395655546935609</v>
      </c>
      <c r="AP30" t="str">
        <f t="shared" si="3"/>
        <v>S05</v>
      </c>
      <c r="AQ30" t="str">
        <f t="shared" si="1"/>
        <v>jeudi</v>
      </c>
      <c r="AR30">
        <f t="shared" si="2"/>
        <v>2016</v>
      </c>
    </row>
    <row r="31" spans="1:44" x14ac:dyDescent="0.25">
      <c r="A31" s="4" t="s">
        <v>28</v>
      </c>
      <c r="B31" t="s">
        <v>19</v>
      </c>
      <c r="C31" s="3">
        <v>552</v>
      </c>
      <c r="D31" s="3">
        <v>219</v>
      </c>
      <c r="E31" s="3">
        <v>64</v>
      </c>
      <c r="F31" s="3">
        <v>12</v>
      </c>
      <c r="H31" s="4" t="s">
        <v>28</v>
      </c>
      <c r="I31" t="s">
        <v>20</v>
      </c>
      <c r="J31" s="2">
        <v>0.65171192443919712</v>
      </c>
      <c r="K31" s="2">
        <v>0.25855962219598583</v>
      </c>
      <c r="L31" s="2">
        <v>7.5560802833530102E-2</v>
      </c>
      <c r="M31" s="2">
        <v>1.4167650531286895E-2</v>
      </c>
      <c r="O31" s="4" t="s">
        <v>28</v>
      </c>
      <c r="P31" t="s">
        <v>21</v>
      </c>
      <c r="Q31" s="3">
        <v>92</v>
      </c>
      <c r="R31" s="3">
        <v>93</v>
      </c>
      <c r="S31" s="3">
        <v>90</v>
      </c>
      <c r="U31" s="4" t="s">
        <v>28</v>
      </c>
      <c r="V31" t="s">
        <v>20</v>
      </c>
      <c r="W31" s="2">
        <v>0.33454545454545453</v>
      </c>
      <c r="X31" s="2">
        <v>0.33818181818181819</v>
      </c>
      <c r="Y31" s="2">
        <v>0.32727272727272727</v>
      </c>
      <c r="AA31" s="4" t="s">
        <v>28</v>
      </c>
      <c r="AB31" t="s">
        <v>22</v>
      </c>
      <c r="AC31" s="3">
        <v>1410</v>
      </c>
      <c r="AD31" s="3">
        <v>697</v>
      </c>
      <c r="AE31" s="3">
        <v>253</v>
      </c>
      <c r="AF31" s="3">
        <v>269</v>
      </c>
      <c r="AH31" s="4" t="s">
        <v>28</v>
      </c>
      <c r="AI31" t="s">
        <v>20</v>
      </c>
      <c r="AJ31" s="2">
        <v>0.53632559908710531</v>
      </c>
      <c r="AK31" s="2">
        <v>0.26511981742107266</v>
      </c>
      <c r="AL31" s="2">
        <v>9.6234309623430964E-2</v>
      </c>
      <c r="AM31" s="2">
        <v>0.10232027386839103</v>
      </c>
      <c r="AP31" t="str">
        <f t="shared" si="3"/>
        <v>S05</v>
      </c>
      <c r="AQ31" t="str">
        <f t="shared" si="1"/>
        <v>vendredi</v>
      </c>
      <c r="AR31">
        <f t="shared" si="2"/>
        <v>2016</v>
      </c>
    </row>
    <row r="32" spans="1:44" x14ac:dyDescent="0.25">
      <c r="A32" s="4">
        <v>42408</v>
      </c>
      <c r="B32" t="s">
        <v>19</v>
      </c>
      <c r="C32" s="3">
        <v>797</v>
      </c>
      <c r="D32" s="3">
        <v>204</v>
      </c>
      <c r="E32" s="3">
        <v>54</v>
      </c>
      <c r="F32" s="3">
        <v>12</v>
      </c>
      <c r="H32" s="4">
        <v>42408</v>
      </c>
      <c r="I32" t="s">
        <v>20</v>
      </c>
      <c r="J32" s="2">
        <v>0.74695407685098403</v>
      </c>
      <c r="K32" s="2">
        <v>0.19119025304592316</v>
      </c>
      <c r="L32" s="2">
        <v>5.0609184629803183E-2</v>
      </c>
      <c r="M32" s="2">
        <v>1.1246485473289597E-2</v>
      </c>
      <c r="O32" s="4">
        <v>42408</v>
      </c>
      <c r="P32" t="s">
        <v>21</v>
      </c>
      <c r="Q32" s="3">
        <v>89</v>
      </c>
      <c r="R32" s="3">
        <v>99</v>
      </c>
      <c r="S32" s="3">
        <v>90</v>
      </c>
      <c r="U32" s="4">
        <v>42408</v>
      </c>
      <c r="V32" t="s">
        <v>20</v>
      </c>
      <c r="W32" s="2">
        <v>0.32014388489208634</v>
      </c>
      <c r="X32" s="2">
        <v>0.35611510791366907</v>
      </c>
      <c r="Y32" s="2">
        <v>0.32374100719424459</v>
      </c>
      <c r="AA32" s="4">
        <v>42408</v>
      </c>
      <c r="AB32" t="s">
        <v>22</v>
      </c>
      <c r="AC32" s="3">
        <v>1472</v>
      </c>
      <c r="AD32" s="3">
        <v>697</v>
      </c>
      <c r="AE32" s="3">
        <v>254</v>
      </c>
      <c r="AF32" s="3">
        <v>270</v>
      </c>
      <c r="AH32" s="4">
        <v>42408</v>
      </c>
      <c r="AI32" t="s">
        <v>20</v>
      </c>
      <c r="AJ32" s="2">
        <v>0.54660230226513185</v>
      </c>
      <c r="AK32" s="2">
        <v>0.25881916078722617</v>
      </c>
      <c r="AL32" s="2">
        <v>9.4318603787597474E-2</v>
      </c>
      <c r="AM32" s="2">
        <v>0.10025993316004456</v>
      </c>
      <c r="AP32" t="str">
        <f t="shared" si="3"/>
        <v>S06</v>
      </c>
      <c r="AQ32" t="str">
        <f t="shared" si="1"/>
        <v>lundi</v>
      </c>
      <c r="AR32">
        <f t="shared" si="2"/>
        <v>2016</v>
      </c>
    </row>
    <row r="33" spans="1:44" x14ac:dyDescent="0.25">
      <c r="A33" s="4">
        <v>42409</v>
      </c>
      <c r="B33" t="s">
        <v>19</v>
      </c>
      <c r="C33" s="3">
        <v>692</v>
      </c>
      <c r="D33" s="3">
        <v>191</v>
      </c>
      <c r="E33" s="3">
        <v>42</v>
      </c>
      <c r="F33" s="3">
        <v>11</v>
      </c>
      <c r="H33" s="4">
        <v>42409</v>
      </c>
      <c r="I33" t="s">
        <v>20</v>
      </c>
      <c r="J33" s="2">
        <v>0.73931623931623935</v>
      </c>
      <c r="K33" s="2">
        <v>0.20405982905982906</v>
      </c>
      <c r="L33" s="2">
        <v>4.4871794871794872E-2</v>
      </c>
      <c r="M33" s="2">
        <v>1.1752136752136752E-2</v>
      </c>
      <c r="O33" s="4">
        <v>42409</v>
      </c>
      <c r="P33" t="s">
        <v>21</v>
      </c>
      <c r="Q33" s="3">
        <v>81</v>
      </c>
      <c r="R33" s="3">
        <v>106</v>
      </c>
      <c r="S33" s="3">
        <v>91</v>
      </c>
      <c r="U33" s="4">
        <v>42409</v>
      </c>
      <c r="V33" t="s">
        <v>20</v>
      </c>
      <c r="W33" s="2">
        <v>0.29136690647482016</v>
      </c>
      <c r="X33" s="2">
        <v>0.38129496402877699</v>
      </c>
      <c r="Y33" s="2">
        <v>0.3273381294964029</v>
      </c>
      <c r="AA33" s="4">
        <v>42409</v>
      </c>
      <c r="AB33" t="s">
        <v>22</v>
      </c>
      <c r="AC33" s="3">
        <v>1481</v>
      </c>
      <c r="AD33" s="3">
        <v>712</v>
      </c>
      <c r="AE33" s="3">
        <v>254</v>
      </c>
      <c r="AF33" s="3">
        <v>271</v>
      </c>
      <c r="AH33" s="4">
        <v>42409</v>
      </c>
      <c r="AI33" t="s">
        <v>20</v>
      </c>
      <c r="AJ33" s="2">
        <v>0.54488594554819725</v>
      </c>
      <c r="AK33" s="2">
        <v>0.26195732155997059</v>
      </c>
      <c r="AL33" s="2">
        <v>9.3451066961000737E-2</v>
      </c>
      <c r="AM33" s="2">
        <v>9.9705665930831494E-2</v>
      </c>
      <c r="AP33" t="str">
        <f t="shared" si="3"/>
        <v>S06</v>
      </c>
      <c r="AQ33" t="str">
        <f t="shared" si="1"/>
        <v>mardi</v>
      </c>
      <c r="AR33">
        <f t="shared" si="2"/>
        <v>2016</v>
      </c>
    </row>
    <row r="34" spans="1:44" x14ac:dyDescent="0.25">
      <c r="A34" s="4">
        <v>42410</v>
      </c>
      <c r="B34" t="s">
        <v>19</v>
      </c>
      <c r="C34" s="3">
        <v>751</v>
      </c>
      <c r="D34" s="3">
        <v>279</v>
      </c>
      <c r="E34" s="3">
        <v>36</v>
      </c>
      <c r="F34" s="3">
        <v>11</v>
      </c>
      <c r="H34" s="4">
        <v>42410</v>
      </c>
      <c r="I34" t="s">
        <v>20</v>
      </c>
      <c r="J34" s="2">
        <v>0.6973073351903436</v>
      </c>
      <c r="K34" s="2">
        <v>0.25905292479108633</v>
      </c>
      <c r="L34" s="2">
        <v>3.3426183844011144E-2</v>
      </c>
      <c r="M34" s="2">
        <v>1.021355617455896E-2</v>
      </c>
      <c r="O34" s="4">
        <v>42410</v>
      </c>
      <c r="P34" t="s">
        <v>21</v>
      </c>
      <c r="Q34" s="3">
        <v>68</v>
      </c>
      <c r="R34" s="3">
        <v>108</v>
      </c>
      <c r="S34" s="3">
        <v>82</v>
      </c>
      <c r="U34" s="4">
        <v>42410</v>
      </c>
      <c r="V34" t="s">
        <v>20</v>
      </c>
      <c r="W34" s="2">
        <v>0.26356589147286824</v>
      </c>
      <c r="X34" s="2">
        <v>0.41860465116279072</v>
      </c>
      <c r="Y34" s="2">
        <v>0.31782945736434109</v>
      </c>
      <c r="AA34" s="4">
        <v>42410</v>
      </c>
      <c r="AB34" t="s">
        <v>22</v>
      </c>
      <c r="AC34" s="3">
        <v>1490</v>
      </c>
      <c r="AD34" s="3">
        <v>730</v>
      </c>
      <c r="AE34" s="3">
        <v>252</v>
      </c>
      <c r="AF34" s="3">
        <v>271</v>
      </c>
      <c r="AH34" s="4">
        <v>42410</v>
      </c>
      <c r="AI34" t="s">
        <v>20</v>
      </c>
      <c r="AJ34" s="2">
        <v>0.54320087495442948</v>
      </c>
      <c r="AK34" s="2">
        <v>0.26613197229310975</v>
      </c>
      <c r="AL34" s="2">
        <v>9.1870215092963906E-2</v>
      </c>
      <c r="AM34" s="2">
        <v>9.8796937659496903E-2</v>
      </c>
      <c r="AP34" t="str">
        <f t="shared" si="3"/>
        <v>S06</v>
      </c>
      <c r="AQ34" t="str">
        <f t="shared" si="1"/>
        <v>mercredi</v>
      </c>
      <c r="AR34">
        <f t="shared" si="2"/>
        <v>2016</v>
      </c>
    </row>
    <row r="35" spans="1:44" x14ac:dyDescent="0.25">
      <c r="A35" s="4">
        <v>42411</v>
      </c>
      <c r="B35" t="s">
        <v>19</v>
      </c>
      <c r="C35" s="3">
        <v>989</v>
      </c>
      <c r="D35" s="3">
        <v>245</v>
      </c>
      <c r="E35" s="3">
        <v>50</v>
      </c>
      <c r="F35" s="3">
        <v>11</v>
      </c>
      <c r="H35" s="4">
        <v>42411</v>
      </c>
      <c r="I35" t="s">
        <v>20</v>
      </c>
      <c r="J35" s="2">
        <v>0.76370656370656376</v>
      </c>
      <c r="K35" s="2">
        <v>0.1891891891891892</v>
      </c>
      <c r="L35" s="2">
        <v>3.8610038610038609E-2</v>
      </c>
      <c r="M35" s="2">
        <v>8.4942084942084949E-3</v>
      </c>
      <c r="O35" s="4">
        <v>42411</v>
      </c>
      <c r="P35" t="s">
        <v>21</v>
      </c>
      <c r="Q35" s="3">
        <v>57</v>
      </c>
      <c r="R35" s="3">
        <v>114</v>
      </c>
      <c r="S35" s="3">
        <v>84</v>
      </c>
      <c r="U35" s="4">
        <v>42411</v>
      </c>
      <c r="V35" t="s">
        <v>20</v>
      </c>
      <c r="W35" s="2">
        <v>0.22352941176470589</v>
      </c>
      <c r="X35" s="2">
        <v>0.44705882352941179</v>
      </c>
      <c r="Y35" s="2">
        <v>0.32941176470588235</v>
      </c>
      <c r="AA35" s="4">
        <v>42411</v>
      </c>
      <c r="AB35" t="s">
        <v>22</v>
      </c>
      <c r="AC35" s="3">
        <v>1529</v>
      </c>
      <c r="AD35" s="3">
        <v>739</v>
      </c>
      <c r="AE35" s="3">
        <v>247</v>
      </c>
      <c r="AF35" s="3">
        <v>274</v>
      </c>
      <c r="AH35" s="4">
        <v>42411</v>
      </c>
      <c r="AI35" t="s">
        <v>20</v>
      </c>
      <c r="AJ35" s="2">
        <v>0.54822517031193974</v>
      </c>
      <c r="AK35" s="2">
        <v>0.26496952312656868</v>
      </c>
      <c r="AL35" s="2">
        <v>8.8562208676945142E-2</v>
      </c>
      <c r="AM35" s="2">
        <v>9.8243097884546438E-2</v>
      </c>
      <c r="AP35" t="str">
        <f t="shared" si="3"/>
        <v>S06</v>
      </c>
      <c r="AQ35" t="str">
        <f t="shared" si="1"/>
        <v>jeudi</v>
      </c>
      <c r="AR35">
        <f t="shared" si="2"/>
        <v>2016</v>
      </c>
    </row>
    <row r="36" spans="1:44" x14ac:dyDescent="0.25">
      <c r="A36" s="4" t="s">
        <v>29</v>
      </c>
      <c r="B36" t="s">
        <v>19</v>
      </c>
      <c r="C36" s="3">
        <v>726</v>
      </c>
      <c r="D36" s="3">
        <v>301</v>
      </c>
      <c r="E36" s="3">
        <v>44</v>
      </c>
      <c r="F36" s="3">
        <v>11</v>
      </c>
      <c r="H36" s="4" t="s">
        <v>29</v>
      </c>
      <c r="I36" t="s">
        <v>20</v>
      </c>
      <c r="J36" s="2">
        <v>0.67097966728280967</v>
      </c>
      <c r="K36" s="2">
        <v>0.27818853974121999</v>
      </c>
      <c r="L36" s="2">
        <v>4.0665434380776341E-2</v>
      </c>
      <c r="M36" s="2">
        <v>1.0166358595194085E-2</v>
      </c>
      <c r="O36" s="4" t="s">
        <v>29</v>
      </c>
      <c r="P36" t="s">
        <v>21</v>
      </c>
      <c r="Q36" s="3">
        <v>23</v>
      </c>
      <c r="R36" s="3">
        <v>110</v>
      </c>
      <c r="S36" s="3">
        <v>85</v>
      </c>
      <c r="U36" s="4" t="s">
        <v>29</v>
      </c>
      <c r="V36" t="s">
        <v>20</v>
      </c>
      <c r="W36" s="2">
        <v>0.10550458715596331</v>
      </c>
      <c r="X36" s="2">
        <v>0.50458715596330272</v>
      </c>
      <c r="Y36" s="2">
        <v>0.38990825688073394</v>
      </c>
      <c r="AA36" s="4" t="s">
        <v>29</v>
      </c>
      <c r="AB36" t="s">
        <v>22</v>
      </c>
      <c r="AC36" s="3">
        <v>1551</v>
      </c>
      <c r="AD36" s="3">
        <v>749</v>
      </c>
      <c r="AE36" s="3">
        <v>245</v>
      </c>
      <c r="AF36" s="3">
        <v>277</v>
      </c>
      <c r="AH36" s="4" t="s">
        <v>29</v>
      </c>
      <c r="AI36" t="s">
        <v>20</v>
      </c>
      <c r="AJ36" s="2">
        <v>0.54961020552799433</v>
      </c>
      <c r="AK36" s="2">
        <v>0.26541459957476965</v>
      </c>
      <c r="AL36" s="2">
        <v>8.6817859673990083E-2</v>
      </c>
      <c r="AM36" s="2">
        <v>9.815733522324592E-2</v>
      </c>
      <c r="AP36" t="str">
        <f t="shared" si="3"/>
        <v>S06</v>
      </c>
      <c r="AQ36" t="str">
        <f t="shared" si="1"/>
        <v>vendredi</v>
      </c>
      <c r="AR36">
        <f t="shared" si="2"/>
        <v>2016</v>
      </c>
    </row>
    <row r="37" spans="1:44" x14ac:dyDescent="0.25">
      <c r="A37" s="4">
        <v>42415</v>
      </c>
      <c r="B37" t="s">
        <v>19</v>
      </c>
      <c r="C37" s="3">
        <v>870</v>
      </c>
      <c r="D37" s="3">
        <v>430</v>
      </c>
      <c r="E37" s="3">
        <v>52</v>
      </c>
      <c r="F37" s="3">
        <v>13</v>
      </c>
      <c r="H37" s="4">
        <v>42415</v>
      </c>
      <c r="I37" t="s">
        <v>20</v>
      </c>
      <c r="J37" s="2">
        <v>0.63736263736263732</v>
      </c>
      <c r="K37" s="2">
        <v>0.31501831501831501</v>
      </c>
      <c r="L37" s="2">
        <v>3.8095238095238099E-2</v>
      </c>
      <c r="M37" s="2">
        <v>9.5238095238095247E-3</v>
      </c>
      <c r="O37" s="4">
        <v>42415</v>
      </c>
      <c r="P37" t="s">
        <v>21</v>
      </c>
      <c r="Q37" s="3">
        <v>24</v>
      </c>
      <c r="R37" s="3">
        <v>100</v>
      </c>
      <c r="S37" s="3">
        <v>82</v>
      </c>
      <c r="U37" s="4">
        <v>42415</v>
      </c>
      <c r="V37" t="s">
        <v>20</v>
      </c>
      <c r="W37" s="2">
        <v>0.11650485436893204</v>
      </c>
      <c r="X37" s="2">
        <v>0.4854368932038835</v>
      </c>
      <c r="Y37" s="2">
        <v>0.39805825242718446</v>
      </c>
      <c r="AA37" s="4">
        <v>42415</v>
      </c>
      <c r="AB37" t="s">
        <v>22</v>
      </c>
      <c r="AC37" s="3">
        <v>1603</v>
      </c>
      <c r="AD37" s="3">
        <v>760</v>
      </c>
      <c r="AE37" s="3">
        <v>243</v>
      </c>
      <c r="AF37" s="3">
        <v>279</v>
      </c>
      <c r="AH37" s="4">
        <v>42415</v>
      </c>
      <c r="AI37" t="s">
        <v>20</v>
      </c>
      <c r="AJ37" s="2">
        <v>0.55563258232235702</v>
      </c>
      <c r="AK37" s="2">
        <v>0.2634315424610052</v>
      </c>
      <c r="AL37" s="2">
        <v>8.4228769497400352E-2</v>
      </c>
      <c r="AM37" s="2">
        <v>9.6707105719237435E-2</v>
      </c>
      <c r="AP37" t="str">
        <f t="shared" si="3"/>
        <v>S07</v>
      </c>
      <c r="AQ37" t="str">
        <f t="shared" si="1"/>
        <v>lundi</v>
      </c>
      <c r="AR37">
        <f t="shared" si="2"/>
        <v>2016</v>
      </c>
    </row>
    <row r="38" spans="1:44" x14ac:dyDescent="0.25">
      <c r="A38" s="4">
        <v>42416</v>
      </c>
      <c r="B38" t="s">
        <v>19</v>
      </c>
      <c r="C38" s="3">
        <v>858</v>
      </c>
      <c r="D38" s="3">
        <v>334</v>
      </c>
      <c r="E38" s="3">
        <v>57</v>
      </c>
      <c r="F38" s="3">
        <v>7</v>
      </c>
      <c r="H38" s="4">
        <v>42416</v>
      </c>
      <c r="I38" t="s">
        <v>20</v>
      </c>
      <c r="J38" s="2">
        <v>0.68312101910828027</v>
      </c>
      <c r="K38" s="2">
        <v>0.26592356687898089</v>
      </c>
      <c r="L38" s="2">
        <v>4.5382165605095538E-2</v>
      </c>
      <c r="M38" s="2">
        <v>5.5732484076433117E-3</v>
      </c>
      <c r="O38" s="4">
        <v>42416</v>
      </c>
      <c r="P38" t="s">
        <v>21</v>
      </c>
      <c r="Q38" s="3">
        <v>61</v>
      </c>
      <c r="R38" s="3">
        <v>102</v>
      </c>
      <c r="S38" s="3">
        <v>82</v>
      </c>
      <c r="U38" s="4">
        <v>42416</v>
      </c>
      <c r="V38" t="s">
        <v>20</v>
      </c>
      <c r="W38" s="2">
        <v>0.24897959183673468</v>
      </c>
      <c r="X38" s="2">
        <v>0.41632653061224489</v>
      </c>
      <c r="Y38" s="2">
        <v>0.33469387755102042</v>
      </c>
      <c r="AA38" s="4">
        <v>42416</v>
      </c>
      <c r="AB38" t="s">
        <v>22</v>
      </c>
      <c r="AC38" s="3">
        <v>1684</v>
      </c>
      <c r="AD38" s="3">
        <v>767</v>
      </c>
      <c r="AE38" s="3">
        <v>241</v>
      </c>
      <c r="AF38" s="3">
        <v>280</v>
      </c>
      <c r="AH38" s="4">
        <v>42416</v>
      </c>
      <c r="AI38" t="s">
        <v>20</v>
      </c>
      <c r="AJ38" s="2">
        <v>0.566621803499327</v>
      </c>
      <c r="AK38" s="2">
        <v>0.25807537012113058</v>
      </c>
      <c r="AL38" s="2">
        <v>8.1090174966352624E-2</v>
      </c>
      <c r="AM38" s="2">
        <v>9.4212651413189769E-2</v>
      </c>
      <c r="AP38" t="str">
        <f t="shared" si="3"/>
        <v>S07</v>
      </c>
      <c r="AQ38" t="str">
        <f t="shared" si="1"/>
        <v>mardi</v>
      </c>
      <c r="AR38">
        <f t="shared" si="2"/>
        <v>2016</v>
      </c>
    </row>
    <row r="39" spans="1:44" x14ac:dyDescent="0.25">
      <c r="A39" s="4">
        <v>42417</v>
      </c>
      <c r="B39" t="s">
        <v>19</v>
      </c>
      <c r="C39" s="3">
        <v>607</v>
      </c>
      <c r="D39" s="3">
        <v>327</v>
      </c>
      <c r="E39" s="3">
        <v>59</v>
      </c>
      <c r="F39" s="3">
        <v>11</v>
      </c>
      <c r="H39" s="4">
        <v>42417</v>
      </c>
      <c r="I39" t="s">
        <v>20</v>
      </c>
      <c r="J39" s="2">
        <v>0.60458167330677293</v>
      </c>
      <c r="K39" s="2">
        <v>0.32569721115537847</v>
      </c>
      <c r="L39" s="2">
        <v>5.8764940239043828E-2</v>
      </c>
      <c r="M39" s="2">
        <v>1.0956175298804782E-2</v>
      </c>
      <c r="O39" s="4">
        <v>42417</v>
      </c>
      <c r="P39" t="s">
        <v>21</v>
      </c>
      <c r="Q39" s="3">
        <v>61</v>
      </c>
      <c r="R39" s="3">
        <v>69</v>
      </c>
      <c r="S39" s="3">
        <v>83</v>
      </c>
      <c r="U39" s="4">
        <v>42417</v>
      </c>
      <c r="V39" t="s">
        <v>20</v>
      </c>
      <c r="W39" s="2">
        <v>0.28638497652582162</v>
      </c>
      <c r="X39" s="2">
        <v>0.323943661971831</v>
      </c>
      <c r="Y39" s="2">
        <v>0.38967136150234744</v>
      </c>
      <c r="AA39" s="4">
        <v>42417</v>
      </c>
      <c r="AB39" t="s">
        <v>22</v>
      </c>
      <c r="AC39" s="3">
        <v>1689</v>
      </c>
      <c r="AD39" s="3">
        <v>779</v>
      </c>
      <c r="AE39" s="3">
        <v>240</v>
      </c>
      <c r="AF39" s="3">
        <v>281</v>
      </c>
      <c r="AH39" s="4">
        <v>42417</v>
      </c>
      <c r="AI39" t="s">
        <v>20</v>
      </c>
      <c r="AJ39" s="2">
        <v>0.56507193041150883</v>
      </c>
      <c r="AK39" s="2">
        <v>0.26062228169956508</v>
      </c>
      <c r="AL39" s="2">
        <v>8.0294412847106061E-2</v>
      </c>
      <c r="AM39" s="2">
        <v>9.401137504182E-2</v>
      </c>
      <c r="AP39" t="str">
        <f t="shared" si="3"/>
        <v>S07</v>
      </c>
      <c r="AQ39" t="str">
        <f t="shared" si="1"/>
        <v>mercredi</v>
      </c>
      <c r="AR39">
        <f t="shared" si="2"/>
        <v>2016</v>
      </c>
    </row>
    <row r="40" spans="1:44" x14ac:dyDescent="0.25">
      <c r="A40" s="4">
        <v>42418</v>
      </c>
      <c r="B40" t="s">
        <v>19</v>
      </c>
      <c r="C40" s="3">
        <v>548</v>
      </c>
      <c r="D40" s="3">
        <v>332</v>
      </c>
      <c r="E40" s="3">
        <v>61</v>
      </c>
      <c r="F40" s="3">
        <v>10</v>
      </c>
      <c r="H40" s="4">
        <v>42418</v>
      </c>
      <c r="I40" t="s">
        <v>20</v>
      </c>
      <c r="J40" s="2">
        <v>0.57623554153522605</v>
      </c>
      <c r="K40" s="2">
        <v>0.3491062039957939</v>
      </c>
      <c r="L40" s="2">
        <v>6.4143007360672979E-2</v>
      </c>
      <c r="M40" s="2">
        <v>1.0515247108307046E-2</v>
      </c>
      <c r="O40" s="4">
        <v>42418</v>
      </c>
      <c r="P40" t="s">
        <v>21</v>
      </c>
      <c r="Q40" s="3">
        <v>58</v>
      </c>
      <c r="R40" s="3">
        <v>63</v>
      </c>
      <c r="S40" s="3">
        <v>81</v>
      </c>
      <c r="U40" s="4">
        <v>42418</v>
      </c>
      <c r="V40" t="s">
        <v>20</v>
      </c>
      <c r="W40" s="2">
        <v>0.28712871287128711</v>
      </c>
      <c r="X40" s="2">
        <v>0.31188118811881188</v>
      </c>
      <c r="Y40" s="2">
        <v>0.40099009900990101</v>
      </c>
      <c r="AA40" s="4">
        <v>42418</v>
      </c>
      <c r="AB40" t="s">
        <v>22</v>
      </c>
      <c r="AC40" s="3">
        <v>1673</v>
      </c>
      <c r="AD40" s="3">
        <v>784</v>
      </c>
      <c r="AE40" s="3">
        <v>242</v>
      </c>
      <c r="AF40" s="3">
        <v>281</v>
      </c>
      <c r="AH40" s="4">
        <v>42418</v>
      </c>
      <c r="AI40" t="s">
        <v>20</v>
      </c>
      <c r="AJ40" s="2">
        <v>0.56140939597315431</v>
      </c>
      <c r="AK40" s="2">
        <v>0.26308724832214764</v>
      </c>
      <c r="AL40" s="2">
        <v>8.1208053691275164E-2</v>
      </c>
      <c r="AM40" s="2">
        <v>9.4295302013422816E-2</v>
      </c>
      <c r="AP40" t="str">
        <f t="shared" si="3"/>
        <v>S07</v>
      </c>
      <c r="AQ40" t="str">
        <f t="shared" si="1"/>
        <v>jeudi</v>
      </c>
      <c r="AR40">
        <f t="shared" si="2"/>
        <v>2016</v>
      </c>
    </row>
    <row r="41" spans="1:44" x14ac:dyDescent="0.25">
      <c r="A41" s="4" t="s">
        <v>30</v>
      </c>
      <c r="B41" t="s">
        <v>19</v>
      </c>
      <c r="C41" s="3">
        <v>507</v>
      </c>
      <c r="D41" s="3">
        <v>273</v>
      </c>
      <c r="E41" s="3">
        <v>94</v>
      </c>
      <c r="F41" s="3">
        <v>12</v>
      </c>
      <c r="H41" s="4" t="s">
        <v>30</v>
      </c>
      <c r="I41" t="s">
        <v>20</v>
      </c>
      <c r="J41" s="2">
        <v>0.57223476297968401</v>
      </c>
      <c r="K41" s="2">
        <v>0.30812641083521447</v>
      </c>
      <c r="L41" s="2">
        <v>0.10609480812641084</v>
      </c>
      <c r="M41" s="2">
        <v>1.3544018058690745E-2</v>
      </c>
      <c r="O41" s="4" t="s">
        <v>30</v>
      </c>
      <c r="P41" t="s">
        <v>21</v>
      </c>
      <c r="Q41" s="3">
        <v>74</v>
      </c>
      <c r="R41" s="3">
        <v>65</v>
      </c>
      <c r="S41" s="3">
        <v>75</v>
      </c>
      <c r="U41" s="4" t="s">
        <v>30</v>
      </c>
      <c r="V41" t="s">
        <v>20</v>
      </c>
      <c r="W41" s="2">
        <v>0.34579439252336447</v>
      </c>
      <c r="X41" s="2">
        <v>0.30373831775700932</v>
      </c>
      <c r="Y41" s="2">
        <v>0.35046728971962615</v>
      </c>
      <c r="AA41" s="4" t="s">
        <v>30</v>
      </c>
      <c r="AB41" t="s">
        <v>22</v>
      </c>
      <c r="AC41" s="3">
        <v>1718</v>
      </c>
      <c r="AD41" s="3">
        <v>788</v>
      </c>
      <c r="AE41" s="3">
        <v>240</v>
      </c>
      <c r="AF41" s="3">
        <v>280</v>
      </c>
      <c r="AH41" s="4" t="s">
        <v>30</v>
      </c>
      <c r="AI41" t="s">
        <v>20</v>
      </c>
      <c r="AJ41" s="2">
        <v>0.56774619960343686</v>
      </c>
      <c r="AK41" s="2">
        <v>0.26040978189028419</v>
      </c>
      <c r="AL41" s="2">
        <v>7.9312623925974879E-2</v>
      </c>
      <c r="AM41" s="2">
        <v>9.253139458030403E-2</v>
      </c>
      <c r="AP41" t="str">
        <f t="shared" si="3"/>
        <v>S07</v>
      </c>
      <c r="AQ41" t="str">
        <f t="shared" si="1"/>
        <v>vendredi</v>
      </c>
      <c r="AR41">
        <f t="shared" si="2"/>
        <v>2016</v>
      </c>
    </row>
    <row r="42" spans="1:44" x14ac:dyDescent="0.25">
      <c r="A42" s="4">
        <v>42422</v>
      </c>
      <c r="B42" t="s">
        <v>19</v>
      </c>
      <c r="C42" s="3">
        <v>607</v>
      </c>
      <c r="D42" s="3">
        <v>215</v>
      </c>
      <c r="E42" s="3">
        <v>120</v>
      </c>
      <c r="F42" s="3">
        <v>12</v>
      </c>
      <c r="H42" s="4">
        <v>42422</v>
      </c>
      <c r="I42" t="s">
        <v>20</v>
      </c>
      <c r="J42" s="2">
        <v>0.63626834381551367</v>
      </c>
      <c r="K42" s="2">
        <v>0.22536687631027252</v>
      </c>
      <c r="L42" s="2">
        <v>0.12578616352201258</v>
      </c>
      <c r="M42" s="2">
        <v>1.2578616352201259E-2</v>
      </c>
      <c r="O42" s="4">
        <v>42422</v>
      </c>
      <c r="P42" t="s">
        <v>21</v>
      </c>
      <c r="Q42" s="3">
        <v>63</v>
      </c>
      <c r="R42" s="3">
        <v>57</v>
      </c>
      <c r="S42" s="3">
        <v>75</v>
      </c>
      <c r="U42" s="4">
        <v>42422</v>
      </c>
      <c r="V42" t="s">
        <v>20</v>
      </c>
      <c r="W42" s="2">
        <v>0.32307692307692309</v>
      </c>
      <c r="X42" s="2">
        <v>0.29230769230769232</v>
      </c>
      <c r="Y42" s="2">
        <v>0.38461538461538464</v>
      </c>
      <c r="AA42" s="4">
        <v>42422</v>
      </c>
      <c r="AB42" t="s">
        <v>22</v>
      </c>
      <c r="AC42" s="3">
        <v>1716</v>
      </c>
      <c r="AD42" s="3">
        <v>790</v>
      </c>
      <c r="AE42" s="3">
        <v>236</v>
      </c>
      <c r="AF42" s="3">
        <v>282</v>
      </c>
      <c r="AH42" s="4">
        <v>42422</v>
      </c>
      <c r="AI42" t="s">
        <v>20</v>
      </c>
      <c r="AJ42" s="2">
        <v>0.56746031746031744</v>
      </c>
      <c r="AK42" s="2">
        <v>0.26124338624338622</v>
      </c>
      <c r="AL42" s="2">
        <v>7.8042328042328038E-2</v>
      </c>
      <c r="AM42" s="2">
        <v>9.3253968253968256E-2</v>
      </c>
      <c r="AP42" t="str">
        <f t="shared" si="3"/>
        <v>S08</v>
      </c>
      <c r="AQ42" t="str">
        <f t="shared" si="1"/>
        <v>lundi</v>
      </c>
      <c r="AR42">
        <f t="shared" si="2"/>
        <v>2016</v>
      </c>
    </row>
    <row r="43" spans="1:44" x14ac:dyDescent="0.25">
      <c r="A43" s="4">
        <v>42423</v>
      </c>
      <c r="B43" t="s">
        <v>19</v>
      </c>
      <c r="C43" s="3">
        <v>581</v>
      </c>
      <c r="D43" s="3">
        <v>216</v>
      </c>
      <c r="E43" s="3">
        <v>63</v>
      </c>
      <c r="F43" s="3">
        <v>6</v>
      </c>
      <c r="H43" s="4">
        <v>42423</v>
      </c>
      <c r="I43" t="s">
        <v>20</v>
      </c>
      <c r="J43" s="2">
        <v>0.67090069284064668</v>
      </c>
      <c r="K43" s="2">
        <v>0.24942263279445728</v>
      </c>
      <c r="L43" s="2">
        <v>7.2748267898383373E-2</v>
      </c>
      <c r="M43" s="2">
        <v>6.9284064665127024E-3</v>
      </c>
      <c r="O43" s="4">
        <v>42423</v>
      </c>
      <c r="P43" t="s">
        <v>21</v>
      </c>
      <c r="Q43" s="3">
        <v>70</v>
      </c>
      <c r="R43" s="3">
        <v>64</v>
      </c>
      <c r="S43" s="3">
        <v>78</v>
      </c>
      <c r="U43" s="4">
        <v>42423</v>
      </c>
      <c r="V43" t="s">
        <v>20</v>
      </c>
      <c r="W43" s="2">
        <v>0.330188679245283</v>
      </c>
      <c r="X43" s="2">
        <v>0.30188679245283018</v>
      </c>
      <c r="Y43" s="2">
        <v>0.36792452830188677</v>
      </c>
      <c r="AA43" s="4">
        <v>42423</v>
      </c>
      <c r="AB43" t="s">
        <v>22</v>
      </c>
      <c r="AC43" s="3">
        <v>1726</v>
      </c>
      <c r="AD43" s="3">
        <v>790</v>
      </c>
      <c r="AE43" s="3">
        <v>232</v>
      </c>
      <c r="AF43" s="3">
        <v>285</v>
      </c>
      <c r="AH43" s="4">
        <v>42423</v>
      </c>
      <c r="AI43" t="s">
        <v>20</v>
      </c>
      <c r="AJ43" s="2">
        <v>0.56907352456313876</v>
      </c>
      <c r="AK43" s="2">
        <v>0.26046818331684801</v>
      </c>
      <c r="AL43" s="2">
        <v>7.6491922189251563E-2</v>
      </c>
      <c r="AM43" s="2">
        <v>9.3966369930761628E-2</v>
      </c>
      <c r="AP43" t="str">
        <f t="shared" si="3"/>
        <v>S08</v>
      </c>
      <c r="AQ43" t="str">
        <f t="shared" si="1"/>
        <v>mardi</v>
      </c>
      <c r="AR43">
        <f t="shared" si="2"/>
        <v>2016</v>
      </c>
    </row>
    <row r="44" spans="1:44" x14ac:dyDescent="0.25">
      <c r="A44" s="4">
        <v>42424</v>
      </c>
      <c r="B44" t="s">
        <v>19</v>
      </c>
      <c r="C44" s="3">
        <v>548</v>
      </c>
      <c r="D44" s="3">
        <v>232</v>
      </c>
      <c r="E44" s="3">
        <v>81</v>
      </c>
      <c r="F44" s="3">
        <v>7</v>
      </c>
      <c r="H44" s="4">
        <v>42424</v>
      </c>
      <c r="I44" t="s">
        <v>20</v>
      </c>
      <c r="J44" s="2">
        <v>0.63133640552995396</v>
      </c>
      <c r="K44" s="2">
        <v>0.26728110599078342</v>
      </c>
      <c r="L44" s="2">
        <v>9.3317972350230413E-2</v>
      </c>
      <c r="M44" s="2">
        <v>8.0645161290322578E-3</v>
      </c>
      <c r="O44" s="4">
        <v>42424</v>
      </c>
      <c r="P44" t="s">
        <v>21</v>
      </c>
      <c r="Q44" s="3">
        <v>281</v>
      </c>
      <c r="R44" s="3">
        <v>90</v>
      </c>
      <c r="S44" s="3">
        <v>79</v>
      </c>
      <c r="U44" s="4">
        <v>42424</v>
      </c>
      <c r="V44" t="s">
        <v>20</v>
      </c>
      <c r="W44" s="2">
        <v>0.62444444444444447</v>
      </c>
      <c r="X44" s="2">
        <v>0.2</v>
      </c>
      <c r="Y44" s="2">
        <v>0.17555555555555555</v>
      </c>
      <c r="AA44" s="4">
        <v>42424</v>
      </c>
      <c r="AB44" t="s">
        <v>22</v>
      </c>
      <c r="AC44" s="3">
        <v>1696</v>
      </c>
      <c r="AD44" s="3">
        <v>825</v>
      </c>
      <c r="AE44" s="3">
        <v>231</v>
      </c>
      <c r="AF44" s="3">
        <v>287</v>
      </c>
      <c r="AH44" s="4">
        <v>42424</v>
      </c>
      <c r="AI44" t="s">
        <v>20</v>
      </c>
      <c r="AJ44" s="2">
        <v>0.55807831523527474</v>
      </c>
      <c r="AK44" s="2">
        <v>0.27147087857847979</v>
      </c>
      <c r="AL44" s="2">
        <v>7.6011846001974331E-2</v>
      </c>
      <c r="AM44" s="2">
        <v>9.4438960184271142E-2</v>
      </c>
      <c r="AP44" t="str">
        <f t="shared" si="3"/>
        <v>S08</v>
      </c>
      <c r="AQ44" t="str">
        <f t="shared" si="1"/>
        <v>mercredi</v>
      </c>
      <c r="AR44">
        <f t="shared" si="2"/>
        <v>2016</v>
      </c>
    </row>
    <row r="45" spans="1:44" x14ac:dyDescent="0.25">
      <c r="A45" s="4">
        <v>42425</v>
      </c>
      <c r="B45" t="s">
        <v>19</v>
      </c>
      <c r="C45" s="3">
        <v>554</v>
      </c>
      <c r="D45" s="3">
        <v>238</v>
      </c>
      <c r="E45" s="3">
        <v>86</v>
      </c>
      <c r="F45" s="3">
        <v>6</v>
      </c>
      <c r="H45" s="4">
        <v>42425</v>
      </c>
      <c r="I45" t="s">
        <v>20</v>
      </c>
      <c r="J45" s="2">
        <v>0.62669683257918551</v>
      </c>
      <c r="K45" s="2">
        <v>0.26923076923076922</v>
      </c>
      <c r="L45" s="2">
        <v>9.7285067873303169E-2</v>
      </c>
      <c r="M45" s="2">
        <v>6.7873303167420816E-3</v>
      </c>
      <c r="O45" s="4">
        <v>42425</v>
      </c>
      <c r="P45" t="s">
        <v>21</v>
      </c>
      <c r="Q45" s="3">
        <v>268</v>
      </c>
      <c r="R45" s="3">
        <v>71</v>
      </c>
      <c r="S45" s="3">
        <v>84</v>
      </c>
      <c r="U45" s="4">
        <v>42425</v>
      </c>
      <c r="V45" t="s">
        <v>20</v>
      </c>
      <c r="W45" s="2">
        <v>0.6335697399527187</v>
      </c>
      <c r="X45" s="2">
        <v>0.16784869976359337</v>
      </c>
      <c r="Y45" s="2">
        <v>0.19858156028368795</v>
      </c>
      <c r="AA45" s="4">
        <v>42425</v>
      </c>
      <c r="AB45" t="s">
        <v>22</v>
      </c>
      <c r="AC45" s="3">
        <v>1688</v>
      </c>
      <c r="AD45" s="3">
        <v>818</v>
      </c>
      <c r="AE45" s="3">
        <v>225</v>
      </c>
      <c r="AF45" s="3">
        <v>291</v>
      </c>
      <c r="AH45" s="4">
        <v>42425</v>
      </c>
      <c r="AI45" t="s">
        <v>20</v>
      </c>
      <c r="AJ45" s="2">
        <v>0.55857048312375912</v>
      </c>
      <c r="AK45" s="2">
        <v>0.27068166776968894</v>
      </c>
      <c r="AL45" s="2">
        <v>7.4454003970880214E-2</v>
      </c>
      <c r="AM45" s="2">
        <v>9.6293845135671741E-2</v>
      </c>
      <c r="AP45" t="str">
        <f t="shared" si="3"/>
        <v>S08</v>
      </c>
      <c r="AQ45" t="str">
        <f t="shared" si="1"/>
        <v>jeudi</v>
      </c>
      <c r="AR45">
        <f t="shared" si="2"/>
        <v>2016</v>
      </c>
    </row>
    <row r="46" spans="1:44" x14ac:dyDescent="0.25">
      <c r="A46" s="4" t="s">
        <v>31</v>
      </c>
      <c r="B46" t="s">
        <v>19</v>
      </c>
      <c r="C46" s="3">
        <v>606</v>
      </c>
      <c r="D46" s="3">
        <v>291</v>
      </c>
      <c r="E46" s="3">
        <v>78</v>
      </c>
      <c r="F46" s="3">
        <v>5</v>
      </c>
      <c r="H46" s="4" t="s">
        <v>31</v>
      </c>
      <c r="I46" t="s">
        <v>20</v>
      </c>
      <c r="J46" s="2">
        <v>0.61836734693877549</v>
      </c>
      <c r="K46" s="2">
        <v>0.29693877551020409</v>
      </c>
      <c r="L46" s="2">
        <v>7.9591836734693874E-2</v>
      </c>
      <c r="M46" s="2">
        <v>5.1020408163265302E-3</v>
      </c>
      <c r="O46" s="4" t="s">
        <v>31</v>
      </c>
      <c r="P46" t="s">
        <v>21</v>
      </c>
      <c r="Q46" s="3">
        <v>266</v>
      </c>
      <c r="R46" s="3">
        <v>60</v>
      </c>
      <c r="S46" s="3">
        <v>85</v>
      </c>
      <c r="U46" s="4" t="s">
        <v>31</v>
      </c>
      <c r="V46" t="s">
        <v>20</v>
      </c>
      <c r="W46" s="2">
        <v>0.64720194647201945</v>
      </c>
      <c r="X46" s="2">
        <v>0.145985401459854</v>
      </c>
      <c r="Y46" s="2">
        <v>0.20681265206812652</v>
      </c>
      <c r="AA46" s="4" t="s">
        <v>31</v>
      </c>
      <c r="AB46" t="s">
        <v>22</v>
      </c>
      <c r="AC46" s="3">
        <v>1667</v>
      </c>
      <c r="AD46" s="3">
        <v>809</v>
      </c>
      <c r="AE46" s="3">
        <v>226</v>
      </c>
      <c r="AF46" s="3">
        <v>291</v>
      </c>
      <c r="AH46" s="4" t="s">
        <v>31</v>
      </c>
      <c r="AI46" t="s">
        <v>20</v>
      </c>
      <c r="AJ46" s="2">
        <v>0.5569662545940528</v>
      </c>
      <c r="AK46" s="2">
        <v>0.27029736050785164</v>
      </c>
      <c r="AL46" s="2">
        <v>7.5509522218509859E-2</v>
      </c>
      <c r="AM46" s="2">
        <v>9.7226862679585704E-2</v>
      </c>
      <c r="AP46" t="str">
        <f t="shared" si="3"/>
        <v>S08</v>
      </c>
      <c r="AQ46" t="str">
        <f t="shared" si="1"/>
        <v>vendredi</v>
      </c>
      <c r="AR46">
        <f t="shared" si="2"/>
        <v>2016</v>
      </c>
    </row>
    <row r="47" spans="1:44" x14ac:dyDescent="0.25">
      <c r="A47" s="4">
        <v>42429</v>
      </c>
      <c r="B47" t="s">
        <v>19</v>
      </c>
      <c r="C47" s="3">
        <v>672</v>
      </c>
      <c r="D47" s="3">
        <v>248</v>
      </c>
      <c r="E47" s="3">
        <v>85</v>
      </c>
      <c r="F47" s="3">
        <v>6</v>
      </c>
      <c r="H47" s="4">
        <v>42429</v>
      </c>
      <c r="I47" t="s">
        <v>20</v>
      </c>
      <c r="J47" s="2">
        <v>0.66468842729970323</v>
      </c>
      <c r="K47" s="2">
        <v>0.24530168150346193</v>
      </c>
      <c r="L47" s="2">
        <v>8.4075173095944603E-2</v>
      </c>
      <c r="M47" s="2">
        <v>5.9347181008902079E-3</v>
      </c>
      <c r="O47" s="4">
        <v>42429</v>
      </c>
      <c r="P47" t="s">
        <v>21</v>
      </c>
      <c r="Q47" s="3">
        <v>265</v>
      </c>
      <c r="R47" s="3">
        <v>58</v>
      </c>
      <c r="S47" s="3">
        <v>87</v>
      </c>
      <c r="U47" s="4">
        <v>42429</v>
      </c>
      <c r="V47" t="s">
        <v>20</v>
      </c>
      <c r="W47" s="2">
        <v>0.64634146341463417</v>
      </c>
      <c r="X47" s="2">
        <v>0.14146341463414633</v>
      </c>
      <c r="Y47" s="2">
        <v>0.21219512195121951</v>
      </c>
      <c r="AA47" s="4">
        <v>42429</v>
      </c>
      <c r="AB47" t="s">
        <v>22</v>
      </c>
      <c r="AC47" s="3">
        <v>1645</v>
      </c>
      <c r="AD47" s="3">
        <v>816</v>
      </c>
      <c r="AE47" s="3">
        <v>223</v>
      </c>
      <c r="AF47" s="3">
        <v>293</v>
      </c>
      <c r="AH47" s="4">
        <v>42429</v>
      </c>
      <c r="AI47" t="s">
        <v>20</v>
      </c>
      <c r="AJ47" s="2">
        <v>0.55256970104131675</v>
      </c>
      <c r="AK47" s="2">
        <v>0.27410144440712125</v>
      </c>
      <c r="AL47" s="2">
        <v>7.4907625125965743E-2</v>
      </c>
      <c r="AM47" s="2">
        <v>9.8421229425596238E-2</v>
      </c>
      <c r="AP47" t="str">
        <f t="shared" si="3"/>
        <v>S09</v>
      </c>
      <c r="AQ47" t="str">
        <f t="shared" si="1"/>
        <v>lundi</v>
      </c>
      <c r="AR47">
        <f t="shared" si="2"/>
        <v>2016</v>
      </c>
    </row>
    <row r="48" spans="1:44" x14ac:dyDescent="0.25">
      <c r="A48" s="4">
        <v>42430</v>
      </c>
      <c r="B48" t="s">
        <v>19</v>
      </c>
      <c r="C48" s="3">
        <v>620</v>
      </c>
      <c r="D48" s="3">
        <v>187</v>
      </c>
      <c r="E48" s="3">
        <v>100</v>
      </c>
      <c r="F48" s="3">
        <v>4</v>
      </c>
      <c r="H48" s="4">
        <v>42430</v>
      </c>
      <c r="I48" t="s">
        <v>20</v>
      </c>
      <c r="J48" s="2">
        <v>0.6805708013172338</v>
      </c>
      <c r="K48" s="2">
        <v>0.2052689352360044</v>
      </c>
      <c r="L48" s="2">
        <v>0.10976948408342481</v>
      </c>
      <c r="M48" s="2">
        <v>4.3907793633369925E-3</v>
      </c>
      <c r="O48" s="4">
        <v>42430</v>
      </c>
      <c r="P48" t="s">
        <v>21</v>
      </c>
      <c r="Q48" s="3">
        <v>269</v>
      </c>
      <c r="R48" s="3">
        <v>56</v>
      </c>
      <c r="S48" s="3">
        <v>85</v>
      </c>
      <c r="U48" s="4">
        <v>42430</v>
      </c>
      <c r="V48" t="s">
        <v>20</v>
      </c>
      <c r="W48" s="2">
        <v>0.65609756097560978</v>
      </c>
      <c r="X48" s="2">
        <v>0.13658536585365855</v>
      </c>
      <c r="Y48" s="2">
        <v>0.2073170731707317</v>
      </c>
      <c r="AA48" s="4">
        <v>42430</v>
      </c>
      <c r="AB48" t="s">
        <v>22</v>
      </c>
      <c r="AC48" s="3">
        <v>1700</v>
      </c>
      <c r="AD48" s="3">
        <v>815</v>
      </c>
      <c r="AE48" s="3">
        <v>211</v>
      </c>
      <c r="AF48" s="3">
        <v>307</v>
      </c>
      <c r="AH48" s="4">
        <v>42430</v>
      </c>
      <c r="AI48" t="s">
        <v>20</v>
      </c>
      <c r="AJ48" s="2">
        <v>0.56050115397296407</v>
      </c>
      <c r="AK48" s="2">
        <v>0.2687108473458622</v>
      </c>
      <c r="AL48" s="2">
        <v>6.956808440487966E-2</v>
      </c>
      <c r="AM48" s="2">
        <v>0.10121991427629409</v>
      </c>
      <c r="AP48" t="str">
        <f t="shared" si="3"/>
        <v>S09</v>
      </c>
      <c r="AQ48" t="str">
        <f t="shared" si="1"/>
        <v>mardi</v>
      </c>
      <c r="AR48">
        <f t="shared" si="2"/>
        <v>2016</v>
      </c>
    </row>
    <row r="49" spans="1:44" x14ac:dyDescent="0.25">
      <c r="A49" s="4">
        <v>42431</v>
      </c>
      <c r="B49" t="s">
        <v>19</v>
      </c>
      <c r="C49" s="3">
        <v>500</v>
      </c>
      <c r="D49" s="3">
        <v>236</v>
      </c>
      <c r="E49" s="3">
        <v>95</v>
      </c>
      <c r="F49" s="3">
        <v>5</v>
      </c>
      <c r="H49" s="4">
        <v>42431</v>
      </c>
      <c r="I49" t="s">
        <v>20</v>
      </c>
      <c r="J49" s="2">
        <v>0.59808612440191389</v>
      </c>
      <c r="K49" s="2">
        <v>0.28229665071770332</v>
      </c>
      <c r="L49" s="2">
        <v>0.11363636363636363</v>
      </c>
      <c r="M49" s="2">
        <v>5.9808612440191387E-3</v>
      </c>
      <c r="O49" s="4">
        <v>42431</v>
      </c>
      <c r="P49" t="s">
        <v>21</v>
      </c>
      <c r="Q49" s="3">
        <v>272</v>
      </c>
      <c r="R49" s="3">
        <v>57</v>
      </c>
      <c r="S49" s="3">
        <v>84</v>
      </c>
      <c r="U49" s="4">
        <v>42431</v>
      </c>
      <c r="V49" t="s">
        <v>20</v>
      </c>
      <c r="W49" s="2">
        <v>0.65859564164648909</v>
      </c>
      <c r="X49" s="2">
        <v>0.13801452784503632</v>
      </c>
      <c r="Y49" s="2">
        <v>0.20338983050847459</v>
      </c>
      <c r="AA49" s="4">
        <v>42431</v>
      </c>
      <c r="AB49" t="s">
        <v>22</v>
      </c>
      <c r="AC49" s="3">
        <v>1713</v>
      </c>
      <c r="AD49" s="3">
        <v>812</v>
      </c>
      <c r="AE49" s="3">
        <v>210</v>
      </c>
      <c r="AF49" s="3">
        <v>307</v>
      </c>
      <c r="AH49" s="4">
        <v>42431</v>
      </c>
      <c r="AI49" t="s">
        <v>20</v>
      </c>
      <c r="AJ49" s="2">
        <v>0.56311637080867849</v>
      </c>
      <c r="AK49" s="2">
        <v>0.26692965154503617</v>
      </c>
      <c r="AL49" s="2">
        <v>6.9033530571992116E-2</v>
      </c>
      <c r="AM49" s="2">
        <v>0.10092044707429323</v>
      </c>
      <c r="AP49" t="str">
        <f t="shared" si="3"/>
        <v>S09</v>
      </c>
      <c r="AQ49" t="str">
        <f t="shared" si="1"/>
        <v>mercredi</v>
      </c>
      <c r="AR49">
        <f t="shared" si="2"/>
        <v>2016</v>
      </c>
    </row>
    <row r="50" spans="1:44" x14ac:dyDescent="0.25">
      <c r="A50" s="4">
        <v>42432</v>
      </c>
      <c r="B50" t="s">
        <v>19</v>
      </c>
      <c r="C50" s="3">
        <v>467</v>
      </c>
      <c r="D50" s="3">
        <v>261</v>
      </c>
      <c r="E50" s="3">
        <v>107</v>
      </c>
      <c r="F50" s="3">
        <v>5</v>
      </c>
      <c r="H50" s="4">
        <v>42432</v>
      </c>
      <c r="I50" t="s">
        <v>20</v>
      </c>
      <c r="J50" s="2">
        <v>0.55595238095238098</v>
      </c>
      <c r="K50" s="2">
        <v>0.31071428571428572</v>
      </c>
      <c r="L50" s="2">
        <v>0.12738095238095237</v>
      </c>
      <c r="M50" s="2">
        <v>5.9523809523809521E-3</v>
      </c>
      <c r="O50" s="4">
        <v>42432</v>
      </c>
      <c r="P50" t="s">
        <v>21</v>
      </c>
      <c r="Q50" s="3">
        <v>275</v>
      </c>
      <c r="R50" s="3">
        <v>44</v>
      </c>
      <c r="S50" s="3">
        <v>83</v>
      </c>
      <c r="U50" s="4">
        <v>42432</v>
      </c>
      <c r="V50" t="s">
        <v>20</v>
      </c>
      <c r="W50" s="2">
        <v>0.6840796019900498</v>
      </c>
      <c r="X50" s="2">
        <v>0.10945273631840796</v>
      </c>
      <c r="Y50" s="2">
        <v>0.20646766169154229</v>
      </c>
      <c r="AA50" s="4">
        <v>42432</v>
      </c>
      <c r="AB50" t="s">
        <v>22</v>
      </c>
      <c r="AC50" s="3">
        <v>1692</v>
      </c>
      <c r="AD50" s="3">
        <v>812</v>
      </c>
      <c r="AE50" s="3">
        <v>206</v>
      </c>
      <c r="AF50" s="3">
        <v>311</v>
      </c>
      <c r="AH50" s="4">
        <v>42432</v>
      </c>
      <c r="AI50" t="s">
        <v>20</v>
      </c>
      <c r="AJ50" s="2">
        <v>0.56007944389275077</v>
      </c>
      <c r="AK50" s="2">
        <v>0.26878517047335321</v>
      </c>
      <c r="AL50" s="2">
        <v>6.8189341277722609E-2</v>
      </c>
      <c r="AM50" s="2">
        <v>0.10294604435617345</v>
      </c>
      <c r="AP50" t="str">
        <f t="shared" si="3"/>
        <v>S09</v>
      </c>
      <c r="AQ50" t="str">
        <f t="shared" si="1"/>
        <v>jeudi</v>
      </c>
      <c r="AR50">
        <f t="shared" si="2"/>
        <v>2016</v>
      </c>
    </row>
    <row r="51" spans="1:44" x14ac:dyDescent="0.25">
      <c r="A51" s="4" t="s">
        <v>32</v>
      </c>
      <c r="B51" t="s">
        <v>19</v>
      </c>
      <c r="C51" s="3">
        <v>459</v>
      </c>
      <c r="D51" s="3">
        <v>221</v>
      </c>
      <c r="E51" s="3">
        <v>89</v>
      </c>
      <c r="F51" s="3">
        <v>7</v>
      </c>
      <c r="H51" s="4" t="s">
        <v>32</v>
      </c>
      <c r="I51" t="s">
        <v>20</v>
      </c>
      <c r="J51" s="2">
        <v>0.59149484536082475</v>
      </c>
      <c r="K51" s="2">
        <v>0.28479381443298968</v>
      </c>
      <c r="L51" s="2">
        <v>0.11469072164948453</v>
      </c>
      <c r="M51" s="2">
        <v>9.0206185567010301E-3</v>
      </c>
      <c r="O51" s="4" t="s">
        <v>32</v>
      </c>
      <c r="P51" t="s">
        <v>21</v>
      </c>
      <c r="Q51" s="3">
        <v>31</v>
      </c>
      <c r="R51" s="3">
        <v>36</v>
      </c>
      <c r="S51" s="3">
        <v>87</v>
      </c>
      <c r="U51" s="4" t="s">
        <v>32</v>
      </c>
      <c r="V51" t="s">
        <v>20</v>
      </c>
      <c r="W51" s="2">
        <v>0.20129870129870131</v>
      </c>
      <c r="X51" s="2">
        <v>0.23376623376623376</v>
      </c>
      <c r="Y51" s="2">
        <v>0.56493506493506496</v>
      </c>
      <c r="AA51" s="4" t="s">
        <v>32</v>
      </c>
      <c r="AB51" t="s">
        <v>22</v>
      </c>
      <c r="AC51" s="3">
        <v>1696</v>
      </c>
      <c r="AD51" s="3">
        <v>818</v>
      </c>
      <c r="AE51" s="3">
        <v>206</v>
      </c>
      <c r="AF51" s="3">
        <v>311</v>
      </c>
      <c r="AH51" s="4" t="s">
        <v>32</v>
      </c>
      <c r="AI51" t="s">
        <v>20</v>
      </c>
      <c r="AJ51" s="2">
        <v>0.55955130320026392</v>
      </c>
      <c r="AK51" s="2">
        <v>0.26987792807654237</v>
      </c>
      <c r="AL51" s="2">
        <v>6.7964368195315081E-2</v>
      </c>
      <c r="AM51" s="2">
        <v>0.10260640052787859</v>
      </c>
      <c r="AP51" t="str">
        <f t="shared" si="3"/>
        <v>S09</v>
      </c>
      <c r="AQ51" t="str">
        <f t="shared" si="1"/>
        <v>vendredi</v>
      </c>
      <c r="AR51">
        <f t="shared" si="2"/>
        <v>2016</v>
      </c>
    </row>
    <row r="52" spans="1:44" x14ac:dyDescent="0.25">
      <c r="A52" s="4">
        <v>42436</v>
      </c>
      <c r="B52" t="s">
        <v>19</v>
      </c>
      <c r="C52" s="3">
        <v>498</v>
      </c>
      <c r="D52" s="3">
        <v>215</v>
      </c>
      <c r="E52" s="3">
        <v>93</v>
      </c>
      <c r="F52" s="3">
        <v>11</v>
      </c>
      <c r="H52" s="4">
        <v>42436</v>
      </c>
      <c r="I52" t="s">
        <v>20</v>
      </c>
      <c r="J52" s="2">
        <v>0.609547123623011</v>
      </c>
      <c r="K52" s="2">
        <v>0.26315789473684209</v>
      </c>
      <c r="L52" s="2">
        <v>0.11383108935128519</v>
      </c>
      <c r="M52" s="2">
        <v>1.346389228886169E-2</v>
      </c>
      <c r="O52" s="4">
        <v>42436</v>
      </c>
      <c r="P52" t="s">
        <v>21</v>
      </c>
      <c r="Q52" s="3">
        <v>28</v>
      </c>
      <c r="R52" s="3">
        <v>40</v>
      </c>
      <c r="S52" s="3">
        <v>81</v>
      </c>
      <c r="U52" s="4">
        <v>42436</v>
      </c>
      <c r="V52" t="s">
        <v>20</v>
      </c>
      <c r="W52" s="2">
        <v>0.18791946308724833</v>
      </c>
      <c r="X52" s="2">
        <v>0.26845637583892618</v>
      </c>
      <c r="Y52" s="2">
        <v>0.5436241610738255</v>
      </c>
      <c r="AA52" s="4">
        <v>42436</v>
      </c>
      <c r="AB52" t="s">
        <v>22</v>
      </c>
      <c r="AC52" s="3">
        <v>1632</v>
      </c>
      <c r="AD52" s="3">
        <v>829</v>
      </c>
      <c r="AE52" s="3">
        <v>204</v>
      </c>
      <c r="AF52" s="3">
        <v>310</v>
      </c>
      <c r="AH52" s="4">
        <v>42436</v>
      </c>
      <c r="AI52" t="s">
        <v>20</v>
      </c>
      <c r="AJ52" s="2">
        <v>0.5485714285714286</v>
      </c>
      <c r="AK52" s="2">
        <v>0.27865546218487397</v>
      </c>
      <c r="AL52" s="2">
        <v>6.8571428571428575E-2</v>
      </c>
      <c r="AM52" s="2">
        <v>0.10420168067226891</v>
      </c>
      <c r="AP52" t="str">
        <f t="shared" si="3"/>
        <v>S10</v>
      </c>
      <c r="AQ52" t="str">
        <f t="shared" si="1"/>
        <v>lundi</v>
      </c>
      <c r="AR52">
        <f t="shared" si="2"/>
        <v>2016</v>
      </c>
    </row>
    <row r="53" spans="1:44" x14ac:dyDescent="0.25">
      <c r="A53" s="4">
        <v>42437</v>
      </c>
      <c r="B53" t="s">
        <v>19</v>
      </c>
      <c r="C53" s="3">
        <v>480</v>
      </c>
      <c r="D53" s="3">
        <v>158</v>
      </c>
      <c r="E53" s="3">
        <v>69</v>
      </c>
      <c r="F53" s="3">
        <v>11</v>
      </c>
      <c r="H53" s="4">
        <v>42437</v>
      </c>
      <c r="I53" t="s">
        <v>20</v>
      </c>
      <c r="J53" s="2">
        <v>0.66852367688022285</v>
      </c>
      <c r="K53" s="2">
        <v>0.22005571030640669</v>
      </c>
      <c r="L53" s="2">
        <v>9.610027855153204E-2</v>
      </c>
      <c r="M53" s="2">
        <v>1.532033426183844E-2</v>
      </c>
      <c r="O53" s="4">
        <v>42437</v>
      </c>
      <c r="P53" t="s">
        <v>21</v>
      </c>
      <c r="Q53" s="3">
        <v>103</v>
      </c>
      <c r="R53" s="3">
        <v>37</v>
      </c>
      <c r="S53" s="3">
        <v>83</v>
      </c>
      <c r="U53" s="4">
        <v>42437</v>
      </c>
      <c r="V53" t="s">
        <v>20</v>
      </c>
      <c r="W53" s="2">
        <v>0.46188340807174888</v>
      </c>
      <c r="X53" s="2">
        <v>0.16591928251121077</v>
      </c>
      <c r="Y53" s="2">
        <v>0.37219730941704038</v>
      </c>
      <c r="AA53" s="4">
        <v>42437</v>
      </c>
      <c r="AB53" t="s">
        <v>22</v>
      </c>
      <c r="AC53" s="3">
        <v>1573</v>
      </c>
      <c r="AD53" s="3">
        <v>847</v>
      </c>
      <c r="AE53" s="3">
        <v>205</v>
      </c>
      <c r="AF53" s="3">
        <v>311</v>
      </c>
      <c r="AH53" s="4">
        <v>42437</v>
      </c>
      <c r="AI53" t="s">
        <v>20</v>
      </c>
      <c r="AJ53" s="2">
        <v>0.5357629427792916</v>
      </c>
      <c r="AK53" s="2">
        <v>0.28848773841961856</v>
      </c>
      <c r="AL53" s="2">
        <v>6.9822888283378751E-2</v>
      </c>
      <c r="AM53" s="2">
        <v>0.10592643051771117</v>
      </c>
      <c r="AP53" t="str">
        <f t="shared" si="3"/>
        <v>S10</v>
      </c>
      <c r="AQ53" t="str">
        <f t="shared" si="1"/>
        <v>mardi</v>
      </c>
      <c r="AR53">
        <f t="shared" si="2"/>
        <v>2016</v>
      </c>
    </row>
    <row r="54" spans="1:44" x14ac:dyDescent="0.25">
      <c r="A54" s="4">
        <v>42438</v>
      </c>
      <c r="B54" t="s">
        <v>19</v>
      </c>
      <c r="C54" s="3">
        <v>465</v>
      </c>
      <c r="D54" s="3">
        <v>182</v>
      </c>
      <c r="E54" s="3">
        <v>73</v>
      </c>
      <c r="F54" s="3">
        <v>17</v>
      </c>
      <c r="H54" s="4">
        <v>42438</v>
      </c>
      <c r="I54" t="s">
        <v>20</v>
      </c>
      <c r="J54" s="2">
        <v>0.63093622795115334</v>
      </c>
      <c r="K54" s="2">
        <v>0.24694708276797828</v>
      </c>
      <c r="L54" s="2">
        <v>9.9050203527815461E-2</v>
      </c>
      <c r="M54" s="2">
        <v>2.3066485753052916E-2</v>
      </c>
      <c r="O54" s="4">
        <v>42438</v>
      </c>
      <c r="P54" t="s">
        <v>21</v>
      </c>
      <c r="Q54" s="3">
        <v>135</v>
      </c>
      <c r="R54" s="3">
        <v>38</v>
      </c>
      <c r="S54" s="3">
        <v>82</v>
      </c>
      <c r="U54" s="4">
        <v>42438</v>
      </c>
      <c r="V54" t="s">
        <v>20</v>
      </c>
      <c r="W54" s="2">
        <v>0.52941176470588236</v>
      </c>
      <c r="X54" s="2">
        <v>0.14901960784313725</v>
      </c>
      <c r="Y54" s="2">
        <v>0.32156862745098042</v>
      </c>
      <c r="AA54" s="4">
        <v>42438</v>
      </c>
      <c r="AB54" t="s">
        <v>22</v>
      </c>
      <c r="AC54" s="3">
        <v>1521</v>
      </c>
      <c r="AD54" s="3">
        <v>857</v>
      </c>
      <c r="AE54" s="3">
        <v>205</v>
      </c>
      <c r="AF54" s="3">
        <v>312</v>
      </c>
      <c r="AH54" s="4">
        <v>42438</v>
      </c>
      <c r="AI54" t="s">
        <v>20</v>
      </c>
      <c r="AJ54" s="2">
        <v>0.52538860103626939</v>
      </c>
      <c r="AK54" s="2">
        <v>0.29602763385146807</v>
      </c>
      <c r="AL54" s="2">
        <v>7.0811744386873918E-2</v>
      </c>
      <c r="AM54" s="2">
        <v>0.10777202072538861</v>
      </c>
      <c r="AP54" t="str">
        <f t="shared" si="3"/>
        <v>S10</v>
      </c>
      <c r="AQ54" t="str">
        <f t="shared" si="1"/>
        <v>mercredi</v>
      </c>
      <c r="AR54">
        <f t="shared" si="2"/>
        <v>2016</v>
      </c>
    </row>
    <row r="55" spans="1:44" x14ac:dyDescent="0.25">
      <c r="A55" s="4">
        <v>42439</v>
      </c>
      <c r="B55" t="s">
        <v>19</v>
      </c>
      <c r="C55" s="3">
        <v>548</v>
      </c>
      <c r="D55" s="3">
        <v>161</v>
      </c>
      <c r="E55" s="3">
        <v>73</v>
      </c>
      <c r="F55" s="3">
        <v>21</v>
      </c>
      <c r="H55" s="4">
        <v>42439</v>
      </c>
      <c r="I55" t="s">
        <v>20</v>
      </c>
      <c r="J55" s="2">
        <v>0.68244084682440842</v>
      </c>
      <c r="K55" s="2">
        <v>0.20049813200498132</v>
      </c>
      <c r="L55" s="2">
        <v>9.0909090909090912E-2</v>
      </c>
      <c r="M55" s="2">
        <v>2.6151930261519303E-2</v>
      </c>
      <c r="O55" s="4">
        <v>42439</v>
      </c>
      <c r="P55" t="s">
        <v>21</v>
      </c>
      <c r="Q55" s="3">
        <v>131</v>
      </c>
      <c r="R55" s="3">
        <v>37</v>
      </c>
      <c r="S55" s="3">
        <v>82</v>
      </c>
      <c r="U55" s="4">
        <v>42439</v>
      </c>
      <c r="V55" t="s">
        <v>20</v>
      </c>
      <c r="W55" s="2">
        <v>0.52400000000000002</v>
      </c>
      <c r="X55" s="2">
        <v>0.14799999999999999</v>
      </c>
      <c r="Y55" s="2">
        <v>0.32800000000000001</v>
      </c>
      <c r="AA55" s="4">
        <v>42439</v>
      </c>
      <c r="AB55" t="s">
        <v>22</v>
      </c>
      <c r="AC55" s="3">
        <v>1520</v>
      </c>
      <c r="AD55" s="3">
        <v>860</v>
      </c>
      <c r="AE55" s="3">
        <v>207</v>
      </c>
      <c r="AF55" s="3">
        <v>312</v>
      </c>
      <c r="AH55" s="4">
        <v>42439</v>
      </c>
      <c r="AI55" t="s">
        <v>20</v>
      </c>
      <c r="AJ55" s="2">
        <v>0.52431873059675749</v>
      </c>
      <c r="AK55" s="2">
        <v>0.29665401862711277</v>
      </c>
      <c r="AL55" s="2">
        <v>7.1403932390479471E-2</v>
      </c>
      <c r="AM55" s="2">
        <v>0.10762331838565023</v>
      </c>
      <c r="AP55" t="str">
        <f t="shared" si="3"/>
        <v>S10</v>
      </c>
      <c r="AQ55" t="str">
        <f t="shared" si="1"/>
        <v>jeudi</v>
      </c>
      <c r="AR55">
        <f t="shared" si="2"/>
        <v>2016</v>
      </c>
    </row>
    <row r="56" spans="1:44" x14ac:dyDescent="0.25">
      <c r="A56" s="4" t="s">
        <v>33</v>
      </c>
      <c r="B56" t="s">
        <v>19</v>
      </c>
      <c r="C56" s="3">
        <v>754</v>
      </c>
      <c r="D56" s="3">
        <v>191</v>
      </c>
      <c r="E56" s="3">
        <v>77</v>
      </c>
      <c r="F56" s="3">
        <v>25</v>
      </c>
      <c r="H56" s="4" t="s">
        <v>33</v>
      </c>
      <c r="I56" t="s">
        <v>20</v>
      </c>
      <c r="J56" s="2">
        <v>0.72015281757402105</v>
      </c>
      <c r="K56" s="2">
        <v>0.18242597898758356</v>
      </c>
      <c r="L56" s="2">
        <v>7.3543457497612222E-2</v>
      </c>
      <c r="M56" s="2">
        <v>2.387774594078319E-2</v>
      </c>
      <c r="O56" s="4" t="s">
        <v>33</v>
      </c>
      <c r="P56" t="s">
        <v>21</v>
      </c>
      <c r="Q56" s="3">
        <v>131</v>
      </c>
      <c r="R56" s="3">
        <v>35</v>
      </c>
      <c r="S56" s="3">
        <v>82</v>
      </c>
      <c r="U56" s="4" t="s">
        <v>33</v>
      </c>
      <c r="V56" t="s">
        <v>20</v>
      </c>
      <c r="W56" s="2">
        <v>0.52822580645161288</v>
      </c>
      <c r="X56" s="2">
        <v>0.14112903225806453</v>
      </c>
      <c r="Y56" s="2">
        <v>0.33064516129032256</v>
      </c>
      <c r="AA56" s="4" t="s">
        <v>33</v>
      </c>
      <c r="AB56" t="s">
        <v>22</v>
      </c>
      <c r="AC56" s="3">
        <v>1452</v>
      </c>
      <c r="AD56" s="3">
        <v>870</v>
      </c>
      <c r="AE56" s="3">
        <v>202</v>
      </c>
      <c r="AF56" s="3">
        <v>313</v>
      </c>
      <c r="AH56" s="4" t="s">
        <v>33</v>
      </c>
      <c r="AI56" t="s">
        <v>20</v>
      </c>
      <c r="AJ56" s="2">
        <v>0.51180824814945369</v>
      </c>
      <c r="AK56" s="2">
        <v>0.30666196686640818</v>
      </c>
      <c r="AL56" s="2">
        <v>7.1201973916108566E-2</v>
      </c>
      <c r="AM56" s="2">
        <v>0.11032781106802961</v>
      </c>
      <c r="AP56" t="str">
        <f t="shared" si="3"/>
        <v>S10</v>
      </c>
      <c r="AQ56" t="str">
        <f t="shared" si="1"/>
        <v>vendredi</v>
      </c>
      <c r="AR56">
        <f t="shared" si="2"/>
        <v>2016</v>
      </c>
    </row>
    <row r="57" spans="1:44" x14ac:dyDescent="0.25">
      <c r="A57" s="4">
        <v>42443</v>
      </c>
      <c r="B57" t="s">
        <v>19</v>
      </c>
      <c r="C57" s="3">
        <v>724</v>
      </c>
      <c r="D57" s="3">
        <v>166</v>
      </c>
      <c r="E57" s="3">
        <v>80</v>
      </c>
      <c r="F57" s="3">
        <v>27</v>
      </c>
      <c r="H57" s="4">
        <v>42443</v>
      </c>
      <c r="I57" t="s">
        <v>20</v>
      </c>
      <c r="J57" s="2">
        <v>0.72617853560682044</v>
      </c>
      <c r="K57" s="2">
        <v>0.16649949849548645</v>
      </c>
      <c r="L57" s="2">
        <v>8.0240722166499495E-2</v>
      </c>
      <c r="M57" s="2">
        <v>2.7081243731193579E-2</v>
      </c>
      <c r="O57" s="4">
        <v>42443</v>
      </c>
      <c r="P57" t="s">
        <v>21</v>
      </c>
      <c r="Q57" s="3">
        <v>137</v>
      </c>
      <c r="R57" s="3">
        <v>33</v>
      </c>
      <c r="S57" s="3">
        <v>84</v>
      </c>
      <c r="U57" s="4">
        <v>42443</v>
      </c>
      <c r="V57" t="s">
        <v>20</v>
      </c>
      <c r="W57" s="2">
        <v>0.53937007874015752</v>
      </c>
      <c r="X57" s="2">
        <v>0.12992125984251968</v>
      </c>
      <c r="Y57" s="2">
        <v>0.33070866141732286</v>
      </c>
      <c r="AA57" s="4">
        <v>42443</v>
      </c>
      <c r="AB57" t="s">
        <v>22</v>
      </c>
      <c r="AC57" s="3">
        <v>1425</v>
      </c>
      <c r="AD57" s="3">
        <v>867</v>
      </c>
      <c r="AE57" s="3">
        <v>200</v>
      </c>
      <c r="AF57" s="3">
        <v>314</v>
      </c>
      <c r="AH57" s="4">
        <v>42443</v>
      </c>
      <c r="AI57" t="s">
        <v>20</v>
      </c>
      <c r="AJ57" s="2">
        <v>0.50784034212401996</v>
      </c>
      <c r="AK57" s="2">
        <v>0.30898075552387738</v>
      </c>
      <c r="AL57" s="2">
        <v>7.1275837491090524E-2</v>
      </c>
      <c r="AM57" s="2">
        <v>0.11190306486101212</v>
      </c>
      <c r="AP57" t="str">
        <f t="shared" si="3"/>
        <v>S11</v>
      </c>
      <c r="AQ57" t="str">
        <f t="shared" si="1"/>
        <v>lundi</v>
      </c>
      <c r="AR57">
        <f t="shared" si="2"/>
        <v>2016</v>
      </c>
    </row>
    <row r="58" spans="1:44" x14ac:dyDescent="0.25">
      <c r="A58" s="4">
        <v>42444</v>
      </c>
      <c r="B58" t="s">
        <v>19</v>
      </c>
      <c r="C58" s="3">
        <v>333</v>
      </c>
      <c r="D58" s="3">
        <v>168</v>
      </c>
      <c r="E58" s="3">
        <v>67</v>
      </c>
      <c r="F58" s="3">
        <v>32</v>
      </c>
      <c r="H58" s="4">
        <v>42444</v>
      </c>
      <c r="I58" t="s">
        <v>20</v>
      </c>
      <c r="J58" s="2">
        <v>0.55500000000000005</v>
      </c>
      <c r="K58" s="2">
        <v>0.28000000000000003</v>
      </c>
      <c r="L58" s="2">
        <v>0.11166666666666666</v>
      </c>
      <c r="M58" s="2">
        <v>5.3333333333333337E-2</v>
      </c>
      <c r="O58" s="4">
        <v>42444</v>
      </c>
      <c r="P58" t="s">
        <v>21</v>
      </c>
      <c r="Q58" s="3">
        <v>136</v>
      </c>
      <c r="R58" s="3">
        <v>36</v>
      </c>
      <c r="S58" s="3">
        <v>85</v>
      </c>
      <c r="U58" s="4">
        <v>42444</v>
      </c>
      <c r="V58" t="s">
        <v>20</v>
      </c>
      <c r="W58" s="2">
        <v>0.52918287937743191</v>
      </c>
      <c r="X58" s="2">
        <v>0.14007782101167315</v>
      </c>
      <c r="Y58" s="2">
        <v>0.33073929961089493</v>
      </c>
      <c r="AA58" s="4">
        <v>42444</v>
      </c>
      <c r="AB58" t="s">
        <v>22</v>
      </c>
      <c r="AC58" s="3">
        <v>1378</v>
      </c>
      <c r="AD58" s="3">
        <v>856</v>
      </c>
      <c r="AE58" s="3">
        <v>200</v>
      </c>
      <c r="AF58" s="3">
        <v>314</v>
      </c>
      <c r="AH58" s="4">
        <v>42444</v>
      </c>
      <c r="AI58" t="s">
        <v>20</v>
      </c>
      <c r="AJ58" s="2">
        <v>0.50145560407569145</v>
      </c>
      <c r="AK58" s="2">
        <v>0.31149927219796214</v>
      </c>
      <c r="AL58" s="2">
        <v>7.2780203784570591E-2</v>
      </c>
      <c r="AM58" s="2">
        <v>0.11426491994177583</v>
      </c>
      <c r="AP58" t="str">
        <f t="shared" si="3"/>
        <v>S11</v>
      </c>
      <c r="AQ58" t="str">
        <f t="shared" si="1"/>
        <v>mardi</v>
      </c>
      <c r="AR58">
        <f t="shared" si="2"/>
        <v>2016</v>
      </c>
    </row>
    <row r="59" spans="1:44" x14ac:dyDescent="0.25">
      <c r="A59" s="4">
        <v>42445</v>
      </c>
      <c r="B59" t="s">
        <v>19</v>
      </c>
      <c r="C59" s="3">
        <v>352</v>
      </c>
      <c r="D59" s="3">
        <v>174</v>
      </c>
      <c r="E59" s="3">
        <v>42</v>
      </c>
      <c r="F59" s="3">
        <v>20</v>
      </c>
      <c r="H59" s="4">
        <v>42445</v>
      </c>
      <c r="I59" t="s">
        <v>20</v>
      </c>
      <c r="J59" s="2">
        <v>0.59863945578231292</v>
      </c>
      <c r="K59" s="2">
        <v>0.29591836734693877</v>
      </c>
      <c r="L59" s="2">
        <v>7.1428571428571425E-2</v>
      </c>
      <c r="M59" s="2">
        <v>3.4013605442176874E-2</v>
      </c>
      <c r="O59" s="4">
        <v>42445</v>
      </c>
      <c r="P59" t="s">
        <v>21</v>
      </c>
      <c r="Q59" s="3">
        <v>138</v>
      </c>
      <c r="R59" s="3">
        <v>37</v>
      </c>
      <c r="S59" s="3">
        <v>83</v>
      </c>
      <c r="U59" s="4">
        <v>42445</v>
      </c>
      <c r="V59" t="s">
        <v>20</v>
      </c>
      <c r="W59" s="2">
        <v>0.53488372093023251</v>
      </c>
      <c r="X59" s="2">
        <v>0.1434108527131783</v>
      </c>
      <c r="Y59" s="2">
        <v>0.32170542635658916</v>
      </c>
      <c r="AA59" s="4">
        <v>42445</v>
      </c>
      <c r="AB59" t="s">
        <v>22</v>
      </c>
      <c r="AC59" s="3">
        <v>1335</v>
      </c>
      <c r="AD59" s="3">
        <v>854</v>
      </c>
      <c r="AE59" s="3">
        <v>196</v>
      </c>
      <c r="AF59" s="3">
        <v>318</v>
      </c>
      <c r="AH59" s="4">
        <v>42445</v>
      </c>
      <c r="AI59" t="s">
        <v>20</v>
      </c>
      <c r="AJ59" s="2">
        <v>0.49389567147613761</v>
      </c>
      <c r="AK59" s="2">
        <v>0.3159452460229375</v>
      </c>
      <c r="AL59" s="2">
        <v>7.2512023677395482E-2</v>
      </c>
      <c r="AM59" s="2">
        <v>0.11764705882352941</v>
      </c>
      <c r="AP59" t="str">
        <f t="shared" si="3"/>
        <v>S11</v>
      </c>
      <c r="AQ59" t="str">
        <f t="shared" si="1"/>
        <v>mercredi</v>
      </c>
      <c r="AR59">
        <f t="shared" si="2"/>
        <v>2016</v>
      </c>
    </row>
    <row r="60" spans="1:44" x14ac:dyDescent="0.25">
      <c r="A60" s="4">
        <v>42446</v>
      </c>
      <c r="B60" t="s">
        <v>19</v>
      </c>
      <c r="C60" s="3">
        <v>600</v>
      </c>
      <c r="D60" s="3">
        <v>180</v>
      </c>
      <c r="E60" s="3">
        <v>39</v>
      </c>
      <c r="F60" s="3">
        <v>23</v>
      </c>
      <c r="H60" s="4">
        <v>42446</v>
      </c>
      <c r="I60" t="s">
        <v>20</v>
      </c>
      <c r="J60" s="2">
        <v>0.71258907363420432</v>
      </c>
      <c r="K60" s="2">
        <v>0.21377672209026127</v>
      </c>
      <c r="L60" s="2">
        <v>4.631828978622328E-2</v>
      </c>
      <c r="M60" s="2">
        <v>2.7315914489311165E-2</v>
      </c>
      <c r="O60" s="4">
        <v>42446</v>
      </c>
      <c r="P60" t="s">
        <v>21</v>
      </c>
      <c r="Q60" s="3">
        <v>98</v>
      </c>
      <c r="R60" s="3">
        <v>33</v>
      </c>
      <c r="S60" s="3">
        <v>80</v>
      </c>
      <c r="U60" s="4">
        <v>42446</v>
      </c>
      <c r="V60" t="s">
        <v>20</v>
      </c>
      <c r="W60" s="2">
        <v>0.46445497630331756</v>
      </c>
      <c r="X60" s="2">
        <v>0.15639810426540285</v>
      </c>
      <c r="Y60" s="2">
        <v>0.37914691943127959</v>
      </c>
      <c r="AA60" s="4">
        <v>42446</v>
      </c>
      <c r="AB60" t="s">
        <v>22</v>
      </c>
      <c r="AC60" s="3">
        <v>1289</v>
      </c>
      <c r="AD60" s="3">
        <v>863</v>
      </c>
      <c r="AE60" s="3">
        <v>201</v>
      </c>
      <c r="AF60" s="3">
        <v>319</v>
      </c>
      <c r="AH60" s="4">
        <v>42446</v>
      </c>
      <c r="AI60" t="s">
        <v>20</v>
      </c>
      <c r="AJ60" s="2">
        <v>0.48241017964071858</v>
      </c>
      <c r="AK60" s="2">
        <v>0.32297904191616766</v>
      </c>
      <c r="AL60" s="2">
        <v>7.5224550898203596E-2</v>
      </c>
      <c r="AM60" s="2">
        <v>0.11938622754491018</v>
      </c>
      <c r="AP60" t="str">
        <f t="shared" si="3"/>
        <v>S11</v>
      </c>
      <c r="AQ60" t="str">
        <f t="shared" si="1"/>
        <v>jeudi</v>
      </c>
      <c r="AR60">
        <f t="shared" si="2"/>
        <v>2016</v>
      </c>
    </row>
    <row r="61" spans="1:44" x14ac:dyDescent="0.25">
      <c r="A61" s="4" t="s">
        <v>34</v>
      </c>
      <c r="B61" t="s">
        <v>19</v>
      </c>
      <c r="C61" s="3">
        <v>526</v>
      </c>
      <c r="D61" s="3">
        <v>250</v>
      </c>
      <c r="E61" s="3">
        <v>51</v>
      </c>
      <c r="F61" s="3">
        <v>23</v>
      </c>
      <c r="H61" s="4" t="s">
        <v>34</v>
      </c>
      <c r="I61" t="s">
        <v>20</v>
      </c>
      <c r="J61" s="2">
        <v>0.61882352941176466</v>
      </c>
      <c r="K61" s="2">
        <v>0.29411764705882354</v>
      </c>
      <c r="L61" s="2">
        <v>0.06</v>
      </c>
      <c r="M61" s="2">
        <v>2.7058823529411764E-2</v>
      </c>
      <c r="O61" s="4" t="s">
        <v>34</v>
      </c>
      <c r="P61" t="s">
        <v>21</v>
      </c>
      <c r="Q61" s="3">
        <v>94</v>
      </c>
      <c r="R61" s="3">
        <v>29</v>
      </c>
      <c r="S61" s="3">
        <v>80</v>
      </c>
      <c r="U61" s="4" t="s">
        <v>34</v>
      </c>
      <c r="V61" t="s">
        <v>20</v>
      </c>
      <c r="W61" s="2">
        <v>0.46305418719211822</v>
      </c>
      <c r="X61" s="2">
        <v>0.14285714285714285</v>
      </c>
      <c r="Y61" s="2">
        <v>0.39408866995073893</v>
      </c>
      <c r="AA61" s="4" t="s">
        <v>34</v>
      </c>
      <c r="AB61" t="s">
        <v>22</v>
      </c>
      <c r="AC61" s="3">
        <v>1243</v>
      </c>
      <c r="AD61" s="3">
        <v>871</v>
      </c>
      <c r="AE61" s="3">
        <v>198</v>
      </c>
      <c r="AF61" s="3">
        <v>317</v>
      </c>
      <c r="AH61" s="4" t="s">
        <v>34</v>
      </c>
      <c r="AI61" t="s">
        <v>20</v>
      </c>
      <c r="AJ61" s="2">
        <v>0.47280334728033474</v>
      </c>
      <c r="AK61" s="2">
        <v>0.33130467858501333</v>
      </c>
      <c r="AL61" s="2">
        <v>7.5313807531380755E-2</v>
      </c>
      <c r="AM61" s="2">
        <v>0.12057816660327121</v>
      </c>
      <c r="AP61" t="str">
        <f t="shared" si="3"/>
        <v>S11</v>
      </c>
      <c r="AQ61" t="str">
        <f t="shared" si="1"/>
        <v>vendredi</v>
      </c>
      <c r="AR61">
        <f t="shared" si="2"/>
        <v>2016</v>
      </c>
    </row>
    <row r="62" spans="1:44" x14ac:dyDescent="0.25">
      <c r="A62" s="4">
        <v>42450</v>
      </c>
      <c r="B62" t="s">
        <v>19</v>
      </c>
      <c r="C62" s="3">
        <v>642</v>
      </c>
      <c r="D62" s="3">
        <v>283</v>
      </c>
      <c r="E62" s="3">
        <v>57</v>
      </c>
      <c r="F62" s="3">
        <v>24</v>
      </c>
      <c r="H62" s="4">
        <v>42450</v>
      </c>
      <c r="I62" t="s">
        <v>20</v>
      </c>
      <c r="J62" s="2">
        <v>0.63817097415506963</v>
      </c>
      <c r="K62" s="2">
        <v>0.2813121272365805</v>
      </c>
      <c r="L62" s="2">
        <v>5.6660039761431413E-2</v>
      </c>
      <c r="M62" s="2">
        <v>2.3856858846918488E-2</v>
      </c>
      <c r="O62" s="4">
        <v>42450</v>
      </c>
      <c r="P62" t="s">
        <v>21</v>
      </c>
      <c r="Q62" s="3">
        <v>63</v>
      </c>
      <c r="R62" s="3">
        <v>66</v>
      </c>
      <c r="S62" s="3">
        <v>81</v>
      </c>
      <c r="U62" s="4">
        <v>42450</v>
      </c>
      <c r="V62" t="s">
        <v>20</v>
      </c>
      <c r="W62" s="2">
        <v>0.3</v>
      </c>
      <c r="X62" s="2">
        <v>0.31428571428571428</v>
      </c>
      <c r="Y62" s="2">
        <v>0.38571428571428573</v>
      </c>
      <c r="AA62" s="4">
        <v>42450</v>
      </c>
      <c r="AB62" t="s">
        <v>22</v>
      </c>
      <c r="AC62" s="3">
        <v>1233</v>
      </c>
      <c r="AD62" s="3">
        <v>860</v>
      </c>
      <c r="AE62" s="3">
        <v>194</v>
      </c>
      <c r="AF62" s="3">
        <v>321</v>
      </c>
      <c r="AH62" s="4">
        <v>42450</v>
      </c>
      <c r="AI62" t="s">
        <v>20</v>
      </c>
      <c r="AJ62" s="2">
        <v>0.47277607361963192</v>
      </c>
      <c r="AK62" s="2">
        <v>0.32975460122699385</v>
      </c>
      <c r="AL62" s="2">
        <v>7.4386503067484663E-2</v>
      </c>
      <c r="AM62" s="2">
        <v>0.12308282208588957</v>
      </c>
      <c r="AP62" t="str">
        <f t="shared" si="3"/>
        <v>S12</v>
      </c>
      <c r="AQ62" t="str">
        <f t="shared" si="1"/>
        <v>lundi</v>
      </c>
      <c r="AR62">
        <f t="shared" si="2"/>
        <v>2016</v>
      </c>
    </row>
    <row r="63" spans="1:44" x14ac:dyDescent="0.25">
      <c r="A63" s="4">
        <v>42451</v>
      </c>
      <c r="B63" t="s">
        <v>19</v>
      </c>
      <c r="C63" s="3">
        <v>751</v>
      </c>
      <c r="D63" s="3">
        <v>282</v>
      </c>
      <c r="E63" s="3">
        <v>70</v>
      </c>
      <c r="F63" s="3">
        <v>27</v>
      </c>
      <c r="H63" s="4">
        <v>42451</v>
      </c>
      <c r="I63" t="s">
        <v>20</v>
      </c>
      <c r="J63" s="2">
        <v>0.66460176991150444</v>
      </c>
      <c r="K63" s="2">
        <v>0.24955752212389382</v>
      </c>
      <c r="L63" s="2">
        <v>6.1946902654867256E-2</v>
      </c>
      <c r="M63" s="2">
        <v>2.3893805309734513E-2</v>
      </c>
      <c r="O63" s="4">
        <v>42451</v>
      </c>
      <c r="P63" t="s">
        <v>21</v>
      </c>
      <c r="Q63" s="3">
        <v>35</v>
      </c>
      <c r="R63" s="3">
        <v>94</v>
      </c>
      <c r="S63" s="3">
        <v>81</v>
      </c>
      <c r="U63" s="4">
        <v>42451</v>
      </c>
      <c r="V63" t="s">
        <v>20</v>
      </c>
      <c r="W63" s="2">
        <v>0.16666666666666666</v>
      </c>
      <c r="X63" s="2">
        <v>0.44761904761904764</v>
      </c>
      <c r="Y63" s="2">
        <v>0.38571428571428573</v>
      </c>
      <c r="AA63" s="4">
        <v>42451</v>
      </c>
      <c r="AB63" t="s">
        <v>22</v>
      </c>
      <c r="AC63" s="3">
        <v>1182</v>
      </c>
      <c r="AD63" s="3">
        <v>845</v>
      </c>
      <c r="AE63" s="3">
        <v>193</v>
      </c>
      <c r="AF63" s="3">
        <v>322</v>
      </c>
      <c r="AH63" s="4">
        <v>42451</v>
      </c>
      <c r="AI63" t="s">
        <v>20</v>
      </c>
      <c r="AJ63" s="2">
        <v>0.46498819826907944</v>
      </c>
      <c r="AK63" s="2">
        <v>0.33241542092840282</v>
      </c>
      <c r="AL63" s="2">
        <v>7.5924468922108579E-2</v>
      </c>
      <c r="AM63" s="2">
        <v>0.12667191188040913</v>
      </c>
      <c r="AP63" t="str">
        <f t="shared" si="3"/>
        <v>S12</v>
      </c>
      <c r="AQ63" t="str">
        <f t="shared" si="1"/>
        <v>mardi</v>
      </c>
      <c r="AR63">
        <f t="shared" si="2"/>
        <v>2016</v>
      </c>
    </row>
    <row r="64" spans="1:44" x14ac:dyDescent="0.25">
      <c r="A64" s="4">
        <v>42452</v>
      </c>
      <c r="B64" t="s">
        <v>19</v>
      </c>
      <c r="C64" s="3">
        <v>0</v>
      </c>
      <c r="D64" s="3">
        <v>0</v>
      </c>
      <c r="E64" s="3">
        <v>0</v>
      </c>
      <c r="F64" s="3">
        <v>0</v>
      </c>
      <c r="H64" s="4">
        <v>42452</v>
      </c>
      <c r="I64" t="s">
        <v>20</v>
      </c>
      <c r="J64" s="2" t="s">
        <v>35</v>
      </c>
      <c r="K64" s="2" t="s">
        <v>35</v>
      </c>
      <c r="L64" s="2" t="s">
        <v>35</v>
      </c>
      <c r="M64" s="2" t="s">
        <v>35</v>
      </c>
      <c r="O64" s="4">
        <v>42452</v>
      </c>
      <c r="P64" t="s">
        <v>21</v>
      </c>
      <c r="Q64" s="3">
        <v>0</v>
      </c>
      <c r="R64" s="3">
        <v>0</v>
      </c>
      <c r="S64" s="3">
        <v>0</v>
      </c>
      <c r="U64" s="4">
        <v>42452</v>
      </c>
      <c r="V64" t="s">
        <v>20</v>
      </c>
      <c r="W64" s="2" t="s">
        <v>35</v>
      </c>
      <c r="X64" s="2" t="s">
        <v>35</v>
      </c>
      <c r="Y64" s="2" t="s">
        <v>35</v>
      </c>
      <c r="AA64" s="4">
        <v>42452</v>
      </c>
      <c r="AB64" t="s">
        <v>22</v>
      </c>
      <c r="AC64" s="3">
        <v>0</v>
      </c>
      <c r="AD64" s="3">
        <v>0</v>
      </c>
      <c r="AE64" s="3">
        <v>0</v>
      </c>
      <c r="AF64" s="3">
        <v>0</v>
      </c>
      <c r="AH64" s="4">
        <v>42452</v>
      </c>
      <c r="AI64" t="s">
        <v>20</v>
      </c>
      <c r="AJ64" s="2" t="s">
        <v>35</v>
      </c>
      <c r="AK64" s="2" t="s">
        <v>35</v>
      </c>
      <c r="AL64" s="2" t="s">
        <v>35</v>
      </c>
      <c r="AM64" s="2" t="s">
        <v>35</v>
      </c>
      <c r="AP64" t="str">
        <f t="shared" si="3"/>
        <v>S12</v>
      </c>
      <c r="AQ64" t="str">
        <f t="shared" si="1"/>
        <v>mercredi</v>
      </c>
      <c r="AR64">
        <f t="shared" si="2"/>
        <v>2016</v>
      </c>
    </row>
    <row r="65" spans="1:44" x14ac:dyDescent="0.25">
      <c r="A65" s="4">
        <v>42453</v>
      </c>
      <c r="B65" t="s">
        <v>19</v>
      </c>
      <c r="C65" s="3">
        <v>640</v>
      </c>
      <c r="D65" s="3">
        <v>326</v>
      </c>
      <c r="E65" s="3">
        <v>83</v>
      </c>
      <c r="F65" s="3">
        <v>34</v>
      </c>
      <c r="H65" s="4">
        <v>42453</v>
      </c>
      <c r="I65" t="s">
        <v>20</v>
      </c>
      <c r="J65" s="2">
        <v>0.59095106186518931</v>
      </c>
      <c r="K65" s="2">
        <v>0.30101569713758081</v>
      </c>
      <c r="L65" s="2">
        <v>7.663896583564174E-2</v>
      </c>
      <c r="M65" s="2">
        <v>3.139427516158818E-2</v>
      </c>
      <c r="O65" s="4">
        <v>42453</v>
      </c>
      <c r="P65" t="s">
        <v>21</v>
      </c>
      <c r="Q65" s="3">
        <v>52</v>
      </c>
      <c r="R65" s="3">
        <v>89</v>
      </c>
      <c r="S65" s="3">
        <v>80</v>
      </c>
      <c r="U65" s="4">
        <v>42453</v>
      </c>
      <c r="V65" t="s">
        <v>20</v>
      </c>
      <c r="W65" s="2">
        <v>0.23529411764705882</v>
      </c>
      <c r="X65" s="2">
        <v>0.40271493212669685</v>
      </c>
      <c r="Y65" s="2">
        <v>0.36199095022624433</v>
      </c>
      <c r="AA65" s="4">
        <v>42453</v>
      </c>
      <c r="AB65" t="s">
        <v>22</v>
      </c>
      <c r="AC65" s="3">
        <v>1102</v>
      </c>
      <c r="AD65" s="3">
        <v>838</v>
      </c>
      <c r="AE65" s="3">
        <v>186</v>
      </c>
      <c r="AF65" s="3">
        <v>325</v>
      </c>
      <c r="AH65" s="4">
        <v>42453</v>
      </c>
      <c r="AI65" t="s">
        <v>20</v>
      </c>
      <c r="AJ65" s="2">
        <v>0.44961240310077522</v>
      </c>
      <c r="AK65" s="2">
        <v>0.3419012647898817</v>
      </c>
      <c r="AL65" s="2">
        <v>7.588739290085679E-2</v>
      </c>
      <c r="AM65" s="2">
        <v>0.13259893920848634</v>
      </c>
      <c r="AP65" t="str">
        <f t="shared" si="3"/>
        <v>S12</v>
      </c>
      <c r="AQ65" t="str">
        <f t="shared" si="1"/>
        <v>jeudi</v>
      </c>
      <c r="AR65">
        <f t="shared" si="2"/>
        <v>2016</v>
      </c>
    </row>
    <row r="66" spans="1:44" x14ac:dyDescent="0.25">
      <c r="A66" s="4" t="s">
        <v>36</v>
      </c>
      <c r="B66" t="s">
        <v>19</v>
      </c>
      <c r="C66" s="3">
        <v>668</v>
      </c>
      <c r="D66" s="3">
        <v>299</v>
      </c>
      <c r="E66" s="3">
        <v>100</v>
      </c>
      <c r="F66" s="3">
        <v>34</v>
      </c>
      <c r="H66" s="4" t="s">
        <v>36</v>
      </c>
      <c r="I66" t="s">
        <v>20</v>
      </c>
      <c r="J66" s="2">
        <v>0.60672116257947317</v>
      </c>
      <c r="K66" s="2">
        <v>0.27157129881925524</v>
      </c>
      <c r="L66" s="2">
        <v>9.0826521344232511E-2</v>
      </c>
      <c r="M66" s="2">
        <v>3.0881017257039057E-2</v>
      </c>
      <c r="O66" s="4" t="s">
        <v>36</v>
      </c>
      <c r="P66" t="s">
        <v>21</v>
      </c>
      <c r="Q66" s="3">
        <v>57</v>
      </c>
      <c r="R66" s="3">
        <v>89</v>
      </c>
      <c r="S66" s="3">
        <v>79</v>
      </c>
      <c r="U66" s="4" t="s">
        <v>36</v>
      </c>
      <c r="V66" t="s">
        <v>20</v>
      </c>
      <c r="W66" s="2">
        <v>0.25333333333333335</v>
      </c>
      <c r="X66" s="2">
        <v>0.39555555555555555</v>
      </c>
      <c r="Y66" s="2">
        <v>0.3511111111111111</v>
      </c>
      <c r="AA66" s="4" t="s">
        <v>36</v>
      </c>
      <c r="AB66" t="s">
        <v>22</v>
      </c>
      <c r="AC66" s="3">
        <v>1062</v>
      </c>
      <c r="AD66" s="3">
        <v>823</v>
      </c>
      <c r="AE66" s="3">
        <v>185</v>
      </c>
      <c r="AF66" s="3">
        <v>325</v>
      </c>
      <c r="AH66" s="4" t="s">
        <v>36</v>
      </c>
      <c r="AI66" t="s">
        <v>20</v>
      </c>
      <c r="AJ66" s="2">
        <v>0.44342379958246347</v>
      </c>
      <c r="AK66" s="2">
        <v>0.34363256784968682</v>
      </c>
      <c r="AL66" s="2">
        <v>7.724425887265135E-2</v>
      </c>
      <c r="AM66" s="2">
        <v>0.13569937369519833</v>
      </c>
      <c r="AP66" t="str">
        <f t="shared" si="3"/>
        <v>S12</v>
      </c>
      <c r="AQ66" t="str">
        <f t="shared" si="1"/>
        <v>vendredi</v>
      </c>
      <c r="AR66">
        <f t="shared" si="2"/>
        <v>2016</v>
      </c>
    </row>
    <row r="67" spans="1:44" x14ac:dyDescent="0.25">
      <c r="A67" s="4">
        <v>42457</v>
      </c>
      <c r="B67" t="s">
        <v>19</v>
      </c>
      <c r="C67" s="3">
        <v>668</v>
      </c>
      <c r="D67" s="3">
        <v>299</v>
      </c>
      <c r="E67" s="3">
        <v>100</v>
      </c>
      <c r="F67" s="3">
        <v>34</v>
      </c>
      <c r="H67" s="4">
        <v>42457</v>
      </c>
      <c r="I67" t="s">
        <v>20</v>
      </c>
      <c r="J67" s="2">
        <v>0.60672116257947317</v>
      </c>
      <c r="K67" s="2">
        <v>0.27157129881925524</v>
      </c>
      <c r="L67" s="2">
        <v>9.0826521344232511E-2</v>
      </c>
      <c r="M67" s="2">
        <v>3.0881017257039057E-2</v>
      </c>
      <c r="O67" s="4">
        <v>42457</v>
      </c>
      <c r="P67" t="s">
        <v>21</v>
      </c>
      <c r="Q67" s="3">
        <v>57</v>
      </c>
      <c r="R67" s="3">
        <v>89</v>
      </c>
      <c r="S67" s="3">
        <v>79</v>
      </c>
      <c r="U67" s="4">
        <v>42457</v>
      </c>
      <c r="V67" t="s">
        <v>20</v>
      </c>
      <c r="W67" s="2">
        <v>0.25333333333333335</v>
      </c>
      <c r="X67" s="2">
        <v>0.39555555555555555</v>
      </c>
      <c r="Y67" s="2">
        <v>0.3511111111111111</v>
      </c>
      <c r="AA67" s="4">
        <v>42457</v>
      </c>
      <c r="AB67" t="s">
        <v>22</v>
      </c>
      <c r="AC67" s="3">
        <v>1062</v>
      </c>
      <c r="AD67" s="3">
        <v>823</v>
      </c>
      <c r="AE67" s="3">
        <v>185</v>
      </c>
      <c r="AF67" s="3">
        <v>325</v>
      </c>
      <c r="AH67" s="4">
        <v>42457</v>
      </c>
      <c r="AI67" t="s">
        <v>20</v>
      </c>
      <c r="AJ67" s="2">
        <v>0.44342379958246347</v>
      </c>
      <c r="AK67" s="2">
        <v>0.34363256784968682</v>
      </c>
      <c r="AL67" s="2">
        <v>7.724425887265135E-2</v>
      </c>
      <c r="AM67" s="2">
        <v>0.13569937369519833</v>
      </c>
      <c r="AP67" t="str">
        <f t="shared" si="3"/>
        <v>S13</v>
      </c>
      <c r="AQ67" t="str">
        <f t="shared" ref="AQ67:AQ130" si="4">IF(AH67="","",TEXT(AH67,"jjjj"))</f>
        <v>lundi</v>
      </c>
      <c r="AR67">
        <f t="shared" ref="AR67:AR130" si="5">IF(AH67="","",YEAR(AH67))</f>
        <v>2016</v>
      </c>
    </row>
    <row r="68" spans="1:44" x14ac:dyDescent="0.25">
      <c r="A68" s="4">
        <v>42458</v>
      </c>
      <c r="B68" t="s">
        <v>19</v>
      </c>
      <c r="C68" s="3">
        <v>787</v>
      </c>
      <c r="D68" s="3">
        <v>331</v>
      </c>
      <c r="E68" s="3">
        <v>105</v>
      </c>
      <c r="F68" s="3">
        <v>34</v>
      </c>
      <c r="H68" s="4">
        <v>42458</v>
      </c>
      <c r="I68" t="s">
        <v>20</v>
      </c>
      <c r="J68" s="2">
        <v>0.62609387430389818</v>
      </c>
      <c r="K68" s="2">
        <v>0.26332537788385046</v>
      </c>
      <c r="L68" s="2">
        <v>8.3532219570405727E-2</v>
      </c>
      <c r="M68" s="2">
        <v>2.7048528241845664E-2</v>
      </c>
      <c r="O68" s="4">
        <v>42458</v>
      </c>
      <c r="P68" t="s">
        <v>21</v>
      </c>
      <c r="Q68" s="3">
        <v>57</v>
      </c>
      <c r="R68" s="3">
        <v>87</v>
      </c>
      <c r="S68" s="3">
        <v>78</v>
      </c>
      <c r="U68" s="4">
        <v>42458</v>
      </c>
      <c r="V68" t="s">
        <v>20</v>
      </c>
      <c r="W68" s="2">
        <v>0.25675675675675674</v>
      </c>
      <c r="X68" s="2">
        <v>0.39189189189189189</v>
      </c>
      <c r="Y68" s="2">
        <v>0.35135135135135137</v>
      </c>
      <c r="AA68" s="4">
        <v>42458</v>
      </c>
      <c r="AB68" t="s">
        <v>22</v>
      </c>
      <c r="AC68" s="3">
        <v>1068</v>
      </c>
      <c r="AD68" s="3">
        <v>820</v>
      </c>
      <c r="AE68" s="3">
        <v>184</v>
      </c>
      <c r="AF68" s="3">
        <v>326</v>
      </c>
      <c r="AH68" s="4">
        <v>42458</v>
      </c>
      <c r="AI68" t="s">
        <v>20</v>
      </c>
      <c r="AJ68" s="2">
        <v>0.44537114261884903</v>
      </c>
      <c r="AK68" s="2">
        <v>0.34195162635529608</v>
      </c>
      <c r="AL68" s="2">
        <v>7.6730608840700584E-2</v>
      </c>
      <c r="AM68" s="2">
        <v>0.1359466221851543</v>
      </c>
      <c r="AP68" t="str">
        <f t="shared" si="3"/>
        <v>S13</v>
      </c>
      <c r="AQ68" t="str">
        <f t="shared" si="4"/>
        <v>mardi</v>
      </c>
      <c r="AR68">
        <f t="shared" si="5"/>
        <v>2016</v>
      </c>
    </row>
    <row r="69" spans="1:44" x14ac:dyDescent="0.25">
      <c r="A69" s="4">
        <v>42459</v>
      </c>
      <c r="B69" t="s">
        <v>19</v>
      </c>
      <c r="C69" s="3">
        <v>868</v>
      </c>
      <c r="D69" s="3">
        <v>264</v>
      </c>
      <c r="E69" s="3">
        <v>101</v>
      </c>
      <c r="F69" s="3">
        <v>35</v>
      </c>
      <c r="H69" s="4">
        <v>42459</v>
      </c>
      <c r="I69" t="s">
        <v>20</v>
      </c>
      <c r="J69" s="2">
        <v>0.68454258675078861</v>
      </c>
      <c r="K69" s="2">
        <v>0.20820189274447951</v>
      </c>
      <c r="L69" s="2">
        <v>7.9652996845425872E-2</v>
      </c>
      <c r="M69" s="2">
        <v>2.7602523659305992E-2</v>
      </c>
      <c r="O69" s="4">
        <v>42459</v>
      </c>
      <c r="P69" t="s">
        <v>21</v>
      </c>
      <c r="Q69" s="3">
        <v>60</v>
      </c>
      <c r="R69" s="3">
        <v>89</v>
      </c>
      <c r="S69" s="3">
        <v>76</v>
      </c>
      <c r="U69" s="4">
        <v>42459</v>
      </c>
      <c r="V69" t="s">
        <v>20</v>
      </c>
      <c r="W69" s="2">
        <v>0.26666666666666666</v>
      </c>
      <c r="X69" s="2">
        <v>0.39555555555555555</v>
      </c>
      <c r="Y69" s="2">
        <v>0.33777777777777779</v>
      </c>
      <c r="AA69" s="4">
        <v>42459</v>
      </c>
      <c r="AB69" t="s">
        <v>22</v>
      </c>
      <c r="AC69" s="3">
        <v>1083</v>
      </c>
      <c r="AD69" s="3">
        <v>819</v>
      </c>
      <c r="AE69" s="3">
        <v>177</v>
      </c>
      <c r="AF69" s="3">
        <v>332</v>
      </c>
      <c r="AH69" s="4">
        <v>42459</v>
      </c>
      <c r="AI69" t="s">
        <v>20</v>
      </c>
      <c r="AJ69" s="2">
        <v>0.44919120696806303</v>
      </c>
      <c r="AK69" s="2">
        <v>0.33969307341352134</v>
      </c>
      <c r="AL69" s="2">
        <v>7.3413521360431361E-2</v>
      </c>
      <c r="AM69" s="2">
        <v>0.13770219825798424</v>
      </c>
      <c r="AP69" t="str">
        <f t="shared" si="3"/>
        <v>S13</v>
      </c>
      <c r="AQ69" t="str">
        <f t="shared" si="4"/>
        <v>mercredi</v>
      </c>
      <c r="AR69">
        <f t="shared" si="5"/>
        <v>2016</v>
      </c>
    </row>
    <row r="70" spans="1:44" x14ac:dyDescent="0.25">
      <c r="A70" s="4">
        <v>42460</v>
      </c>
      <c r="B70" t="s">
        <v>19</v>
      </c>
      <c r="C70" s="3">
        <v>816</v>
      </c>
      <c r="D70" s="3">
        <v>233</v>
      </c>
      <c r="E70" s="3">
        <v>88</v>
      </c>
      <c r="F70" s="3">
        <v>27</v>
      </c>
      <c r="H70" s="4">
        <v>42460</v>
      </c>
      <c r="I70" t="s">
        <v>20</v>
      </c>
      <c r="J70" s="2">
        <v>0.7010309278350515</v>
      </c>
      <c r="K70" s="2">
        <v>0.20017182130584193</v>
      </c>
      <c r="L70" s="2">
        <v>7.560137457044673E-2</v>
      </c>
      <c r="M70" s="2">
        <v>2.3195876288659795E-2</v>
      </c>
      <c r="O70" s="4">
        <v>42460</v>
      </c>
      <c r="P70" t="s">
        <v>21</v>
      </c>
      <c r="Q70" s="3">
        <v>71</v>
      </c>
      <c r="R70" s="3">
        <v>96</v>
      </c>
      <c r="S70" s="3">
        <v>77</v>
      </c>
      <c r="U70" s="4">
        <v>42460</v>
      </c>
      <c r="V70" t="s">
        <v>20</v>
      </c>
      <c r="W70" s="2">
        <v>0.29098360655737704</v>
      </c>
      <c r="X70" s="2">
        <v>0.39344262295081966</v>
      </c>
      <c r="Y70" s="2">
        <v>0.3155737704918033</v>
      </c>
      <c r="AA70" s="4">
        <v>42460</v>
      </c>
      <c r="AB70" t="s">
        <v>22</v>
      </c>
      <c r="AC70" s="3">
        <v>1062</v>
      </c>
      <c r="AD70" s="3">
        <v>825</v>
      </c>
      <c r="AE70" s="3">
        <v>175</v>
      </c>
      <c r="AF70" s="3">
        <v>332</v>
      </c>
      <c r="AH70" s="4">
        <v>42460</v>
      </c>
      <c r="AI70" t="s">
        <v>20</v>
      </c>
      <c r="AJ70" s="2">
        <v>0.44360902255639095</v>
      </c>
      <c r="AK70" s="2">
        <v>0.34461152882205515</v>
      </c>
      <c r="AL70" s="2">
        <v>7.3099415204678359E-2</v>
      </c>
      <c r="AM70" s="2">
        <v>0.13868003341687551</v>
      </c>
      <c r="AP70" t="str">
        <f t="shared" si="3"/>
        <v>S13</v>
      </c>
      <c r="AQ70" t="str">
        <f t="shared" si="4"/>
        <v>jeudi</v>
      </c>
      <c r="AR70">
        <f t="shared" si="5"/>
        <v>2016</v>
      </c>
    </row>
    <row r="71" spans="1:44" x14ac:dyDescent="0.25">
      <c r="A71" s="4" t="s">
        <v>37</v>
      </c>
      <c r="B71" t="s">
        <v>19</v>
      </c>
      <c r="C71" s="3">
        <v>929</v>
      </c>
      <c r="D71" s="3">
        <v>280</v>
      </c>
      <c r="E71" s="3">
        <v>86</v>
      </c>
      <c r="F71" s="3">
        <v>18</v>
      </c>
      <c r="H71" s="4" t="s">
        <v>37</v>
      </c>
      <c r="I71" t="s">
        <v>20</v>
      </c>
      <c r="J71" s="2">
        <v>0.70753998476770752</v>
      </c>
      <c r="K71" s="2">
        <v>0.21325209444021326</v>
      </c>
      <c r="L71" s="2">
        <v>6.5498857578065506E-2</v>
      </c>
      <c r="M71" s="2">
        <v>1.3709063214013708E-2</v>
      </c>
      <c r="O71" s="4" t="s">
        <v>37</v>
      </c>
      <c r="P71" t="s">
        <v>21</v>
      </c>
      <c r="Q71" s="3">
        <v>62</v>
      </c>
      <c r="R71" s="3">
        <v>99</v>
      </c>
      <c r="S71" s="3">
        <v>77</v>
      </c>
      <c r="U71" s="4" t="s">
        <v>37</v>
      </c>
      <c r="V71" t="s">
        <v>20</v>
      </c>
      <c r="W71" s="2">
        <v>0.26050420168067229</v>
      </c>
      <c r="X71" s="2">
        <v>0.41596638655462187</v>
      </c>
      <c r="Y71" s="2">
        <v>0.3235294117647059</v>
      </c>
      <c r="AA71" s="4" t="s">
        <v>37</v>
      </c>
      <c r="AB71" t="s">
        <v>22</v>
      </c>
      <c r="AC71" s="3">
        <v>1067</v>
      </c>
      <c r="AD71" s="3">
        <v>818</v>
      </c>
      <c r="AE71" s="3">
        <v>173</v>
      </c>
      <c r="AF71" s="3">
        <v>335</v>
      </c>
      <c r="AH71" s="4" t="s">
        <v>37</v>
      </c>
      <c r="AI71" t="s">
        <v>20</v>
      </c>
      <c r="AJ71" s="2">
        <v>0.44588382783117425</v>
      </c>
      <c r="AK71" s="2">
        <v>0.34183033848725447</v>
      </c>
      <c r="AL71" s="2">
        <v>7.229419139155871E-2</v>
      </c>
      <c r="AM71" s="2">
        <v>0.13999164229001254</v>
      </c>
      <c r="AP71" t="str">
        <f t="shared" si="3"/>
        <v>S13</v>
      </c>
      <c r="AQ71" t="str">
        <f t="shared" si="4"/>
        <v>vendredi</v>
      </c>
      <c r="AR71">
        <f t="shared" si="5"/>
        <v>2016</v>
      </c>
    </row>
    <row r="72" spans="1:44" x14ac:dyDescent="0.25">
      <c r="A72" s="4">
        <v>42464</v>
      </c>
      <c r="B72" t="s">
        <v>19</v>
      </c>
      <c r="C72" s="3">
        <v>883</v>
      </c>
      <c r="D72" s="3">
        <v>425</v>
      </c>
      <c r="E72" s="3">
        <v>82</v>
      </c>
      <c r="F72" s="3">
        <v>8</v>
      </c>
      <c r="H72" s="4">
        <v>42464</v>
      </c>
      <c r="I72" t="s">
        <v>20</v>
      </c>
      <c r="J72" s="2">
        <v>0.6316165951359084</v>
      </c>
      <c r="K72" s="2">
        <v>0.3040057224606581</v>
      </c>
      <c r="L72" s="2">
        <v>5.8655221745350504E-2</v>
      </c>
      <c r="M72" s="2">
        <v>5.7224606580829757E-3</v>
      </c>
      <c r="O72" s="4">
        <v>42464</v>
      </c>
      <c r="P72" t="s">
        <v>21</v>
      </c>
      <c r="Q72" s="3">
        <v>44</v>
      </c>
      <c r="R72" s="3">
        <v>107</v>
      </c>
      <c r="S72" s="3">
        <v>78</v>
      </c>
      <c r="U72" s="4">
        <v>42464</v>
      </c>
      <c r="V72" t="s">
        <v>20</v>
      </c>
      <c r="W72" s="2">
        <v>0.19213973799126638</v>
      </c>
      <c r="X72" s="2">
        <v>0.46724890829694321</v>
      </c>
      <c r="Y72" s="2">
        <v>0.34061135371179041</v>
      </c>
      <c r="AA72" s="4">
        <v>42464</v>
      </c>
      <c r="AB72" t="s">
        <v>22</v>
      </c>
      <c r="AC72" s="3">
        <v>1076</v>
      </c>
      <c r="AD72" s="3">
        <v>801</v>
      </c>
      <c r="AE72" s="3">
        <v>170</v>
      </c>
      <c r="AF72" s="3">
        <v>338</v>
      </c>
      <c r="AH72" s="4">
        <v>42464</v>
      </c>
      <c r="AI72" t="s">
        <v>20</v>
      </c>
      <c r="AJ72" s="2">
        <v>0.45115303983228511</v>
      </c>
      <c r="AK72" s="2">
        <v>0.33584905660377357</v>
      </c>
      <c r="AL72" s="2">
        <v>7.1278825995807121E-2</v>
      </c>
      <c r="AM72" s="2">
        <v>0.14171907756813418</v>
      </c>
      <c r="AP72" t="str">
        <f t="shared" ref="AP72:AP135" si="6">IF(AH72="","",IF(WEEKNUM(AH72)-1&lt;10,"S0"&amp;WEEKNUM(AH72)-1,"S"&amp;WEEKNUM(AH72)-1))</f>
        <v>S14</v>
      </c>
      <c r="AQ72" t="str">
        <f t="shared" si="4"/>
        <v>lundi</v>
      </c>
      <c r="AR72">
        <f t="shared" si="5"/>
        <v>2016</v>
      </c>
    </row>
    <row r="73" spans="1:44" x14ac:dyDescent="0.25">
      <c r="A73" s="4">
        <v>42465</v>
      </c>
      <c r="B73" t="s">
        <v>19</v>
      </c>
      <c r="C73" s="3">
        <v>835</v>
      </c>
      <c r="D73" s="3">
        <v>431</v>
      </c>
      <c r="E73" s="3">
        <v>96</v>
      </c>
      <c r="F73" s="3">
        <v>9</v>
      </c>
      <c r="H73" s="4">
        <v>42465</v>
      </c>
      <c r="I73" t="s">
        <v>20</v>
      </c>
      <c r="J73" s="2">
        <v>0.60904449307075126</v>
      </c>
      <c r="K73" s="2">
        <v>0.31436907366885486</v>
      </c>
      <c r="L73" s="2">
        <v>7.0021881838074396E-2</v>
      </c>
      <c r="M73" s="2">
        <v>6.5645514223194746E-3</v>
      </c>
      <c r="O73" s="4">
        <v>42465</v>
      </c>
      <c r="P73" t="s">
        <v>21</v>
      </c>
      <c r="Q73" s="3">
        <v>35</v>
      </c>
      <c r="R73" s="3">
        <v>110</v>
      </c>
      <c r="S73" s="3">
        <v>62</v>
      </c>
      <c r="U73" s="4">
        <v>42465</v>
      </c>
      <c r="V73" t="s">
        <v>20</v>
      </c>
      <c r="W73" s="2">
        <v>0.16908212560386474</v>
      </c>
      <c r="X73" s="2">
        <v>0.53140096618357491</v>
      </c>
      <c r="Y73" s="2">
        <v>0.29951690821256038</v>
      </c>
      <c r="AA73" s="4">
        <v>42465</v>
      </c>
      <c r="AB73" t="s">
        <v>22</v>
      </c>
      <c r="AC73" s="3">
        <v>1081</v>
      </c>
      <c r="AD73" s="3">
        <v>790</v>
      </c>
      <c r="AE73" s="3">
        <v>166</v>
      </c>
      <c r="AF73" s="3">
        <v>340</v>
      </c>
      <c r="AH73" s="4">
        <v>42465</v>
      </c>
      <c r="AI73" t="s">
        <v>20</v>
      </c>
      <c r="AJ73" s="2">
        <v>0.4547749263777871</v>
      </c>
      <c r="AK73" s="2">
        <v>0.33235170382835505</v>
      </c>
      <c r="AL73" s="2">
        <v>6.9835927639882209E-2</v>
      </c>
      <c r="AM73" s="2">
        <v>0.1430374421539756</v>
      </c>
      <c r="AP73" t="str">
        <f t="shared" si="6"/>
        <v>S14</v>
      </c>
      <c r="AQ73" t="str">
        <f t="shared" si="4"/>
        <v>mardi</v>
      </c>
      <c r="AR73">
        <f t="shared" si="5"/>
        <v>2016</v>
      </c>
    </row>
    <row r="74" spans="1:44" x14ac:dyDescent="0.25">
      <c r="A74" s="4">
        <v>42466</v>
      </c>
      <c r="B74" t="s">
        <v>19</v>
      </c>
      <c r="C74" s="3">
        <v>687</v>
      </c>
      <c r="D74" s="3">
        <v>455</v>
      </c>
      <c r="E74" s="3">
        <v>89</v>
      </c>
      <c r="F74" s="3">
        <v>9</v>
      </c>
      <c r="H74" s="4">
        <v>42466</v>
      </c>
      <c r="I74" t="s">
        <v>20</v>
      </c>
      <c r="J74" s="2">
        <v>0.55403225806451617</v>
      </c>
      <c r="K74" s="2">
        <v>0.36693548387096775</v>
      </c>
      <c r="L74" s="2">
        <v>7.17741935483871E-2</v>
      </c>
      <c r="M74" s="2">
        <v>7.2580645161290326E-3</v>
      </c>
      <c r="O74" s="4">
        <v>42466</v>
      </c>
      <c r="P74" t="s">
        <v>21</v>
      </c>
      <c r="Q74" s="3">
        <v>36</v>
      </c>
      <c r="R74" s="3">
        <v>106</v>
      </c>
      <c r="S74" s="3">
        <v>55</v>
      </c>
      <c r="U74" s="4">
        <v>42466</v>
      </c>
      <c r="V74" t="s">
        <v>20</v>
      </c>
      <c r="W74" s="2">
        <v>0.18274111675126903</v>
      </c>
      <c r="X74" s="2">
        <v>0.53807106598984766</v>
      </c>
      <c r="Y74" s="2">
        <v>0.27918781725888325</v>
      </c>
      <c r="AA74" s="4">
        <v>42466</v>
      </c>
      <c r="AB74" t="s">
        <v>22</v>
      </c>
      <c r="AC74" s="3">
        <v>1108</v>
      </c>
      <c r="AD74" s="3">
        <v>810</v>
      </c>
      <c r="AE74" s="3">
        <v>167</v>
      </c>
      <c r="AF74" s="3">
        <v>344</v>
      </c>
      <c r="AH74" s="4">
        <v>42466</v>
      </c>
      <c r="AI74" t="s">
        <v>20</v>
      </c>
      <c r="AJ74" s="2">
        <v>0.4561547962124331</v>
      </c>
      <c r="AK74" s="2">
        <v>0.33347056401811442</v>
      </c>
      <c r="AL74" s="2">
        <v>6.8752573075339649E-2</v>
      </c>
      <c r="AM74" s="2">
        <v>0.14162206669411281</v>
      </c>
      <c r="AP74" t="str">
        <f t="shared" si="6"/>
        <v>S14</v>
      </c>
      <c r="AQ74" t="str">
        <f t="shared" si="4"/>
        <v>mercredi</v>
      </c>
      <c r="AR74">
        <f t="shared" si="5"/>
        <v>2016</v>
      </c>
    </row>
    <row r="75" spans="1:44" x14ac:dyDescent="0.25">
      <c r="A75" s="4">
        <v>42467</v>
      </c>
      <c r="B75" t="s">
        <v>19</v>
      </c>
      <c r="C75" s="3">
        <v>767</v>
      </c>
      <c r="D75" s="3">
        <v>446</v>
      </c>
      <c r="E75" s="3">
        <v>105</v>
      </c>
      <c r="F75" s="3">
        <v>11</v>
      </c>
      <c r="H75" s="4">
        <v>42467</v>
      </c>
      <c r="I75" t="s">
        <v>20</v>
      </c>
      <c r="J75" s="2">
        <v>0.5771256583897667</v>
      </c>
      <c r="K75" s="2">
        <v>0.33559066967644846</v>
      </c>
      <c r="L75" s="2">
        <v>7.900677200902935E-2</v>
      </c>
      <c r="M75" s="2">
        <v>8.2768999247554553E-3</v>
      </c>
      <c r="O75" s="4">
        <v>42467</v>
      </c>
      <c r="P75" t="s">
        <v>21</v>
      </c>
      <c r="Q75" s="3">
        <v>48</v>
      </c>
      <c r="R75" s="3">
        <v>90</v>
      </c>
      <c r="S75" s="3">
        <v>55</v>
      </c>
      <c r="U75" s="4">
        <v>42467</v>
      </c>
      <c r="V75" t="s">
        <v>20</v>
      </c>
      <c r="W75" s="2">
        <v>0.24870466321243523</v>
      </c>
      <c r="X75" s="2">
        <v>0.46632124352331605</v>
      </c>
      <c r="Y75" s="2">
        <v>0.28497409326424872</v>
      </c>
      <c r="AA75" s="4">
        <v>42467</v>
      </c>
      <c r="AB75" t="s">
        <v>22</v>
      </c>
      <c r="AC75" s="3">
        <v>1135</v>
      </c>
      <c r="AD75" s="3">
        <v>805</v>
      </c>
      <c r="AE75" s="3">
        <v>169</v>
      </c>
      <c r="AF75" s="3">
        <v>343</v>
      </c>
      <c r="AH75" s="4">
        <v>42467</v>
      </c>
      <c r="AI75" t="s">
        <v>20</v>
      </c>
      <c r="AJ75" s="2">
        <v>0.46288743882544864</v>
      </c>
      <c r="AK75" s="2">
        <v>0.32830342577487764</v>
      </c>
      <c r="AL75" s="2">
        <v>6.8923327895595438E-2</v>
      </c>
      <c r="AM75" s="2">
        <v>0.13988580750407831</v>
      </c>
      <c r="AP75" t="str">
        <f t="shared" si="6"/>
        <v>S14</v>
      </c>
      <c r="AQ75" t="str">
        <f t="shared" si="4"/>
        <v>jeudi</v>
      </c>
      <c r="AR75">
        <f t="shared" si="5"/>
        <v>2016</v>
      </c>
    </row>
    <row r="76" spans="1:44" x14ac:dyDescent="0.25">
      <c r="A76" s="4" t="s">
        <v>38</v>
      </c>
      <c r="B76" t="s">
        <v>19</v>
      </c>
      <c r="C76" s="3">
        <v>709</v>
      </c>
      <c r="D76" s="3">
        <v>442</v>
      </c>
      <c r="E76" s="3">
        <v>97</v>
      </c>
      <c r="F76" s="3">
        <v>16</v>
      </c>
      <c r="H76" s="4" t="s">
        <v>38</v>
      </c>
      <c r="I76" t="s">
        <v>20</v>
      </c>
      <c r="J76" s="2">
        <v>0.56091772151898733</v>
      </c>
      <c r="K76" s="2">
        <v>0.34968354430379744</v>
      </c>
      <c r="L76" s="2">
        <v>7.6740506329113931E-2</v>
      </c>
      <c r="M76" s="2">
        <v>1.2658227848101266E-2</v>
      </c>
      <c r="O76" s="4" t="s">
        <v>38</v>
      </c>
      <c r="P76" t="s">
        <v>21</v>
      </c>
      <c r="Q76" s="3">
        <v>44</v>
      </c>
      <c r="R76" s="3">
        <v>38</v>
      </c>
      <c r="S76" s="3">
        <v>55</v>
      </c>
      <c r="U76" s="4" t="s">
        <v>38</v>
      </c>
      <c r="V76" t="s">
        <v>20</v>
      </c>
      <c r="W76" s="2">
        <v>0.32116788321167883</v>
      </c>
      <c r="X76" s="2">
        <v>0.27737226277372262</v>
      </c>
      <c r="Y76" s="2">
        <v>0.40145985401459855</v>
      </c>
      <c r="AA76" s="4" t="s">
        <v>38</v>
      </c>
      <c r="AB76" t="s">
        <v>22</v>
      </c>
      <c r="AC76" s="3">
        <v>1152</v>
      </c>
      <c r="AD76" s="3">
        <v>818</v>
      </c>
      <c r="AE76" s="3">
        <v>165</v>
      </c>
      <c r="AF76" s="3">
        <v>346</v>
      </c>
      <c r="AH76" s="4" t="s">
        <v>38</v>
      </c>
      <c r="AI76" t="s">
        <v>20</v>
      </c>
      <c r="AJ76" s="2">
        <v>0.46432889963724305</v>
      </c>
      <c r="AK76" s="2">
        <v>0.3297057638049174</v>
      </c>
      <c r="AL76" s="2">
        <v>6.6505441354292621E-2</v>
      </c>
      <c r="AM76" s="2">
        <v>0.13945989520354696</v>
      </c>
      <c r="AP76" t="str">
        <f t="shared" si="6"/>
        <v>S14</v>
      </c>
      <c r="AQ76" t="str">
        <f t="shared" si="4"/>
        <v>vendredi</v>
      </c>
      <c r="AR76">
        <f t="shared" si="5"/>
        <v>2016</v>
      </c>
    </row>
    <row r="77" spans="1:44" x14ac:dyDescent="0.25">
      <c r="A77" s="4">
        <v>42471</v>
      </c>
      <c r="B77" t="s">
        <v>19</v>
      </c>
      <c r="C77" s="3">
        <v>659</v>
      </c>
      <c r="D77" s="3">
        <v>333</v>
      </c>
      <c r="E77" s="3">
        <v>145</v>
      </c>
      <c r="F77" s="3">
        <v>30</v>
      </c>
      <c r="H77" s="4">
        <v>42471</v>
      </c>
      <c r="I77" t="s">
        <v>20</v>
      </c>
      <c r="J77" s="2">
        <v>0.56469580119965723</v>
      </c>
      <c r="K77" s="2">
        <v>0.28534704370179947</v>
      </c>
      <c r="L77" s="2">
        <v>0.12425021422450729</v>
      </c>
      <c r="M77" s="2">
        <v>2.570694087403599E-2</v>
      </c>
      <c r="O77" s="4">
        <v>42471</v>
      </c>
      <c r="P77" t="s">
        <v>21</v>
      </c>
      <c r="Q77" s="3">
        <v>61</v>
      </c>
      <c r="R77" s="3">
        <v>44</v>
      </c>
      <c r="S77" s="3">
        <v>56</v>
      </c>
      <c r="U77" s="4">
        <v>42471</v>
      </c>
      <c r="V77" t="s">
        <v>20</v>
      </c>
      <c r="W77" s="2">
        <v>0.37888198757763975</v>
      </c>
      <c r="X77" s="2">
        <v>0.27329192546583853</v>
      </c>
      <c r="Y77" s="2">
        <v>0.34782608695652173</v>
      </c>
      <c r="AA77" s="4">
        <v>42471</v>
      </c>
      <c r="AB77" t="s">
        <v>22</v>
      </c>
      <c r="AC77" s="3">
        <v>1234</v>
      </c>
      <c r="AD77" s="3">
        <v>806</v>
      </c>
      <c r="AE77" s="3">
        <v>166</v>
      </c>
      <c r="AF77" s="3">
        <v>345</v>
      </c>
      <c r="AH77" s="4">
        <v>42471</v>
      </c>
      <c r="AI77" t="s">
        <v>20</v>
      </c>
      <c r="AJ77" s="2">
        <v>0.48373186985495886</v>
      </c>
      <c r="AK77" s="2">
        <v>0.31595452763622112</v>
      </c>
      <c r="AL77" s="2">
        <v>6.5072520580164647E-2</v>
      </c>
      <c r="AM77" s="2">
        <v>0.13524108192865542</v>
      </c>
      <c r="AP77" t="str">
        <f t="shared" si="6"/>
        <v>S15</v>
      </c>
      <c r="AQ77" t="str">
        <f t="shared" si="4"/>
        <v>lundi</v>
      </c>
      <c r="AR77">
        <f t="shared" si="5"/>
        <v>2016</v>
      </c>
    </row>
    <row r="78" spans="1:44" x14ac:dyDescent="0.25">
      <c r="A78" s="4">
        <v>42472</v>
      </c>
      <c r="B78" t="s">
        <v>19</v>
      </c>
      <c r="C78" s="3">
        <v>744</v>
      </c>
      <c r="D78" s="3">
        <v>313</v>
      </c>
      <c r="E78" s="3">
        <v>159</v>
      </c>
      <c r="F78" s="3">
        <v>35</v>
      </c>
      <c r="H78" s="4">
        <v>42472</v>
      </c>
      <c r="I78" t="s">
        <v>20</v>
      </c>
      <c r="J78" s="2">
        <v>0.59472422062350117</v>
      </c>
      <c r="K78" s="2">
        <v>0.2501998401278977</v>
      </c>
      <c r="L78" s="2">
        <v>0.12709832134292565</v>
      </c>
      <c r="M78" s="2">
        <v>2.7977617905675458E-2</v>
      </c>
      <c r="O78" s="4">
        <v>42472</v>
      </c>
      <c r="P78" t="s">
        <v>21</v>
      </c>
      <c r="Q78" s="3">
        <v>64</v>
      </c>
      <c r="R78" s="3">
        <v>42</v>
      </c>
      <c r="S78" s="3">
        <v>59</v>
      </c>
      <c r="U78" s="4">
        <v>42472</v>
      </c>
      <c r="V78" t="s">
        <v>20</v>
      </c>
      <c r="W78" s="2">
        <v>0.38787878787878788</v>
      </c>
      <c r="X78" s="2">
        <v>0.25454545454545452</v>
      </c>
      <c r="Y78" s="2">
        <v>0.3575757575757576</v>
      </c>
      <c r="AA78" s="4">
        <v>42472</v>
      </c>
      <c r="AB78" t="s">
        <v>22</v>
      </c>
      <c r="AC78" s="3">
        <v>1237</v>
      </c>
      <c r="AD78" s="3">
        <v>799</v>
      </c>
      <c r="AE78" s="3">
        <v>166</v>
      </c>
      <c r="AF78" s="3">
        <v>345</v>
      </c>
      <c r="AH78" s="4">
        <v>42472</v>
      </c>
      <c r="AI78" t="s">
        <v>20</v>
      </c>
      <c r="AJ78" s="2">
        <v>0.4856694149980369</v>
      </c>
      <c r="AK78" s="2">
        <v>0.31370239497447977</v>
      </c>
      <c r="AL78" s="2">
        <v>6.5174715351393797E-2</v>
      </c>
      <c r="AM78" s="2">
        <v>0.13545347467608951</v>
      </c>
      <c r="AP78" t="str">
        <f t="shared" si="6"/>
        <v>S15</v>
      </c>
      <c r="AQ78" t="str">
        <f t="shared" si="4"/>
        <v>mardi</v>
      </c>
      <c r="AR78">
        <f t="shared" si="5"/>
        <v>2016</v>
      </c>
    </row>
    <row r="79" spans="1:44" x14ac:dyDescent="0.25">
      <c r="A79" s="4">
        <v>42473</v>
      </c>
      <c r="B79" t="s">
        <v>19</v>
      </c>
      <c r="C79" s="3">
        <v>691</v>
      </c>
      <c r="D79" s="3">
        <v>312</v>
      </c>
      <c r="E79" s="3">
        <v>153</v>
      </c>
      <c r="F79" s="3">
        <v>25</v>
      </c>
      <c r="H79" s="4">
        <v>42473</v>
      </c>
      <c r="I79" t="s">
        <v>20</v>
      </c>
      <c r="J79" s="2">
        <v>0.58509737510584248</v>
      </c>
      <c r="K79" s="2">
        <v>0.26418289585097376</v>
      </c>
      <c r="L79" s="2">
        <v>0.12955122777307368</v>
      </c>
      <c r="M79" s="2">
        <v>2.1168501270110076E-2</v>
      </c>
      <c r="O79" s="4">
        <v>42473</v>
      </c>
      <c r="P79" t="s">
        <v>21</v>
      </c>
      <c r="Q79" s="3">
        <v>66</v>
      </c>
      <c r="R79" s="3">
        <v>55</v>
      </c>
      <c r="S79" s="3">
        <v>61</v>
      </c>
      <c r="U79" s="4">
        <v>42473</v>
      </c>
      <c r="V79" t="s">
        <v>20</v>
      </c>
      <c r="W79" s="2">
        <v>0.36263736263736263</v>
      </c>
      <c r="X79" s="2">
        <v>0.30219780219780218</v>
      </c>
      <c r="Y79" s="2">
        <v>0.33516483516483514</v>
      </c>
      <c r="AA79" s="4">
        <v>42473</v>
      </c>
      <c r="AB79" t="s">
        <v>22</v>
      </c>
      <c r="AC79" s="3">
        <v>1271</v>
      </c>
      <c r="AD79" s="3">
        <v>803</v>
      </c>
      <c r="AE79" s="3">
        <v>165</v>
      </c>
      <c r="AF79" s="3">
        <v>346</v>
      </c>
      <c r="AH79" s="4">
        <v>42473</v>
      </c>
      <c r="AI79" t="s">
        <v>20</v>
      </c>
      <c r="AJ79" s="2">
        <v>0.49168278529980658</v>
      </c>
      <c r="AK79" s="2">
        <v>0.31063829787234043</v>
      </c>
      <c r="AL79" s="2">
        <v>6.3829787234042548E-2</v>
      </c>
      <c r="AM79" s="2">
        <v>0.13384912959381046</v>
      </c>
      <c r="AP79" t="str">
        <f t="shared" si="6"/>
        <v>S15</v>
      </c>
      <c r="AQ79" t="str">
        <f t="shared" si="4"/>
        <v>mercredi</v>
      </c>
      <c r="AR79">
        <f t="shared" si="5"/>
        <v>2016</v>
      </c>
    </row>
    <row r="80" spans="1:44" x14ac:dyDescent="0.25">
      <c r="A80" s="4">
        <v>42474</v>
      </c>
      <c r="B80" t="s">
        <v>19</v>
      </c>
      <c r="C80" s="3">
        <v>668</v>
      </c>
      <c r="D80" s="3">
        <v>297</v>
      </c>
      <c r="E80" s="3">
        <v>149</v>
      </c>
      <c r="F80" s="3">
        <v>29</v>
      </c>
      <c r="H80" s="4">
        <v>42474</v>
      </c>
      <c r="I80" t="s">
        <v>20</v>
      </c>
      <c r="J80" s="2">
        <v>0.58442694663167105</v>
      </c>
      <c r="K80" s="2">
        <v>0.25984251968503935</v>
      </c>
      <c r="L80" s="2">
        <v>0.13035870516185477</v>
      </c>
      <c r="M80" s="2">
        <v>2.5371828521434821E-2</v>
      </c>
      <c r="O80" s="4">
        <v>42474</v>
      </c>
      <c r="P80" t="s">
        <v>21</v>
      </c>
      <c r="Q80" s="3">
        <v>65</v>
      </c>
      <c r="R80" s="3">
        <v>59</v>
      </c>
      <c r="S80" s="3">
        <v>61</v>
      </c>
      <c r="U80" s="4">
        <v>42474</v>
      </c>
      <c r="V80" t="s">
        <v>20</v>
      </c>
      <c r="W80" s="2">
        <v>0.35135135135135137</v>
      </c>
      <c r="X80" s="2">
        <v>0.31891891891891894</v>
      </c>
      <c r="Y80" s="2">
        <v>0.32972972972972975</v>
      </c>
      <c r="AA80" s="4">
        <v>42474</v>
      </c>
      <c r="AB80" t="s">
        <v>22</v>
      </c>
      <c r="AC80" s="3">
        <v>1296</v>
      </c>
      <c r="AD80" s="3">
        <v>813</v>
      </c>
      <c r="AE80" s="3">
        <v>164</v>
      </c>
      <c r="AF80" s="3">
        <v>347</v>
      </c>
      <c r="AH80" s="4">
        <v>42474</v>
      </c>
      <c r="AI80" t="s">
        <v>20</v>
      </c>
      <c r="AJ80" s="2">
        <v>0.4946564885496183</v>
      </c>
      <c r="AK80" s="2">
        <v>0.31030534351145039</v>
      </c>
      <c r="AL80" s="2">
        <v>6.2595419847328249E-2</v>
      </c>
      <c r="AM80" s="2">
        <v>0.13244274809160306</v>
      </c>
      <c r="AP80" t="str">
        <f t="shared" si="6"/>
        <v>S15</v>
      </c>
      <c r="AQ80" t="str">
        <f t="shared" si="4"/>
        <v>jeudi</v>
      </c>
      <c r="AR80">
        <f t="shared" si="5"/>
        <v>2016</v>
      </c>
    </row>
    <row r="81" spans="1:44" x14ac:dyDescent="0.25">
      <c r="A81" s="4" t="s">
        <v>39</v>
      </c>
      <c r="B81" t="s">
        <v>19</v>
      </c>
      <c r="C81" s="3">
        <v>510</v>
      </c>
      <c r="D81" s="3">
        <v>232</v>
      </c>
      <c r="E81" s="3">
        <v>114</v>
      </c>
      <c r="F81" s="3">
        <v>35</v>
      </c>
      <c r="H81" s="4" t="s">
        <v>39</v>
      </c>
      <c r="I81" t="s">
        <v>20</v>
      </c>
      <c r="J81" s="2">
        <v>0.57239057239057234</v>
      </c>
      <c r="K81" s="2">
        <v>0.26038159371492703</v>
      </c>
      <c r="L81" s="2">
        <v>0.12794612794612795</v>
      </c>
      <c r="M81" s="2">
        <v>3.9281705948372617E-2</v>
      </c>
      <c r="O81" s="4" t="s">
        <v>39</v>
      </c>
      <c r="P81" t="s">
        <v>21</v>
      </c>
      <c r="Q81" s="3">
        <v>46</v>
      </c>
      <c r="R81" s="3">
        <v>73</v>
      </c>
      <c r="S81" s="3">
        <v>61</v>
      </c>
      <c r="U81" s="4" t="s">
        <v>39</v>
      </c>
      <c r="V81" t="s">
        <v>20</v>
      </c>
      <c r="W81" s="2">
        <v>0.25555555555555554</v>
      </c>
      <c r="X81" s="2">
        <v>0.40555555555555556</v>
      </c>
      <c r="Y81" s="2">
        <v>0.33888888888888891</v>
      </c>
      <c r="AA81" s="4" t="s">
        <v>39</v>
      </c>
      <c r="AB81" t="s">
        <v>22</v>
      </c>
      <c r="AC81" s="3">
        <v>1286</v>
      </c>
      <c r="AD81" s="3">
        <v>819</v>
      </c>
      <c r="AE81" s="3">
        <v>164</v>
      </c>
      <c r="AF81" s="3">
        <v>347</v>
      </c>
      <c r="AH81" s="4" t="s">
        <v>39</v>
      </c>
      <c r="AI81" t="s">
        <v>20</v>
      </c>
      <c r="AJ81" s="2">
        <v>0.49159021406727826</v>
      </c>
      <c r="AK81" s="2">
        <v>0.31307339449541283</v>
      </c>
      <c r="AL81" s="2">
        <v>6.2691131498470942E-2</v>
      </c>
      <c r="AM81" s="2">
        <v>0.13264525993883791</v>
      </c>
      <c r="AP81" t="str">
        <f t="shared" si="6"/>
        <v>S15</v>
      </c>
      <c r="AQ81" t="str">
        <f t="shared" si="4"/>
        <v>vendredi</v>
      </c>
      <c r="AR81">
        <f t="shared" si="5"/>
        <v>2016</v>
      </c>
    </row>
    <row r="82" spans="1:44" x14ac:dyDescent="0.25">
      <c r="A82" s="4">
        <v>42478</v>
      </c>
      <c r="B82" t="s">
        <v>19</v>
      </c>
      <c r="C82" s="3">
        <v>414</v>
      </c>
      <c r="D82" s="3">
        <v>174</v>
      </c>
      <c r="E82" s="3">
        <v>76</v>
      </c>
      <c r="F82" s="3">
        <v>17</v>
      </c>
      <c r="H82" s="4">
        <v>42478</v>
      </c>
      <c r="I82" t="s">
        <v>20</v>
      </c>
      <c r="J82" s="2">
        <v>0.60792951541850215</v>
      </c>
      <c r="K82" s="2">
        <v>0.25550660792951541</v>
      </c>
      <c r="L82" s="2">
        <v>0.11160058737151249</v>
      </c>
      <c r="M82" s="2">
        <v>2.4963289280469897E-2</v>
      </c>
      <c r="O82" s="4">
        <v>42478</v>
      </c>
      <c r="P82" t="s">
        <v>21</v>
      </c>
      <c r="Q82" s="3">
        <v>37</v>
      </c>
      <c r="R82" s="3">
        <v>95</v>
      </c>
      <c r="S82" s="3">
        <v>60</v>
      </c>
      <c r="U82" s="4">
        <v>42478</v>
      </c>
      <c r="V82" t="s">
        <v>20</v>
      </c>
      <c r="W82" s="2">
        <v>0.19270833333333334</v>
      </c>
      <c r="X82" s="2">
        <v>0.49479166666666669</v>
      </c>
      <c r="Y82" s="2">
        <v>0.3125</v>
      </c>
      <c r="AA82" s="4">
        <v>42478</v>
      </c>
      <c r="AB82" t="s">
        <v>22</v>
      </c>
      <c r="AC82" s="3">
        <v>1270</v>
      </c>
      <c r="AD82" s="3">
        <v>821</v>
      </c>
      <c r="AE82" s="3">
        <v>164</v>
      </c>
      <c r="AF82" s="3">
        <v>346</v>
      </c>
      <c r="AH82" s="4">
        <v>42478</v>
      </c>
      <c r="AI82" t="s">
        <v>20</v>
      </c>
      <c r="AJ82" s="2">
        <v>0.48827374086889658</v>
      </c>
      <c r="AK82" s="2">
        <v>0.31564782775855438</v>
      </c>
      <c r="AL82" s="2">
        <v>6.3052672049211847E-2</v>
      </c>
      <c r="AM82" s="2">
        <v>0.13302575932333718</v>
      </c>
      <c r="AP82" t="str">
        <f t="shared" si="6"/>
        <v>S16</v>
      </c>
      <c r="AQ82" t="str">
        <f t="shared" si="4"/>
        <v>lundi</v>
      </c>
      <c r="AR82">
        <f t="shared" si="5"/>
        <v>2016</v>
      </c>
    </row>
    <row r="83" spans="1:44" x14ac:dyDescent="0.25">
      <c r="A83" s="4">
        <v>42479</v>
      </c>
      <c r="B83" t="s">
        <v>19</v>
      </c>
      <c r="C83" s="3">
        <v>474</v>
      </c>
      <c r="D83" s="3">
        <v>141</v>
      </c>
      <c r="E83" s="3">
        <v>65</v>
      </c>
      <c r="F83" s="3">
        <v>16</v>
      </c>
      <c r="H83" s="4">
        <v>42479</v>
      </c>
      <c r="I83" t="s">
        <v>20</v>
      </c>
      <c r="J83" s="2">
        <v>0.68103448275862066</v>
      </c>
      <c r="K83" s="2">
        <v>0.20258620689655171</v>
      </c>
      <c r="L83" s="2">
        <v>9.3390804597701146E-2</v>
      </c>
      <c r="M83" s="2">
        <v>2.2988505747126436E-2</v>
      </c>
      <c r="O83" s="4">
        <v>42479</v>
      </c>
      <c r="P83" t="s">
        <v>21</v>
      </c>
      <c r="Q83" s="3">
        <v>111</v>
      </c>
      <c r="R83" s="3">
        <v>97</v>
      </c>
      <c r="S83" s="3">
        <v>61</v>
      </c>
      <c r="U83" s="4">
        <v>42479</v>
      </c>
      <c r="V83" t="s">
        <v>20</v>
      </c>
      <c r="W83" s="2">
        <v>0.41263940520446096</v>
      </c>
      <c r="X83" s="2">
        <v>0.36059479553903345</v>
      </c>
      <c r="Y83" s="2">
        <v>0.22676579925650558</v>
      </c>
      <c r="AA83" s="4">
        <v>42479</v>
      </c>
      <c r="AB83" t="s">
        <v>22</v>
      </c>
      <c r="AC83" s="3">
        <v>1253</v>
      </c>
      <c r="AD83" s="3">
        <v>820</v>
      </c>
      <c r="AE83" s="3">
        <v>163</v>
      </c>
      <c r="AF83" s="3">
        <v>347</v>
      </c>
      <c r="AH83" s="4">
        <v>42479</v>
      </c>
      <c r="AI83" t="s">
        <v>20</v>
      </c>
      <c r="AJ83" s="2">
        <v>0.48509485094850946</v>
      </c>
      <c r="AK83" s="2">
        <v>0.31746031746031744</v>
      </c>
      <c r="AL83" s="2">
        <v>6.3104916763453353E-2</v>
      </c>
      <c r="AM83" s="2">
        <v>0.1343399148277197</v>
      </c>
      <c r="AP83" t="str">
        <f t="shared" si="6"/>
        <v>S16</v>
      </c>
      <c r="AQ83" t="str">
        <f t="shared" si="4"/>
        <v>mardi</v>
      </c>
      <c r="AR83">
        <f t="shared" si="5"/>
        <v>2016</v>
      </c>
    </row>
    <row r="84" spans="1:44" x14ac:dyDescent="0.25">
      <c r="A84" s="4">
        <v>42480</v>
      </c>
      <c r="B84" t="s">
        <v>19</v>
      </c>
      <c r="C84" s="3">
        <v>380</v>
      </c>
      <c r="D84" s="3">
        <v>139</v>
      </c>
      <c r="E84" s="3">
        <v>58</v>
      </c>
      <c r="F84" s="3">
        <v>17</v>
      </c>
      <c r="H84" s="4">
        <v>42480</v>
      </c>
      <c r="I84" t="s">
        <v>20</v>
      </c>
      <c r="J84" s="2">
        <v>0.63973063973063971</v>
      </c>
      <c r="K84" s="2">
        <v>0.234006734006734</v>
      </c>
      <c r="L84" s="2">
        <v>9.7643097643097643E-2</v>
      </c>
      <c r="M84" s="2">
        <v>2.8619528619528621E-2</v>
      </c>
      <c r="O84" s="4">
        <v>42480</v>
      </c>
      <c r="P84" t="s">
        <v>21</v>
      </c>
      <c r="Q84" s="3">
        <v>110</v>
      </c>
      <c r="R84" s="3">
        <v>89</v>
      </c>
      <c r="S84" s="3">
        <v>64</v>
      </c>
      <c r="U84" s="4">
        <v>42480</v>
      </c>
      <c r="V84" t="s">
        <v>20</v>
      </c>
      <c r="W84" s="2">
        <v>0.41825095057034223</v>
      </c>
      <c r="X84" s="2">
        <v>0.33840304182509506</v>
      </c>
      <c r="Y84" s="2">
        <v>0.24334600760456274</v>
      </c>
      <c r="AA84" s="4">
        <v>42480</v>
      </c>
      <c r="AB84" t="s">
        <v>22</v>
      </c>
      <c r="AC84" s="3">
        <v>1229</v>
      </c>
      <c r="AD84" s="3">
        <v>813</v>
      </c>
      <c r="AE84" s="3">
        <v>162</v>
      </c>
      <c r="AF84" s="3">
        <v>344</v>
      </c>
      <c r="AH84" s="4">
        <v>42480</v>
      </c>
      <c r="AI84" t="s">
        <v>20</v>
      </c>
      <c r="AJ84" s="2">
        <v>0.48233908948194665</v>
      </c>
      <c r="AK84" s="2">
        <v>0.31907378335949765</v>
      </c>
      <c r="AL84" s="2">
        <v>6.3579277864992151E-2</v>
      </c>
      <c r="AM84" s="2">
        <v>0.13500784929356358</v>
      </c>
      <c r="AP84" t="str">
        <f t="shared" si="6"/>
        <v>S16</v>
      </c>
      <c r="AQ84" t="str">
        <f t="shared" si="4"/>
        <v>mercredi</v>
      </c>
      <c r="AR84">
        <f t="shared" si="5"/>
        <v>2016</v>
      </c>
    </row>
    <row r="85" spans="1:44" x14ac:dyDescent="0.25">
      <c r="A85" s="4">
        <v>42481</v>
      </c>
      <c r="B85" t="s">
        <v>19</v>
      </c>
      <c r="C85" s="3">
        <v>308</v>
      </c>
      <c r="D85" s="3">
        <v>151</v>
      </c>
      <c r="E85" s="3">
        <v>45</v>
      </c>
      <c r="F85" s="3">
        <v>30</v>
      </c>
      <c r="H85" s="4">
        <v>42481</v>
      </c>
      <c r="I85" t="s">
        <v>20</v>
      </c>
      <c r="J85" s="2">
        <v>0.57677902621722843</v>
      </c>
      <c r="K85" s="2">
        <v>0.28277153558052437</v>
      </c>
      <c r="L85" s="2">
        <v>8.4269662921348312E-2</v>
      </c>
      <c r="M85" s="2">
        <v>5.6179775280898875E-2</v>
      </c>
      <c r="O85" s="4">
        <v>42481</v>
      </c>
      <c r="P85" t="s">
        <v>21</v>
      </c>
      <c r="Q85" s="3">
        <v>128</v>
      </c>
      <c r="R85" s="3">
        <v>85</v>
      </c>
      <c r="S85" s="3">
        <v>63</v>
      </c>
      <c r="U85" s="4">
        <v>42481</v>
      </c>
      <c r="V85" t="s">
        <v>20</v>
      </c>
      <c r="W85" s="2">
        <v>0.46376811594202899</v>
      </c>
      <c r="X85" s="2">
        <v>0.3079710144927536</v>
      </c>
      <c r="Y85" s="2">
        <v>0.22826086956521738</v>
      </c>
      <c r="AA85" s="4">
        <v>42481</v>
      </c>
      <c r="AB85" t="s">
        <v>22</v>
      </c>
      <c r="AC85" s="3">
        <v>1221</v>
      </c>
      <c r="AD85" s="3">
        <v>805</v>
      </c>
      <c r="AE85" s="3">
        <v>172</v>
      </c>
      <c r="AF85" s="3">
        <v>335</v>
      </c>
      <c r="AH85" s="4">
        <v>42481</v>
      </c>
      <c r="AI85" t="s">
        <v>20</v>
      </c>
      <c r="AJ85" s="2">
        <v>0.48203711014607187</v>
      </c>
      <c r="AK85" s="2">
        <v>0.31780497433872879</v>
      </c>
      <c r="AL85" s="2">
        <v>6.7903671535728391E-2</v>
      </c>
      <c r="AM85" s="2">
        <v>0.13225424397947097</v>
      </c>
      <c r="AP85" t="str">
        <f t="shared" si="6"/>
        <v>S16</v>
      </c>
      <c r="AQ85" t="str">
        <f t="shared" si="4"/>
        <v>jeudi</v>
      </c>
      <c r="AR85">
        <f t="shared" si="5"/>
        <v>2016</v>
      </c>
    </row>
    <row r="86" spans="1:44" x14ac:dyDescent="0.25">
      <c r="A86" s="4" t="s">
        <v>40</v>
      </c>
      <c r="B86" t="s">
        <v>19</v>
      </c>
      <c r="C86" s="3">
        <v>414</v>
      </c>
      <c r="D86" s="3">
        <v>131</v>
      </c>
      <c r="E86" s="3">
        <v>43</v>
      </c>
      <c r="F86" s="3">
        <v>14</v>
      </c>
      <c r="H86" s="4" t="s">
        <v>40</v>
      </c>
      <c r="I86" t="s">
        <v>20</v>
      </c>
      <c r="J86" s="2">
        <v>0.68770764119601324</v>
      </c>
      <c r="K86" s="2">
        <v>0.21760797342192692</v>
      </c>
      <c r="L86" s="2">
        <v>7.1428571428571425E-2</v>
      </c>
      <c r="M86" s="2">
        <v>2.3255813953488372E-2</v>
      </c>
      <c r="O86" s="4" t="s">
        <v>40</v>
      </c>
      <c r="P86" t="s">
        <v>21</v>
      </c>
      <c r="Q86" s="3">
        <v>18</v>
      </c>
      <c r="R86" s="3">
        <v>70</v>
      </c>
      <c r="S86" s="3">
        <v>61</v>
      </c>
      <c r="U86" s="4" t="s">
        <v>40</v>
      </c>
      <c r="V86" t="s">
        <v>20</v>
      </c>
      <c r="W86" s="2">
        <v>0.12080536912751678</v>
      </c>
      <c r="X86" s="2">
        <v>0.46979865771812079</v>
      </c>
      <c r="Y86" s="2">
        <v>0.40939597315436244</v>
      </c>
      <c r="AA86" s="4" t="s">
        <v>40</v>
      </c>
      <c r="AB86" t="s">
        <v>22</v>
      </c>
      <c r="AC86" s="3">
        <v>1220</v>
      </c>
      <c r="AD86" s="3">
        <v>782</v>
      </c>
      <c r="AE86" s="3">
        <v>196</v>
      </c>
      <c r="AF86" s="3">
        <v>334</v>
      </c>
      <c r="AH86" s="4" t="s">
        <v>40</v>
      </c>
      <c r="AI86" t="s">
        <v>20</v>
      </c>
      <c r="AJ86" s="2">
        <v>0.48183254344391785</v>
      </c>
      <c r="AK86" s="2">
        <v>0.30884676145339651</v>
      </c>
      <c r="AL86" s="2">
        <v>7.7409162717219593E-2</v>
      </c>
      <c r="AM86" s="2">
        <v>0.13191153238546605</v>
      </c>
      <c r="AP86" t="str">
        <f t="shared" si="6"/>
        <v>S16</v>
      </c>
      <c r="AQ86" t="str">
        <f t="shared" si="4"/>
        <v>vendredi</v>
      </c>
      <c r="AR86">
        <f t="shared" si="5"/>
        <v>2016</v>
      </c>
    </row>
    <row r="87" spans="1:44" x14ac:dyDescent="0.25">
      <c r="A87" s="4">
        <v>42485</v>
      </c>
      <c r="B87" t="s">
        <v>19</v>
      </c>
      <c r="C87" s="3">
        <v>532</v>
      </c>
      <c r="D87" s="3">
        <v>118</v>
      </c>
      <c r="E87" s="3">
        <v>37</v>
      </c>
      <c r="F87" s="3">
        <v>17</v>
      </c>
      <c r="H87" s="4">
        <v>42485</v>
      </c>
      <c r="I87" t="s">
        <v>20</v>
      </c>
      <c r="J87" s="2">
        <v>0.75568181818181823</v>
      </c>
      <c r="K87" s="2">
        <v>0.16761363636363635</v>
      </c>
      <c r="L87" s="2">
        <v>5.2556818181818184E-2</v>
      </c>
      <c r="M87" s="2">
        <v>2.4147727272727272E-2</v>
      </c>
      <c r="O87" s="4">
        <v>42485</v>
      </c>
      <c r="P87" t="s">
        <v>21</v>
      </c>
      <c r="Q87" s="3">
        <v>17</v>
      </c>
      <c r="R87" s="3">
        <v>52</v>
      </c>
      <c r="S87" s="3">
        <v>29</v>
      </c>
      <c r="U87" s="4">
        <v>42485</v>
      </c>
      <c r="V87" t="s">
        <v>20</v>
      </c>
      <c r="W87" s="2">
        <v>0.17346938775510204</v>
      </c>
      <c r="X87" s="2">
        <v>0.53061224489795922</v>
      </c>
      <c r="Y87" s="2">
        <v>0.29591836734693877</v>
      </c>
      <c r="AA87" s="4">
        <v>42485</v>
      </c>
      <c r="AB87" t="s">
        <v>22</v>
      </c>
      <c r="AC87" s="3">
        <v>1178</v>
      </c>
      <c r="AD87" s="3">
        <v>786</v>
      </c>
      <c r="AE87" s="3">
        <v>197</v>
      </c>
      <c r="AF87" s="3">
        <v>334</v>
      </c>
      <c r="AH87" s="4">
        <v>42485</v>
      </c>
      <c r="AI87" t="s">
        <v>20</v>
      </c>
      <c r="AJ87" s="2">
        <v>0.47214428857715429</v>
      </c>
      <c r="AK87" s="2">
        <v>0.31503006012024048</v>
      </c>
      <c r="AL87" s="2">
        <v>7.8957915831663325E-2</v>
      </c>
      <c r="AM87" s="2">
        <v>0.13386773547094188</v>
      </c>
      <c r="AP87" t="str">
        <f t="shared" si="6"/>
        <v>S17</v>
      </c>
      <c r="AQ87" t="str">
        <f t="shared" si="4"/>
        <v>lundi</v>
      </c>
      <c r="AR87">
        <f t="shared" si="5"/>
        <v>2016</v>
      </c>
    </row>
    <row r="88" spans="1:44" x14ac:dyDescent="0.25">
      <c r="A88" s="4">
        <v>42486</v>
      </c>
      <c r="B88" t="s">
        <v>19</v>
      </c>
      <c r="C88" s="3">
        <v>506</v>
      </c>
      <c r="D88" s="3">
        <v>162</v>
      </c>
      <c r="E88" s="3">
        <v>33</v>
      </c>
      <c r="F88" s="3">
        <v>16</v>
      </c>
      <c r="H88" s="4">
        <v>42486</v>
      </c>
      <c r="I88" t="s">
        <v>20</v>
      </c>
      <c r="J88" s="2">
        <v>0.70571827057182701</v>
      </c>
      <c r="K88" s="2">
        <v>0.22594142259414227</v>
      </c>
      <c r="L88" s="2">
        <v>4.6025104602510462E-2</v>
      </c>
      <c r="M88" s="2">
        <v>2.2315202231520222E-2</v>
      </c>
      <c r="O88" s="4">
        <v>42486</v>
      </c>
      <c r="P88" t="s">
        <v>21</v>
      </c>
      <c r="Q88" s="3">
        <v>17</v>
      </c>
      <c r="R88" s="3">
        <v>48</v>
      </c>
      <c r="S88" s="3">
        <v>29</v>
      </c>
      <c r="U88" s="4">
        <v>42486</v>
      </c>
      <c r="V88" t="s">
        <v>20</v>
      </c>
      <c r="W88" s="2">
        <v>0.18085106382978725</v>
      </c>
      <c r="X88" s="2">
        <v>0.51063829787234039</v>
      </c>
      <c r="Y88" s="2">
        <v>0.30851063829787234</v>
      </c>
      <c r="AA88" s="4">
        <v>42486</v>
      </c>
      <c r="AB88" t="s">
        <v>22</v>
      </c>
      <c r="AC88" s="3">
        <v>1147</v>
      </c>
      <c r="AD88" s="3">
        <v>798</v>
      </c>
      <c r="AE88" s="3">
        <v>196</v>
      </c>
      <c r="AF88" s="3">
        <v>335</v>
      </c>
      <c r="AH88" s="4">
        <v>42486</v>
      </c>
      <c r="AI88" t="s">
        <v>20</v>
      </c>
      <c r="AJ88" s="2">
        <v>0.46324717285945072</v>
      </c>
      <c r="AK88" s="2">
        <v>0.32229402261712442</v>
      </c>
      <c r="AL88" s="2">
        <v>7.9159935379644594E-2</v>
      </c>
      <c r="AM88" s="2">
        <v>0.13529886914378028</v>
      </c>
      <c r="AP88" t="str">
        <f t="shared" si="6"/>
        <v>S17</v>
      </c>
      <c r="AQ88" t="str">
        <f t="shared" si="4"/>
        <v>mardi</v>
      </c>
      <c r="AR88">
        <f t="shared" si="5"/>
        <v>2016</v>
      </c>
    </row>
    <row r="89" spans="1:44" x14ac:dyDescent="0.25">
      <c r="A89" s="4">
        <v>42487</v>
      </c>
      <c r="B89" t="s">
        <v>19</v>
      </c>
      <c r="C89" s="3">
        <v>473</v>
      </c>
      <c r="D89" s="3">
        <v>174</v>
      </c>
      <c r="E89" s="3">
        <v>37</v>
      </c>
      <c r="F89" s="3">
        <v>18</v>
      </c>
      <c r="H89" s="4">
        <v>42487</v>
      </c>
      <c r="I89" t="s">
        <v>20</v>
      </c>
      <c r="J89" s="2">
        <v>0.6737891737891738</v>
      </c>
      <c r="K89" s="2">
        <v>0.24786324786324787</v>
      </c>
      <c r="L89" s="2">
        <v>5.2706552706552709E-2</v>
      </c>
      <c r="M89" s="2">
        <v>2.564102564102564E-2</v>
      </c>
      <c r="O89" s="4">
        <v>42487</v>
      </c>
      <c r="P89" t="s">
        <v>21</v>
      </c>
      <c r="Q89" s="3">
        <v>19</v>
      </c>
      <c r="R89" s="3">
        <v>49</v>
      </c>
      <c r="S89" s="3">
        <v>29</v>
      </c>
      <c r="U89" s="4">
        <v>42487</v>
      </c>
      <c r="V89" t="s">
        <v>20</v>
      </c>
      <c r="W89" s="2">
        <v>0.19587628865979381</v>
      </c>
      <c r="X89" s="2">
        <v>0.50515463917525771</v>
      </c>
      <c r="Y89" s="2">
        <v>0.29896907216494845</v>
      </c>
      <c r="AA89" s="4">
        <v>42487</v>
      </c>
      <c r="AB89" t="s">
        <v>22</v>
      </c>
      <c r="AC89" s="3">
        <v>1091</v>
      </c>
      <c r="AD89" s="3">
        <v>808</v>
      </c>
      <c r="AE89" s="3">
        <v>196</v>
      </c>
      <c r="AF89" s="3">
        <v>333</v>
      </c>
      <c r="AH89" s="4">
        <v>42487</v>
      </c>
      <c r="AI89" t="s">
        <v>20</v>
      </c>
      <c r="AJ89" s="2">
        <v>0.44934102141680393</v>
      </c>
      <c r="AK89" s="2">
        <v>0.33278418451400327</v>
      </c>
      <c r="AL89" s="2">
        <v>8.0724876441515644E-2</v>
      </c>
      <c r="AM89" s="2">
        <v>0.13714991762767709</v>
      </c>
      <c r="AP89" t="str">
        <f t="shared" si="6"/>
        <v>S17</v>
      </c>
      <c r="AQ89" t="str">
        <f t="shared" si="4"/>
        <v>mercredi</v>
      </c>
      <c r="AR89">
        <f t="shared" si="5"/>
        <v>2016</v>
      </c>
    </row>
    <row r="90" spans="1:44" x14ac:dyDescent="0.25">
      <c r="A90" s="4">
        <v>42488</v>
      </c>
      <c r="B90" t="s">
        <v>19</v>
      </c>
      <c r="C90" s="3">
        <v>499</v>
      </c>
      <c r="D90" s="3">
        <v>187</v>
      </c>
      <c r="E90" s="3">
        <v>52</v>
      </c>
      <c r="F90" s="3">
        <v>19</v>
      </c>
      <c r="H90" s="4">
        <v>42488</v>
      </c>
      <c r="I90" t="s">
        <v>20</v>
      </c>
      <c r="J90" s="2">
        <v>0.65918097754293259</v>
      </c>
      <c r="K90" s="2">
        <v>0.24702774108322326</v>
      </c>
      <c r="L90" s="2">
        <v>6.8692206076618231E-2</v>
      </c>
      <c r="M90" s="2">
        <v>2.5099075297225892E-2</v>
      </c>
      <c r="O90" s="4">
        <v>42488</v>
      </c>
      <c r="P90" t="s">
        <v>21</v>
      </c>
      <c r="Q90" s="3">
        <v>14</v>
      </c>
      <c r="R90" s="3">
        <v>50</v>
      </c>
      <c r="S90" s="3">
        <v>31</v>
      </c>
      <c r="U90" s="4">
        <v>42488</v>
      </c>
      <c r="V90" t="s">
        <v>20</v>
      </c>
      <c r="W90" s="2">
        <v>0.14736842105263157</v>
      </c>
      <c r="X90" s="2">
        <v>0.52631578947368418</v>
      </c>
      <c r="Y90" s="2">
        <v>0.32631578947368423</v>
      </c>
      <c r="AA90" s="4">
        <v>42488</v>
      </c>
      <c r="AB90" t="s">
        <v>22</v>
      </c>
      <c r="AC90" s="3">
        <v>1051</v>
      </c>
      <c r="AD90" s="3">
        <v>815</v>
      </c>
      <c r="AE90" s="3">
        <v>195</v>
      </c>
      <c r="AF90" s="3">
        <v>330</v>
      </c>
      <c r="AH90" s="4">
        <v>42488</v>
      </c>
      <c r="AI90" t="s">
        <v>20</v>
      </c>
      <c r="AJ90" s="2">
        <v>0.43956503554997911</v>
      </c>
      <c r="AK90" s="2">
        <v>0.34086156419907987</v>
      </c>
      <c r="AL90" s="2">
        <v>8.1555834378920958E-2</v>
      </c>
      <c r="AM90" s="2">
        <v>0.13801756587202008</v>
      </c>
      <c r="AP90" t="str">
        <f t="shared" si="6"/>
        <v>S17</v>
      </c>
      <c r="AQ90" t="str">
        <f t="shared" si="4"/>
        <v>jeudi</v>
      </c>
      <c r="AR90">
        <f t="shared" si="5"/>
        <v>2016</v>
      </c>
    </row>
    <row r="91" spans="1:44" x14ac:dyDescent="0.25">
      <c r="A91" s="4" t="s">
        <v>41</v>
      </c>
      <c r="B91" t="s">
        <v>19</v>
      </c>
      <c r="C91" s="3">
        <v>470</v>
      </c>
      <c r="D91" s="3">
        <v>198</v>
      </c>
      <c r="E91" s="3">
        <v>43</v>
      </c>
      <c r="F91" s="3">
        <v>31</v>
      </c>
      <c r="H91" s="4" t="s">
        <v>41</v>
      </c>
      <c r="I91" t="s">
        <v>20</v>
      </c>
      <c r="J91" s="2">
        <v>0.63342318059299196</v>
      </c>
      <c r="K91" s="2">
        <v>0.26684636118598382</v>
      </c>
      <c r="L91" s="2">
        <v>5.7951482479784364E-2</v>
      </c>
      <c r="M91" s="2">
        <v>4.1778975741239892E-2</v>
      </c>
      <c r="O91" s="4" t="s">
        <v>41</v>
      </c>
      <c r="P91" t="s">
        <v>21</v>
      </c>
      <c r="Q91" s="3">
        <v>13</v>
      </c>
      <c r="R91" s="3">
        <v>58</v>
      </c>
      <c r="S91" s="3">
        <v>32</v>
      </c>
      <c r="U91" s="4" t="s">
        <v>41</v>
      </c>
      <c r="V91" t="s">
        <v>20</v>
      </c>
      <c r="W91" s="2">
        <v>0.12621359223300971</v>
      </c>
      <c r="X91" s="2">
        <v>0.56310679611650483</v>
      </c>
      <c r="Y91" s="2">
        <v>0.31067961165048541</v>
      </c>
      <c r="AA91" s="4" t="s">
        <v>41</v>
      </c>
      <c r="AB91" t="s">
        <v>22</v>
      </c>
      <c r="AC91" s="3">
        <v>1016</v>
      </c>
      <c r="AD91" s="3">
        <v>814</v>
      </c>
      <c r="AE91" s="3">
        <v>192</v>
      </c>
      <c r="AF91" s="3">
        <v>329</v>
      </c>
      <c r="AH91" s="4" t="s">
        <v>41</v>
      </c>
      <c r="AI91" t="s">
        <v>20</v>
      </c>
      <c r="AJ91" s="2">
        <v>0.43215652913653763</v>
      </c>
      <c r="AK91" s="2">
        <v>0.34623564440663546</v>
      </c>
      <c r="AL91" s="2">
        <v>8.166737558485751E-2</v>
      </c>
      <c r="AM91" s="2">
        <v>0.13994045087196938</v>
      </c>
      <c r="AP91" t="str">
        <f t="shared" si="6"/>
        <v>S17</v>
      </c>
      <c r="AQ91" t="str">
        <f t="shared" si="4"/>
        <v>vendredi</v>
      </c>
      <c r="AR91">
        <f t="shared" si="5"/>
        <v>2016</v>
      </c>
    </row>
    <row r="92" spans="1:44" x14ac:dyDescent="0.25">
      <c r="A92" s="4">
        <v>42492</v>
      </c>
      <c r="B92" t="s">
        <v>19</v>
      </c>
      <c r="C92" s="3">
        <v>305</v>
      </c>
      <c r="D92" s="3">
        <v>195</v>
      </c>
      <c r="E92" s="3">
        <v>27</v>
      </c>
      <c r="F92" s="3">
        <v>27</v>
      </c>
      <c r="H92" s="4">
        <v>42492</v>
      </c>
      <c r="I92" t="s">
        <v>20</v>
      </c>
      <c r="J92" s="2">
        <v>0.55054151624548742</v>
      </c>
      <c r="K92" s="2">
        <v>0.35198555956678701</v>
      </c>
      <c r="L92" s="2">
        <v>4.8736462093862815E-2</v>
      </c>
      <c r="M92" s="2">
        <v>4.8736462093862815E-2</v>
      </c>
      <c r="O92" s="4">
        <v>42492</v>
      </c>
      <c r="P92" t="s">
        <v>21</v>
      </c>
      <c r="Q92" s="3">
        <v>11</v>
      </c>
      <c r="R92" s="3">
        <v>49</v>
      </c>
      <c r="S92" s="3">
        <v>33</v>
      </c>
      <c r="U92" s="4">
        <v>42492</v>
      </c>
      <c r="V92" t="s">
        <v>20</v>
      </c>
      <c r="W92" s="2">
        <v>0.11827956989247312</v>
      </c>
      <c r="X92" s="2">
        <v>0.5268817204301075</v>
      </c>
      <c r="Y92" s="2">
        <v>0.35483870967741937</v>
      </c>
      <c r="AA92" s="4">
        <v>42492</v>
      </c>
      <c r="AB92" t="s">
        <v>22</v>
      </c>
      <c r="AC92" s="3">
        <v>914</v>
      </c>
      <c r="AD92" s="3">
        <v>798</v>
      </c>
      <c r="AE92" s="3">
        <v>186</v>
      </c>
      <c r="AF92" s="3">
        <v>329</v>
      </c>
      <c r="AH92" s="4">
        <v>42492</v>
      </c>
      <c r="AI92" t="s">
        <v>20</v>
      </c>
      <c r="AJ92" s="2">
        <v>0.41041760215536599</v>
      </c>
      <c r="AK92" s="2">
        <v>0.35832959137853615</v>
      </c>
      <c r="AL92" s="2">
        <v>8.3520431073192639E-2</v>
      </c>
      <c r="AM92" s="2">
        <v>0.14773237539290526</v>
      </c>
      <c r="AP92" t="str">
        <f t="shared" si="6"/>
        <v>S18</v>
      </c>
      <c r="AQ92" t="str">
        <f t="shared" si="4"/>
        <v>lundi</v>
      </c>
      <c r="AR92">
        <f t="shared" si="5"/>
        <v>2016</v>
      </c>
    </row>
    <row r="93" spans="1:44" x14ac:dyDescent="0.25">
      <c r="A93" s="4">
        <v>42493</v>
      </c>
      <c r="B93" t="s">
        <v>19</v>
      </c>
      <c r="C93" s="3">
        <v>108</v>
      </c>
      <c r="D93" s="3">
        <v>31</v>
      </c>
      <c r="E93" s="3">
        <v>6</v>
      </c>
      <c r="F93" s="3">
        <v>12</v>
      </c>
      <c r="H93" s="4">
        <v>42493</v>
      </c>
      <c r="I93" t="s">
        <v>20</v>
      </c>
      <c r="J93" s="2">
        <v>0.68789808917197448</v>
      </c>
      <c r="K93" s="2">
        <v>0.19745222929936307</v>
      </c>
      <c r="L93" s="2">
        <v>3.8216560509554139E-2</v>
      </c>
      <c r="M93" s="2">
        <v>7.6433121019108277E-2</v>
      </c>
      <c r="O93" s="4">
        <v>42493</v>
      </c>
      <c r="P93" t="s">
        <v>21</v>
      </c>
      <c r="Q93" s="3">
        <v>24</v>
      </c>
      <c r="R93" s="3">
        <v>44</v>
      </c>
      <c r="S93" s="3">
        <v>35</v>
      </c>
      <c r="U93" s="4">
        <v>42493</v>
      </c>
      <c r="V93" t="s">
        <v>20</v>
      </c>
      <c r="W93" s="2">
        <v>0.23300970873786409</v>
      </c>
      <c r="X93" s="2">
        <v>0.42718446601941745</v>
      </c>
      <c r="Y93" s="2">
        <v>0.33980582524271846</v>
      </c>
      <c r="AA93" s="4">
        <v>42493</v>
      </c>
      <c r="AB93" t="s">
        <v>22</v>
      </c>
      <c r="AC93" s="3">
        <v>822</v>
      </c>
      <c r="AD93" s="3">
        <v>770</v>
      </c>
      <c r="AE93" s="3">
        <v>180</v>
      </c>
      <c r="AF93" s="3">
        <v>327</v>
      </c>
      <c r="AH93" s="4">
        <v>42493</v>
      </c>
      <c r="AI93" t="s">
        <v>20</v>
      </c>
      <c r="AJ93" s="2">
        <v>0.3916150547879943</v>
      </c>
      <c r="AK93" s="2">
        <v>0.36684135302525012</v>
      </c>
      <c r="AL93" s="2">
        <v>8.5755121486422101E-2</v>
      </c>
      <c r="AM93" s="2">
        <v>0.1557884707003335</v>
      </c>
      <c r="AP93" t="str">
        <f t="shared" si="6"/>
        <v>S18</v>
      </c>
      <c r="AQ93" t="str">
        <f t="shared" si="4"/>
        <v>mardi</v>
      </c>
      <c r="AR93">
        <f t="shared" si="5"/>
        <v>2016</v>
      </c>
    </row>
    <row r="94" spans="1:44" x14ac:dyDescent="0.25">
      <c r="A94" s="4">
        <v>42494</v>
      </c>
      <c r="B94" t="s">
        <v>19</v>
      </c>
      <c r="C94" s="3">
        <v>855</v>
      </c>
      <c r="D94" s="3">
        <v>53</v>
      </c>
      <c r="E94" s="3">
        <v>14</v>
      </c>
      <c r="F94" s="3">
        <v>12</v>
      </c>
      <c r="H94" s="4">
        <v>42494</v>
      </c>
      <c r="I94" t="s">
        <v>20</v>
      </c>
      <c r="J94" s="2">
        <v>0.91541755888650966</v>
      </c>
      <c r="K94" s="2">
        <v>5.6745182012847964E-2</v>
      </c>
      <c r="L94" s="2">
        <v>1.4989293361884369E-2</v>
      </c>
      <c r="M94" s="2">
        <v>1.284796573875803E-2</v>
      </c>
      <c r="O94" s="4">
        <v>42494</v>
      </c>
      <c r="P94" t="s">
        <v>21</v>
      </c>
      <c r="Q94" s="3">
        <v>21</v>
      </c>
      <c r="R94" s="3">
        <v>42</v>
      </c>
      <c r="S94" s="3">
        <v>32</v>
      </c>
      <c r="U94" s="4">
        <v>42494</v>
      </c>
      <c r="V94" t="s">
        <v>20</v>
      </c>
      <c r="W94" s="2">
        <v>0.22105263157894736</v>
      </c>
      <c r="X94" s="2">
        <v>0.44210526315789472</v>
      </c>
      <c r="Y94" s="2">
        <v>0.33684210526315789</v>
      </c>
      <c r="AA94" s="4">
        <v>42494</v>
      </c>
      <c r="AB94" t="s">
        <v>22</v>
      </c>
      <c r="AC94" s="3">
        <v>730</v>
      </c>
      <c r="AD94" s="3">
        <v>734</v>
      </c>
      <c r="AE94" s="3">
        <v>172</v>
      </c>
      <c r="AF94" s="3">
        <v>319</v>
      </c>
      <c r="AH94" s="4">
        <v>42494</v>
      </c>
      <c r="AI94" t="s">
        <v>20</v>
      </c>
      <c r="AJ94" s="2">
        <v>0.37340153452685421</v>
      </c>
      <c r="AK94" s="2">
        <v>0.37544757033248083</v>
      </c>
      <c r="AL94" s="2">
        <v>8.797953964194373E-2</v>
      </c>
      <c r="AM94" s="2">
        <v>0.16317135549872122</v>
      </c>
      <c r="AP94" t="str">
        <f t="shared" si="6"/>
        <v>S18</v>
      </c>
      <c r="AQ94" t="str">
        <f t="shared" si="4"/>
        <v>mercredi</v>
      </c>
      <c r="AR94">
        <f t="shared" si="5"/>
        <v>2016</v>
      </c>
    </row>
    <row r="95" spans="1:44" x14ac:dyDescent="0.25">
      <c r="A95" s="4">
        <v>42495</v>
      </c>
      <c r="B95" t="s">
        <v>19</v>
      </c>
      <c r="C95" s="3">
        <v>855</v>
      </c>
      <c r="D95" s="3">
        <v>53</v>
      </c>
      <c r="E95" s="3">
        <v>14</v>
      </c>
      <c r="F95" s="3">
        <v>12</v>
      </c>
      <c r="H95" s="4">
        <v>42495</v>
      </c>
      <c r="I95" t="s">
        <v>20</v>
      </c>
      <c r="J95" s="2">
        <v>0.91541755888650966</v>
      </c>
      <c r="K95" s="2">
        <v>5.6745182012847964E-2</v>
      </c>
      <c r="L95" s="2">
        <v>1.4989293361884369E-2</v>
      </c>
      <c r="M95" s="2">
        <v>1.284796573875803E-2</v>
      </c>
      <c r="O95" s="4">
        <v>42495</v>
      </c>
      <c r="P95" t="s">
        <v>21</v>
      </c>
      <c r="Q95" s="3">
        <v>21</v>
      </c>
      <c r="R95" s="3">
        <v>42</v>
      </c>
      <c r="S95" s="3">
        <v>32</v>
      </c>
      <c r="U95" s="4">
        <v>42495</v>
      </c>
      <c r="V95" t="s">
        <v>20</v>
      </c>
      <c r="W95" s="2">
        <v>0.22105263157894736</v>
      </c>
      <c r="X95" s="2">
        <v>0.44210526315789472</v>
      </c>
      <c r="Y95" s="2">
        <v>0.33684210526315789</v>
      </c>
      <c r="AA95" s="4">
        <v>42495</v>
      </c>
      <c r="AB95" t="s">
        <v>22</v>
      </c>
      <c r="AC95" s="3">
        <v>730</v>
      </c>
      <c r="AD95" s="3">
        <v>734</v>
      </c>
      <c r="AE95" s="3">
        <v>172</v>
      </c>
      <c r="AF95" s="3">
        <v>319</v>
      </c>
      <c r="AH95" s="4">
        <v>42495</v>
      </c>
      <c r="AI95" t="s">
        <v>20</v>
      </c>
      <c r="AJ95" s="2">
        <v>0.37340153452685421</v>
      </c>
      <c r="AK95" s="2">
        <v>0.37544757033248083</v>
      </c>
      <c r="AL95" s="2">
        <v>8.797953964194373E-2</v>
      </c>
      <c r="AM95" s="2">
        <v>0.16317135549872122</v>
      </c>
      <c r="AP95" t="str">
        <f t="shared" si="6"/>
        <v>S18</v>
      </c>
      <c r="AQ95" t="str">
        <f t="shared" si="4"/>
        <v>jeudi</v>
      </c>
      <c r="AR95">
        <f t="shared" si="5"/>
        <v>2016</v>
      </c>
    </row>
    <row r="96" spans="1:44" x14ac:dyDescent="0.25">
      <c r="A96" s="4" t="s">
        <v>42</v>
      </c>
      <c r="B96" t="s">
        <v>19</v>
      </c>
      <c r="C96" s="3">
        <v>1373</v>
      </c>
      <c r="D96" s="3">
        <v>53</v>
      </c>
      <c r="E96" s="3">
        <v>15</v>
      </c>
      <c r="F96" s="3">
        <v>12</v>
      </c>
      <c r="H96" s="4" t="s">
        <v>42</v>
      </c>
      <c r="I96" t="s">
        <v>20</v>
      </c>
      <c r="J96" s="2">
        <v>0.94494150034411561</v>
      </c>
      <c r="K96" s="2">
        <v>3.6476256022023403E-2</v>
      </c>
      <c r="L96" s="2">
        <v>1.0323468685478321E-2</v>
      </c>
      <c r="M96" s="2">
        <v>8.2587749483826571E-3</v>
      </c>
      <c r="O96" s="4" t="s">
        <v>42</v>
      </c>
      <c r="P96" t="s">
        <v>21</v>
      </c>
      <c r="Q96" s="3">
        <v>13</v>
      </c>
      <c r="R96" s="3">
        <v>38</v>
      </c>
      <c r="S96" s="3">
        <v>32</v>
      </c>
      <c r="U96" s="4" t="s">
        <v>42</v>
      </c>
      <c r="V96" t="s">
        <v>20</v>
      </c>
      <c r="W96" s="2">
        <v>0.15662650602409639</v>
      </c>
      <c r="X96" s="2">
        <v>0.45783132530120479</v>
      </c>
      <c r="Y96" s="2">
        <v>0.38554216867469882</v>
      </c>
      <c r="AA96" s="4" t="s">
        <v>42</v>
      </c>
      <c r="AB96" t="s">
        <v>22</v>
      </c>
      <c r="AC96" s="3">
        <v>760</v>
      </c>
      <c r="AD96" s="3">
        <v>659</v>
      </c>
      <c r="AE96" s="3">
        <v>136</v>
      </c>
      <c r="AF96" s="3">
        <v>294</v>
      </c>
      <c r="AH96" s="4" t="s">
        <v>42</v>
      </c>
      <c r="AI96" t="s">
        <v>20</v>
      </c>
      <c r="AJ96" s="2">
        <v>0.41103299080584099</v>
      </c>
      <c r="AK96" s="2">
        <v>0.35640886965927526</v>
      </c>
      <c r="AL96" s="2">
        <v>7.3553272038939965E-2</v>
      </c>
      <c r="AM96" s="2">
        <v>0.15900486749594375</v>
      </c>
      <c r="AP96" t="str">
        <f t="shared" si="6"/>
        <v>S18</v>
      </c>
      <c r="AQ96" t="str">
        <f t="shared" si="4"/>
        <v>vendredi</v>
      </c>
      <c r="AR96">
        <f t="shared" si="5"/>
        <v>2016</v>
      </c>
    </row>
    <row r="97" spans="1:44" x14ac:dyDescent="0.25">
      <c r="A97" s="4">
        <v>42499</v>
      </c>
      <c r="B97" t="s">
        <v>19</v>
      </c>
      <c r="C97" s="3">
        <v>1067</v>
      </c>
      <c r="D97" s="3">
        <v>316</v>
      </c>
      <c r="E97" s="3">
        <v>18</v>
      </c>
      <c r="F97" s="3">
        <v>12</v>
      </c>
      <c r="H97" s="4">
        <v>42499</v>
      </c>
      <c r="I97" t="s">
        <v>20</v>
      </c>
      <c r="J97" s="2">
        <v>0.75513092710544938</v>
      </c>
      <c r="K97" s="2">
        <v>0.22363765038924274</v>
      </c>
      <c r="L97" s="2">
        <v>1.2738853503184714E-2</v>
      </c>
      <c r="M97" s="2">
        <v>8.4925690021231421E-3</v>
      </c>
      <c r="O97" s="4">
        <v>42499</v>
      </c>
      <c r="P97" t="s">
        <v>21</v>
      </c>
      <c r="Q97" s="3">
        <v>39</v>
      </c>
      <c r="R97" s="3">
        <v>37</v>
      </c>
      <c r="S97" s="3">
        <v>35</v>
      </c>
      <c r="U97" s="4">
        <v>42499</v>
      </c>
      <c r="V97" t="s">
        <v>20</v>
      </c>
      <c r="W97" s="2">
        <v>0.35135135135135137</v>
      </c>
      <c r="X97" s="2">
        <v>0.33333333333333331</v>
      </c>
      <c r="Y97" s="2">
        <v>0.31531531531531531</v>
      </c>
      <c r="AA97" s="4">
        <v>42499</v>
      </c>
      <c r="AB97" t="s">
        <v>22</v>
      </c>
      <c r="AC97" s="3">
        <v>913</v>
      </c>
      <c r="AD97" s="3">
        <v>653</v>
      </c>
      <c r="AE97" s="3">
        <v>137</v>
      </c>
      <c r="AF97" s="3">
        <v>294</v>
      </c>
      <c r="AH97" s="4">
        <v>42499</v>
      </c>
      <c r="AI97" t="s">
        <v>20</v>
      </c>
      <c r="AJ97" s="2">
        <v>0.45718577866800203</v>
      </c>
      <c r="AK97" s="2">
        <v>0.32699048572859291</v>
      </c>
      <c r="AL97" s="2">
        <v>6.8602904356534808E-2</v>
      </c>
      <c r="AM97" s="2">
        <v>0.1472208312468703</v>
      </c>
      <c r="AP97" t="str">
        <f t="shared" si="6"/>
        <v>S19</v>
      </c>
      <c r="AQ97" t="str">
        <f t="shared" si="4"/>
        <v>lundi</v>
      </c>
      <c r="AR97">
        <f t="shared" si="5"/>
        <v>2016</v>
      </c>
    </row>
    <row r="98" spans="1:44" x14ac:dyDescent="0.25">
      <c r="A98" s="4">
        <v>42500</v>
      </c>
      <c r="B98" t="s">
        <v>19</v>
      </c>
      <c r="C98" s="3">
        <v>845</v>
      </c>
      <c r="D98" s="3">
        <v>352</v>
      </c>
      <c r="E98" s="3">
        <v>6</v>
      </c>
      <c r="F98" s="3">
        <v>8</v>
      </c>
      <c r="H98" s="4">
        <v>42500</v>
      </c>
      <c r="I98" t="s">
        <v>20</v>
      </c>
      <c r="J98" s="2">
        <v>0.69777043765483071</v>
      </c>
      <c r="K98" s="2">
        <v>0.2906688687035508</v>
      </c>
      <c r="L98" s="2">
        <v>4.9545829892650699E-3</v>
      </c>
      <c r="M98" s="2">
        <v>6.6061106523534266E-3</v>
      </c>
      <c r="O98" s="4">
        <v>42500</v>
      </c>
      <c r="P98" t="s">
        <v>21</v>
      </c>
      <c r="Q98" s="3">
        <v>45</v>
      </c>
      <c r="R98" s="3">
        <v>39</v>
      </c>
      <c r="S98" s="3">
        <v>34</v>
      </c>
      <c r="U98" s="4">
        <v>42500</v>
      </c>
      <c r="V98" t="s">
        <v>20</v>
      </c>
      <c r="W98" s="2">
        <v>0.38135593220338981</v>
      </c>
      <c r="X98" s="2">
        <v>0.33050847457627119</v>
      </c>
      <c r="Y98" s="2">
        <v>0.28813559322033899</v>
      </c>
      <c r="AA98" s="4">
        <v>42500</v>
      </c>
      <c r="AB98" t="s">
        <v>22</v>
      </c>
      <c r="AC98" s="3">
        <v>967</v>
      </c>
      <c r="AD98" s="3">
        <v>652</v>
      </c>
      <c r="AE98" s="3">
        <v>137</v>
      </c>
      <c r="AF98" s="3">
        <v>295</v>
      </c>
      <c r="AH98" s="4">
        <v>42500</v>
      </c>
      <c r="AI98" t="s">
        <v>20</v>
      </c>
      <c r="AJ98" s="2">
        <v>0.47147732813261822</v>
      </c>
      <c r="AK98" s="2">
        <v>0.31789371038517794</v>
      </c>
      <c r="AL98" s="2">
        <v>6.6796684544124824E-2</v>
      </c>
      <c r="AM98" s="2">
        <v>0.14383227693807898</v>
      </c>
      <c r="AP98" t="str">
        <f t="shared" si="6"/>
        <v>S19</v>
      </c>
      <c r="AQ98" t="str">
        <f t="shared" si="4"/>
        <v>mardi</v>
      </c>
      <c r="AR98">
        <f t="shared" si="5"/>
        <v>2016</v>
      </c>
    </row>
    <row r="99" spans="1:44" x14ac:dyDescent="0.25">
      <c r="A99" s="4">
        <v>42501</v>
      </c>
      <c r="B99" t="s">
        <v>19</v>
      </c>
      <c r="C99" s="3">
        <v>881</v>
      </c>
      <c r="D99" s="3">
        <v>448</v>
      </c>
      <c r="E99" s="3">
        <v>5</v>
      </c>
      <c r="F99" s="3">
        <v>2</v>
      </c>
      <c r="H99" s="4">
        <v>42501</v>
      </c>
      <c r="I99" t="s">
        <v>20</v>
      </c>
      <c r="J99" s="2">
        <v>0.65943113772455086</v>
      </c>
      <c r="K99" s="2">
        <v>0.33532934131736525</v>
      </c>
      <c r="L99" s="2">
        <v>3.7425149700598802E-3</v>
      </c>
      <c r="M99" s="2">
        <v>1.4970059880239522E-3</v>
      </c>
      <c r="O99" s="4">
        <v>42501</v>
      </c>
      <c r="P99" t="s">
        <v>21</v>
      </c>
      <c r="Q99" s="3">
        <v>53</v>
      </c>
      <c r="R99" s="3">
        <v>31</v>
      </c>
      <c r="S99" s="3">
        <v>33</v>
      </c>
      <c r="U99" s="4">
        <v>42501</v>
      </c>
      <c r="V99" t="s">
        <v>20</v>
      </c>
      <c r="W99" s="2">
        <v>0.45299145299145299</v>
      </c>
      <c r="X99" s="2">
        <v>0.26495726495726496</v>
      </c>
      <c r="Y99" s="2">
        <v>0.28205128205128205</v>
      </c>
      <c r="AA99" s="4">
        <v>42501</v>
      </c>
      <c r="AB99" t="s">
        <v>22</v>
      </c>
      <c r="AC99" s="3">
        <v>1013</v>
      </c>
      <c r="AD99" s="3">
        <v>640</v>
      </c>
      <c r="AE99" s="3">
        <v>138</v>
      </c>
      <c r="AF99" s="3">
        <v>294</v>
      </c>
      <c r="AH99" s="4">
        <v>42501</v>
      </c>
      <c r="AI99" t="s">
        <v>20</v>
      </c>
      <c r="AJ99" s="2">
        <v>0.48585131894484412</v>
      </c>
      <c r="AK99" s="2">
        <v>0.30695443645083931</v>
      </c>
      <c r="AL99" s="2">
        <v>6.6187050359712229E-2</v>
      </c>
      <c r="AM99" s="2">
        <v>0.14100719424460431</v>
      </c>
      <c r="AP99" t="str">
        <f t="shared" si="6"/>
        <v>S19</v>
      </c>
      <c r="AQ99" t="str">
        <f t="shared" si="4"/>
        <v>mercredi</v>
      </c>
      <c r="AR99">
        <f t="shared" si="5"/>
        <v>2016</v>
      </c>
    </row>
    <row r="100" spans="1:44" x14ac:dyDescent="0.25">
      <c r="A100" s="4">
        <v>42502</v>
      </c>
      <c r="B100" t="s">
        <v>19</v>
      </c>
      <c r="C100" s="3">
        <v>1013</v>
      </c>
      <c r="D100" s="3">
        <v>441</v>
      </c>
      <c r="E100" s="3">
        <v>3</v>
      </c>
      <c r="F100" s="3">
        <v>2</v>
      </c>
      <c r="H100" s="4">
        <v>42502</v>
      </c>
      <c r="I100" t="s">
        <v>20</v>
      </c>
      <c r="J100" s="2">
        <v>0.69431117203564086</v>
      </c>
      <c r="K100" s="2">
        <v>0.30226182316655242</v>
      </c>
      <c r="L100" s="2">
        <v>2.0562028786840301E-3</v>
      </c>
      <c r="M100" s="2">
        <v>1.3708019191226869E-3</v>
      </c>
      <c r="O100" s="4">
        <v>42502</v>
      </c>
      <c r="P100" t="s">
        <v>21</v>
      </c>
      <c r="Q100" s="3">
        <v>57</v>
      </c>
      <c r="R100" s="3">
        <v>31</v>
      </c>
      <c r="S100" s="3">
        <v>33</v>
      </c>
      <c r="U100" s="4">
        <v>42502</v>
      </c>
      <c r="V100" t="s">
        <v>20</v>
      </c>
      <c r="W100" s="2">
        <v>0.47107438016528924</v>
      </c>
      <c r="X100" s="2">
        <v>0.256198347107438</v>
      </c>
      <c r="Y100" s="2">
        <v>0.27272727272727271</v>
      </c>
      <c r="AA100" s="4">
        <v>42502</v>
      </c>
      <c r="AB100" t="s">
        <v>22</v>
      </c>
      <c r="AC100" s="3">
        <v>1064</v>
      </c>
      <c r="AD100" s="3">
        <v>645</v>
      </c>
      <c r="AE100" s="3">
        <v>136</v>
      </c>
      <c r="AF100" s="3">
        <v>296</v>
      </c>
      <c r="AH100" s="4">
        <v>42502</v>
      </c>
      <c r="AI100" t="s">
        <v>20</v>
      </c>
      <c r="AJ100" s="2">
        <v>0.49696403549743112</v>
      </c>
      <c r="AK100" s="2">
        <v>0.30126109294722092</v>
      </c>
      <c r="AL100" s="2">
        <v>6.3521718822979911E-2</v>
      </c>
      <c r="AM100" s="2">
        <v>0.13825315273236805</v>
      </c>
      <c r="AP100" t="str">
        <f t="shared" si="6"/>
        <v>S19</v>
      </c>
      <c r="AQ100" t="str">
        <f t="shared" si="4"/>
        <v>jeudi</v>
      </c>
      <c r="AR100">
        <f t="shared" si="5"/>
        <v>2016</v>
      </c>
    </row>
    <row r="101" spans="1:44" x14ac:dyDescent="0.25">
      <c r="A101" s="4" t="s">
        <v>43</v>
      </c>
      <c r="B101" t="s">
        <v>19</v>
      </c>
      <c r="C101" s="3">
        <v>891</v>
      </c>
      <c r="D101" s="3">
        <v>472</v>
      </c>
      <c r="E101" s="3">
        <v>3</v>
      </c>
      <c r="F101" s="3">
        <v>2</v>
      </c>
      <c r="H101" s="4" t="s">
        <v>43</v>
      </c>
      <c r="I101" t="s">
        <v>20</v>
      </c>
      <c r="J101" s="2">
        <v>0.65131578947368418</v>
      </c>
      <c r="K101" s="2">
        <v>0.34502923976608185</v>
      </c>
      <c r="L101" s="2">
        <v>2.1929824561403508E-3</v>
      </c>
      <c r="M101" s="2">
        <v>1.4619883040935672E-3</v>
      </c>
      <c r="O101" s="4" t="s">
        <v>43</v>
      </c>
      <c r="P101" t="s">
        <v>21</v>
      </c>
      <c r="Q101" s="3">
        <v>63</v>
      </c>
      <c r="R101" s="3">
        <v>22</v>
      </c>
      <c r="S101" s="3">
        <v>42</v>
      </c>
      <c r="U101" s="4" t="s">
        <v>43</v>
      </c>
      <c r="V101" t="s">
        <v>20</v>
      </c>
      <c r="W101" s="2">
        <v>0.49606299212598426</v>
      </c>
      <c r="X101" s="2">
        <v>0.17322834645669291</v>
      </c>
      <c r="Y101" s="2">
        <v>0.33070866141732286</v>
      </c>
      <c r="AA101" s="4" t="s">
        <v>43</v>
      </c>
      <c r="AB101" t="s">
        <v>22</v>
      </c>
      <c r="AC101" s="3">
        <v>1097</v>
      </c>
      <c r="AD101" s="3">
        <v>642</v>
      </c>
      <c r="AE101" s="3">
        <v>134</v>
      </c>
      <c r="AF101" s="3">
        <v>296</v>
      </c>
      <c r="AH101" s="4" t="s">
        <v>43</v>
      </c>
      <c r="AI101" t="s">
        <v>20</v>
      </c>
      <c r="AJ101" s="2">
        <v>0.50576302443522358</v>
      </c>
      <c r="AK101" s="2">
        <v>0.29598893499308437</v>
      </c>
      <c r="AL101" s="2">
        <v>6.1779621945597052E-2</v>
      </c>
      <c r="AM101" s="2">
        <v>0.13646841862609496</v>
      </c>
      <c r="AP101" t="str">
        <f t="shared" si="6"/>
        <v>S19</v>
      </c>
      <c r="AQ101" t="str">
        <f t="shared" si="4"/>
        <v>vendredi</v>
      </c>
      <c r="AR101">
        <f t="shared" si="5"/>
        <v>2016</v>
      </c>
    </row>
    <row r="102" spans="1:44" x14ac:dyDescent="0.25">
      <c r="A102" s="4">
        <v>42506</v>
      </c>
      <c r="B102" t="s">
        <v>19</v>
      </c>
      <c r="C102" s="3">
        <v>891</v>
      </c>
      <c r="D102" s="3">
        <v>472</v>
      </c>
      <c r="E102" s="3">
        <v>3</v>
      </c>
      <c r="F102" s="3">
        <v>2</v>
      </c>
      <c r="H102" s="4">
        <v>42506</v>
      </c>
      <c r="I102" t="s">
        <v>20</v>
      </c>
      <c r="J102" s="2">
        <v>0.65131578947368418</v>
      </c>
      <c r="K102" s="2">
        <v>0.34502923976608185</v>
      </c>
      <c r="L102" s="2">
        <v>2.1929824561403508E-3</v>
      </c>
      <c r="M102" s="2">
        <v>1.4619883040935672E-3</v>
      </c>
      <c r="O102" s="4">
        <v>42506</v>
      </c>
      <c r="P102" t="s">
        <v>21</v>
      </c>
      <c r="Q102" s="3">
        <v>63</v>
      </c>
      <c r="R102" s="3">
        <v>22</v>
      </c>
      <c r="S102" s="3">
        <v>42</v>
      </c>
      <c r="U102" s="4">
        <v>42506</v>
      </c>
      <c r="V102" t="s">
        <v>20</v>
      </c>
      <c r="W102" s="2">
        <v>0.49606299212598426</v>
      </c>
      <c r="X102" s="2">
        <v>0.17322834645669291</v>
      </c>
      <c r="Y102" s="2">
        <v>0.33070866141732286</v>
      </c>
      <c r="AA102" s="4">
        <v>42506</v>
      </c>
      <c r="AB102" t="s">
        <v>22</v>
      </c>
      <c r="AC102" s="3">
        <v>1097</v>
      </c>
      <c r="AD102" s="3">
        <v>642</v>
      </c>
      <c r="AE102" s="3">
        <v>134</v>
      </c>
      <c r="AF102" s="3">
        <v>296</v>
      </c>
      <c r="AH102" s="4">
        <v>42506</v>
      </c>
      <c r="AI102" t="s">
        <v>20</v>
      </c>
      <c r="AJ102" s="2">
        <v>0.50576302443522358</v>
      </c>
      <c r="AK102" s="2">
        <v>0.29598893499308437</v>
      </c>
      <c r="AL102" s="2">
        <v>6.1779621945597052E-2</v>
      </c>
      <c r="AM102" s="2">
        <v>0.13646841862609496</v>
      </c>
      <c r="AP102" t="str">
        <f t="shared" si="6"/>
        <v>S20</v>
      </c>
      <c r="AQ102" t="str">
        <f t="shared" si="4"/>
        <v>lundi</v>
      </c>
      <c r="AR102">
        <f t="shared" si="5"/>
        <v>2016</v>
      </c>
    </row>
    <row r="103" spans="1:44" x14ac:dyDescent="0.25">
      <c r="A103" s="4">
        <v>42507</v>
      </c>
      <c r="B103" t="s">
        <v>19</v>
      </c>
      <c r="C103" s="3">
        <v>901</v>
      </c>
      <c r="D103" s="3">
        <v>413</v>
      </c>
      <c r="E103" s="3">
        <v>54</v>
      </c>
      <c r="F103" s="3">
        <v>0</v>
      </c>
      <c r="H103" s="4">
        <v>42507</v>
      </c>
      <c r="I103" t="s">
        <v>20</v>
      </c>
      <c r="J103" s="2">
        <v>0.658625730994152</v>
      </c>
      <c r="K103" s="2">
        <v>0.30190058479532161</v>
      </c>
      <c r="L103" s="2">
        <v>3.9473684210526314E-2</v>
      </c>
      <c r="M103" s="2">
        <v>0</v>
      </c>
      <c r="O103" s="4">
        <v>42507</v>
      </c>
      <c r="P103" t="s">
        <v>21</v>
      </c>
      <c r="Q103" s="3">
        <v>57</v>
      </c>
      <c r="R103" s="3">
        <v>39</v>
      </c>
      <c r="S103" s="3">
        <v>44</v>
      </c>
      <c r="U103" s="4">
        <v>42507</v>
      </c>
      <c r="V103" t="s">
        <v>20</v>
      </c>
      <c r="W103" s="2">
        <v>0.40714285714285714</v>
      </c>
      <c r="X103" s="2">
        <v>0.27857142857142858</v>
      </c>
      <c r="Y103" s="2">
        <v>0.31428571428571428</v>
      </c>
      <c r="AA103" s="4">
        <v>42507</v>
      </c>
      <c r="AB103" t="s">
        <v>22</v>
      </c>
      <c r="AC103" s="3">
        <v>1182</v>
      </c>
      <c r="AD103" s="3">
        <v>637</v>
      </c>
      <c r="AE103" s="3">
        <v>130</v>
      </c>
      <c r="AF103" s="3">
        <v>299</v>
      </c>
      <c r="AH103" s="4">
        <v>42507</v>
      </c>
      <c r="AI103" t="s">
        <v>20</v>
      </c>
      <c r="AJ103" s="2">
        <v>0.52580071174377219</v>
      </c>
      <c r="AK103" s="2">
        <v>0.28336298932384341</v>
      </c>
      <c r="AL103" s="2">
        <v>5.7829181494661923E-2</v>
      </c>
      <c r="AM103" s="2">
        <v>0.13300711743772242</v>
      </c>
      <c r="AP103" t="str">
        <f t="shared" si="6"/>
        <v>S20</v>
      </c>
      <c r="AQ103" t="str">
        <f t="shared" si="4"/>
        <v>mardi</v>
      </c>
      <c r="AR103">
        <f t="shared" si="5"/>
        <v>2016</v>
      </c>
    </row>
    <row r="104" spans="1:44" x14ac:dyDescent="0.25">
      <c r="A104" s="4">
        <v>42508</v>
      </c>
      <c r="B104" t="s">
        <v>19</v>
      </c>
      <c r="C104" s="3">
        <v>800</v>
      </c>
      <c r="D104" s="3">
        <v>387</v>
      </c>
      <c r="E104" s="3">
        <v>78</v>
      </c>
      <c r="F104" s="3">
        <v>0</v>
      </c>
      <c r="H104" s="4">
        <v>42508</v>
      </c>
      <c r="I104" t="s">
        <v>20</v>
      </c>
      <c r="J104" s="2">
        <v>0.6324110671936759</v>
      </c>
      <c r="K104" s="2">
        <v>0.30592885375494072</v>
      </c>
      <c r="L104" s="2">
        <v>6.1660079051383397E-2</v>
      </c>
      <c r="M104" s="2">
        <v>0</v>
      </c>
      <c r="O104" s="4">
        <v>42508</v>
      </c>
      <c r="P104" t="s">
        <v>21</v>
      </c>
      <c r="Q104" s="3">
        <v>50</v>
      </c>
      <c r="R104" s="3">
        <v>37</v>
      </c>
      <c r="S104" s="3">
        <v>46</v>
      </c>
      <c r="U104" s="4">
        <v>42508</v>
      </c>
      <c r="V104" t="s">
        <v>20</v>
      </c>
      <c r="W104" s="2">
        <v>0.37593984962406013</v>
      </c>
      <c r="X104" s="2">
        <v>0.2781954887218045</v>
      </c>
      <c r="Y104" s="2">
        <v>0.34586466165413532</v>
      </c>
      <c r="AA104" s="4">
        <v>42508</v>
      </c>
      <c r="AB104" t="s">
        <v>22</v>
      </c>
      <c r="AC104" s="3">
        <v>1243</v>
      </c>
      <c r="AD104" s="3">
        <v>644</v>
      </c>
      <c r="AE104" s="3">
        <v>128</v>
      </c>
      <c r="AF104" s="3">
        <v>299</v>
      </c>
      <c r="AH104" s="4">
        <v>42508</v>
      </c>
      <c r="AI104" t="s">
        <v>20</v>
      </c>
      <c r="AJ104" s="2">
        <v>0.53716508210890235</v>
      </c>
      <c r="AK104" s="2">
        <v>0.27830596369922211</v>
      </c>
      <c r="AL104" s="2">
        <v>5.5315471045808126E-2</v>
      </c>
      <c r="AM104" s="2">
        <v>0.12921348314606743</v>
      </c>
      <c r="AP104" t="str">
        <f t="shared" si="6"/>
        <v>S20</v>
      </c>
      <c r="AQ104" t="str">
        <f t="shared" si="4"/>
        <v>mercredi</v>
      </c>
      <c r="AR104">
        <f t="shared" si="5"/>
        <v>2016</v>
      </c>
    </row>
    <row r="105" spans="1:44" x14ac:dyDescent="0.25">
      <c r="A105" s="4">
        <v>42509</v>
      </c>
      <c r="B105" t="s">
        <v>19</v>
      </c>
      <c r="C105" s="3">
        <v>0</v>
      </c>
      <c r="D105" s="3">
        <v>0</v>
      </c>
      <c r="E105" s="3">
        <v>0</v>
      </c>
      <c r="F105" s="3">
        <v>0</v>
      </c>
      <c r="H105" s="4">
        <v>42509</v>
      </c>
      <c r="I105" t="s">
        <v>20</v>
      </c>
      <c r="J105" s="2" t="s">
        <v>35</v>
      </c>
      <c r="K105" s="2" t="s">
        <v>35</v>
      </c>
      <c r="L105" s="2" t="s">
        <v>35</v>
      </c>
      <c r="M105" s="2" t="s">
        <v>35</v>
      </c>
      <c r="O105" s="4">
        <v>42509</v>
      </c>
      <c r="P105" t="s">
        <v>21</v>
      </c>
      <c r="Q105" s="3">
        <v>0</v>
      </c>
      <c r="R105" s="3">
        <v>0</v>
      </c>
      <c r="S105" s="3">
        <v>0</v>
      </c>
      <c r="U105" s="4">
        <v>42509</v>
      </c>
      <c r="V105" t="s">
        <v>20</v>
      </c>
      <c r="W105" s="2" t="s">
        <v>35</v>
      </c>
      <c r="X105" s="2" t="s">
        <v>35</v>
      </c>
      <c r="Y105" s="2" t="s">
        <v>35</v>
      </c>
      <c r="AA105" s="4">
        <v>42509</v>
      </c>
      <c r="AB105" t="s">
        <v>22</v>
      </c>
      <c r="AC105" s="3">
        <v>0</v>
      </c>
      <c r="AD105" s="3">
        <v>0</v>
      </c>
      <c r="AE105" s="3">
        <v>0</v>
      </c>
      <c r="AF105" s="3">
        <v>0</v>
      </c>
      <c r="AH105" s="4">
        <v>42509</v>
      </c>
      <c r="AI105" t="s">
        <v>20</v>
      </c>
      <c r="AJ105" s="2" t="s">
        <v>35</v>
      </c>
      <c r="AK105" s="2" t="s">
        <v>35</v>
      </c>
      <c r="AL105" s="2" t="s">
        <v>35</v>
      </c>
      <c r="AM105" s="2" t="s">
        <v>35</v>
      </c>
      <c r="AP105" t="str">
        <f t="shared" si="6"/>
        <v>S20</v>
      </c>
      <c r="AQ105" t="str">
        <f t="shared" si="4"/>
        <v>jeudi</v>
      </c>
      <c r="AR105">
        <f t="shared" si="5"/>
        <v>2016</v>
      </c>
    </row>
    <row r="106" spans="1:44" x14ac:dyDescent="0.25">
      <c r="A106" s="4" t="s">
        <v>44</v>
      </c>
      <c r="B106" t="s">
        <v>19</v>
      </c>
      <c r="C106" s="3">
        <v>0</v>
      </c>
      <c r="D106" s="3">
        <v>0</v>
      </c>
      <c r="E106" s="3">
        <v>0</v>
      </c>
      <c r="F106" s="3">
        <v>0</v>
      </c>
      <c r="H106" s="4" t="s">
        <v>44</v>
      </c>
      <c r="I106" t="s">
        <v>20</v>
      </c>
      <c r="J106" s="2" t="s">
        <v>35</v>
      </c>
      <c r="K106" s="2" t="s">
        <v>35</v>
      </c>
      <c r="L106" s="2" t="s">
        <v>35</v>
      </c>
      <c r="M106" s="2" t="s">
        <v>35</v>
      </c>
      <c r="O106" s="4" t="s">
        <v>44</v>
      </c>
      <c r="P106" t="s">
        <v>21</v>
      </c>
      <c r="Q106" s="3">
        <v>0</v>
      </c>
      <c r="R106" s="3">
        <v>0</v>
      </c>
      <c r="S106" s="3">
        <v>0</v>
      </c>
      <c r="U106" s="4" t="s">
        <v>44</v>
      </c>
      <c r="V106" t="s">
        <v>20</v>
      </c>
      <c r="W106" s="2" t="s">
        <v>35</v>
      </c>
      <c r="X106" s="2" t="s">
        <v>35</v>
      </c>
      <c r="Y106" s="2" t="s">
        <v>35</v>
      </c>
      <c r="AA106" s="4" t="s">
        <v>44</v>
      </c>
      <c r="AB106" t="s">
        <v>22</v>
      </c>
      <c r="AC106" s="3">
        <v>0</v>
      </c>
      <c r="AD106" s="3">
        <v>0</v>
      </c>
      <c r="AE106" s="3">
        <v>0</v>
      </c>
      <c r="AF106" s="3">
        <v>0</v>
      </c>
      <c r="AH106" s="4" t="s">
        <v>44</v>
      </c>
      <c r="AI106" t="s">
        <v>20</v>
      </c>
      <c r="AJ106" s="2" t="s">
        <v>35</v>
      </c>
      <c r="AK106" s="2" t="s">
        <v>35</v>
      </c>
      <c r="AL106" s="2" t="s">
        <v>35</v>
      </c>
      <c r="AM106" s="2" t="s">
        <v>35</v>
      </c>
      <c r="AP106" t="str">
        <f t="shared" si="6"/>
        <v>S20</v>
      </c>
      <c r="AQ106" t="str">
        <f t="shared" si="4"/>
        <v>vendredi</v>
      </c>
      <c r="AR106">
        <f t="shared" si="5"/>
        <v>2016</v>
      </c>
    </row>
    <row r="107" spans="1:44" x14ac:dyDescent="0.25">
      <c r="A107" s="4">
        <v>42513</v>
      </c>
      <c r="B107" t="s">
        <v>19</v>
      </c>
      <c r="C107" s="3">
        <v>0</v>
      </c>
      <c r="D107" s="3">
        <v>0</v>
      </c>
      <c r="E107" s="3">
        <v>0</v>
      </c>
      <c r="F107" s="3">
        <v>0</v>
      </c>
      <c r="H107" s="4">
        <v>42513</v>
      </c>
      <c r="I107" t="s">
        <v>20</v>
      </c>
      <c r="J107" s="2" t="s">
        <v>35</v>
      </c>
      <c r="K107" s="2" t="s">
        <v>35</v>
      </c>
      <c r="L107" s="2" t="s">
        <v>35</v>
      </c>
      <c r="M107" s="2" t="s">
        <v>35</v>
      </c>
      <c r="O107" s="4">
        <v>42513</v>
      </c>
      <c r="P107" t="s">
        <v>21</v>
      </c>
      <c r="Q107" s="3">
        <v>0</v>
      </c>
      <c r="R107" s="3">
        <v>0</v>
      </c>
      <c r="S107" s="3">
        <v>0</v>
      </c>
      <c r="U107" s="4">
        <v>42513</v>
      </c>
      <c r="V107" t="s">
        <v>20</v>
      </c>
      <c r="W107" s="2" t="s">
        <v>35</v>
      </c>
      <c r="X107" s="2" t="s">
        <v>35</v>
      </c>
      <c r="Y107" s="2" t="s">
        <v>35</v>
      </c>
      <c r="AA107" s="4">
        <v>42513</v>
      </c>
      <c r="AB107" t="s">
        <v>22</v>
      </c>
      <c r="AC107" s="3">
        <v>0</v>
      </c>
      <c r="AD107" s="3">
        <v>0</v>
      </c>
      <c r="AE107" s="3">
        <v>0</v>
      </c>
      <c r="AF107" s="3">
        <v>0</v>
      </c>
      <c r="AH107" s="4">
        <v>42513</v>
      </c>
      <c r="AI107" t="s">
        <v>20</v>
      </c>
      <c r="AJ107" s="2" t="s">
        <v>35</v>
      </c>
      <c r="AK107" s="2" t="s">
        <v>35</v>
      </c>
      <c r="AL107" s="2" t="s">
        <v>35</v>
      </c>
      <c r="AM107" s="2" t="s">
        <v>35</v>
      </c>
      <c r="AP107" t="str">
        <f t="shared" si="6"/>
        <v>S21</v>
      </c>
      <c r="AQ107" t="str">
        <f t="shared" si="4"/>
        <v>lundi</v>
      </c>
      <c r="AR107">
        <f t="shared" si="5"/>
        <v>2016</v>
      </c>
    </row>
    <row r="108" spans="1:44" x14ac:dyDescent="0.25">
      <c r="A108" s="4">
        <v>42514</v>
      </c>
      <c r="B108" t="s">
        <v>19</v>
      </c>
      <c r="C108" s="3">
        <v>1590</v>
      </c>
      <c r="D108" s="3">
        <v>1122</v>
      </c>
      <c r="E108" s="3">
        <v>397</v>
      </c>
      <c r="F108" s="3">
        <v>3</v>
      </c>
      <c r="H108" s="4">
        <v>42514</v>
      </c>
      <c r="I108" t="s">
        <v>20</v>
      </c>
      <c r="J108" s="2">
        <v>0.51092544987146526</v>
      </c>
      <c r="K108" s="2">
        <v>0.36053984575835474</v>
      </c>
      <c r="L108" s="2">
        <v>0.1275706940874036</v>
      </c>
      <c r="M108" s="2">
        <v>9.640102827763496E-4</v>
      </c>
      <c r="O108" s="4">
        <v>42514</v>
      </c>
      <c r="P108" t="s">
        <v>21</v>
      </c>
      <c r="Q108" s="3">
        <v>69</v>
      </c>
      <c r="R108" s="3">
        <v>72</v>
      </c>
      <c r="S108" s="3">
        <v>92</v>
      </c>
      <c r="U108" s="4">
        <v>42514</v>
      </c>
      <c r="V108" t="s">
        <v>20</v>
      </c>
      <c r="W108" s="2">
        <v>0.29613733905579398</v>
      </c>
      <c r="X108" s="2">
        <v>0.30901287553648071</v>
      </c>
      <c r="Y108" s="2">
        <v>0.39484978540772531</v>
      </c>
      <c r="AA108" s="4">
        <v>42514</v>
      </c>
      <c r="AB108" t="s">
        <v>22</v>
      </c>
      <c r="AC108" s="3">
        <v>2971</v>
      </c>
      <c r="AD108" s="3">
        <v>918</v>
      </c>
      <c r="AE108" s="3">
        <v>575</v>
      </c>
      <c r="AF108" s="3">
        <v>594</v>
      </c>
      <c r="AH108" s="4">
        <v>42514</v>
      </c>
      <c r="AI108" t="s">
        <v>20</v>
      </c>
      <c r="AJ108" s="2">
        <v>0.5873863187030447</v>
      </c>
      <c r="AK108" s="2">
        <v>0.18149466192170818</v>
      </c>
      <c r="AL108" s="2">
        <v>0.11368129695531831</v>
      </c>
      <c r="AM108" s="2">
        <v>0.11743772241992882</v>
      </c>
      <c r="AP108" t="str">
        <f t="shared" si="6"/>
        <v>S21</v>
      </c>
      <c r="AQ108" t="str">
        <f t="shared" si="4"/>
        <v>mardi</v>
      </c>
      <c r="AR108">
        <f t="shared" si="5"/>
        <v>2016</v>
      </c>
    </row>
    <row r="109" spans="1:44" x14ac:dyDescent="0.25">
      <c r="A109" s="4">
        <v>42515</v>
      </c>
      <c r="B109" t="s">
        <v>19</v>
      </c>
      <c r="C109" s="3">
        <v>694</v>
      </c>
      <c r="D109" s="3">
        <v>485</v>
      </c>
      <c r="E109" s="3">
        <v>184</v>
      </c>
      <c r="F109" s="3">
        <v>2</v>
      </c>
      <c r="H109" s="4">
        <v>42515</v>
      </c>
      <c r="I109" t="s">
        <v>20</v>
      </c>
      <c r="J109" s="2">
        <v>0.50842490842490839</v>
      </c>
      <c r="K109" s="2">
        <v>0.35531135531135533</v>
      </c>
      <c r="L109" s="2">
        <v>0.13479853479853479</v>
      </c>
      <c r="M109" s="2">
        <v>1.4652014652014652E-3</v>
      </c>
      <c r="O109" s="4">
        <v>42515</v>
      </c>
      <c r="P109" t="s">
        <v>21</v>
      </c>
      <c r="Q109" s="3">
        <v>29</v>
      </c>
      <c r="R109" s="3">
        <v>33</v>
      </c>
      <c r="S109" s="3">
        <v>47</v>
      </c>
      <c r="U109" s="4">
        <v>42515</v>
      </c>
      <c r="V109" t="s">
        <v>20</v>
      </c>
      <c r="W109" s="2">
        <v>0.26605504587155965</v>
      </c>
      <c r="X109" s="2">
        <v>0.30275229357798167</v>
      </c>
      <c r="Y109" s="2">
        <v>0.43119266055045874</v>
      </c>
      <c r="AA109" s="4">
        <v>42515</v>
      </c>
      <c r="AB109" t="s">
        <v>22</v>
      </c>
      <c r="AC109" s="3">
        <v>1594</v>
      </c>
      <c r="AD109" s="3">
        <v>453</v>
      </c>
      <c r="AE109" s="3">
        <v>289</v>
      </c>
      <c r="AF109" s="3">
        <v>295</v>
      </c>
      <c r="AH109" s="4">
        <v>42515</v>
      </c>
      <c r="AI109" t="s">
        <v>20</v>
      </c>
      <c r="AJ109" s="2">
        <v>0.60585328772329916</v>
      </c>
      <c r="AK109" s="2">
        <v>0.17217787913340935</v>
      </c>
      <c r="AL109" s="2">
        <v>0.10984416571645762</v>
      </c>
      <c r="AM109" s="2">
        <v>0.1121246674268339</v>
      </c>
      <c r="AP109" t="str">
        <f t="shared" si="6"/>
        <v>S21</v>
      </c>
      <c r="AQ109" t="str">
        <f t="shared" si="4"/>
        <v>mercredi</v>
      </c>
      <c r="AR109">
        <f t="shared" si="5"/>
        <v>2016</v>
      </c>
    </row>
    <row r="110" spans="1:44" x14ac:dyDescent="0.25">
      <c r="A110" s="4">
        <v>42516</v>
      </c>
      <c r="B110" t="s">
        <v>19</v>
      </c>
      <c r="C110" s="3">
        <v>811</v>
      </c>
      <c r="D110" s="3">
        <v>408</v>
      </c>
      <c r="E110" s="3">
        <v>219</v>
      </c>
      <c r="F110" s="3">
        <v>11</v>
      </c>
      <c r="H110" s="4">
        <v>42516</v>
      </c>
      <c r="I110" t="s">
        <v>20</v>
      </c>
      <c r="J110" s="2">
        <v>0.55969634230503795</v>
      </c>
      <c r="K110" s="2">
        <v>0.28157349896480333</v>
      </c>
      <c r="L110" s="2">
        <v>0.15113871635610765</v>
      </c>
      <c r="M110" s="2">
        <v>7.59144237405107E-3</v>
      </c>
      <c r="O110" s="4">
        <v>42516</v>
      </c>
      <c r="P110" t="s">
        <v>21</v>
      </c>
      <c r="Q110" s="3">
        <v>28</v>
      </c>
      <c r="R110" s="3">
        <v>39</v>
      </c>
      <c r="S110" s="3">
        <v>45</v>
      </c>
      <c r="U110" s="4">
        <v>42516</v>
      </c>
      <c r="V110" t="s">
        <v>20</v>
      </c>
      <c r="W110" s="2">
        <v>0.25</v>
      </c>
      <c r="X110" s="2">
        <v>0.3482142857142857</v>
      </c>
      <c r="Y110" s="2">
        <v>0.4017857142857143</v>
      </c>
      <c r="AA110" s="4">
        <v>42516</v>
      </c>
      <c r="AB110" t="s">
        <v>22</v>
      </c>
      <c r="AC110" s="3">
        <v>1665</v>
      </c>
      <c r="AD110" s="3">
        <v>459</v>
      </c>
      <c r="AE110" s="3">
        <v>291</v>
      </c>
      <c r="AF110" s="3">
        <v>296</v>
      </c>
      <c r="AH110" s="4">
        <v>42516</v>
      </c>
      <c r="AI110" t="s">
        <v>20</v>
      </c>
      <c r="AJ110" s="2">
        <v>0.61416451493913682</v>
      </c>
      <c r="AK110" s="2">
        <v>0.16931021763187015</v>
      </c>
      <c r="AL110" s="2">
        <v>0.10734046477314645</v>
      </c>
      <c r="AM110" s="2">
        <v>0.10918480265584656</v>
      </c>
      <c r="AP110" t="str">
        <f t="shared" si="6"/>
        <v>S21</v>
      </c>
      <c r="AQ110" t="str">
        <f t="shared" si="4"/>
        <v>jeudi</v>
      </c>
      <c r="AR110">
        <f t="shared" si="5"/>
        <v>2016</v>
      </c>
    </row>
    <row r="111" spans="1:44" x14ac:dyDescent="0.25">
      <c r="A111" s="4" t="s">
        <v>45</v>
      </c>
      <c r="B111" t="s">
        <v>19</v>
      </c>
      <c r="C111" s="3">
        <v>912</v>
      </c>
      <c r="D111" s="3">
        <v>414</v>
      </c>
      <c r="E111" s="3">
        <v>186</v>
      </c>
      <c r="F111" s="3">
        <v>23</v>
      </c>
      <c r="H111" s="4" t="s">
        <v>45</v>
      </c>
      <c r="I111" t="s">
        <v>20</v>
      </c>
      <c r="J111" s="2">
        <v>0.5941368078175896</v>
      </c>
      <c r="K111" s="2">
        <v>0.2697068403908795</v>
      </c>
      <c r="L111" s="2">
        <v>0.12117263843648209</v>
      </c>
      <c r="M111" s="2">
        <v>1.4983713355048859E-2</v>
      </c>
      <c r="O111" s="4" t="s">
        <v>45</v>
      </c>
      <c r="P111" t="s">
        <v>21</v>
      </c>
      <c r="Q111" s="3">
        <v>32</v>
      </c>
      <c r="R111" s="3">
        <v>18</v>
      </c>
      <c r="S111" s="3">
        <v>39</v>
      </c>
      <c r="U111" s="4" t="s">
        <v>45</v>
      </c>
      <c r="V111" t="s">
        <v>20</v>
      </c>
      <c r="W111" s="2">
        <v>0.3595505617977528</v>
      </c>
      <c r="X111" s="2">
        <v>0.20224719101123595</v>
      </c>
      <c r="Y111" s="2">
        <v>0.43820224719101125</v>
      </c>
      <c r="AA111" s="4" t="s">
        <v>45</v>
      </c>
      <c r="AB111" t="s">
        <v>22</v>
      </c>
      <c r="AC111" s="3">
        <v>1708</v>
      </c>
      <c r="AD111" s="3">
        <v>463</v>
      </c>
      <c r="AE111" s="3">
        <v>289</v>
      </c>
      <c r="AF111" s="3">
        <v>296</v>
      </c>
      <c r="AH111" s="4" t="s">
        <v>45</v>
      </c>
      <c r="AI111" t="s">
        <v>20</v>
      </c>
      <c r="AJ111" s="2">
        <v>0.61973875181422355</v>
      </c>
      <c r="AK111" s="2">
        <v>0.16799709724238027</v>
      </c>
      <c r="AL111" s="2">
        <v>0.10486211901306242</v>
      </c>
      <c r="AM111" s="2">
        <v>0.10740203193033382</v>
      </c>
      <c r="AP111" t="str">
        <f t="shared" si="6"/>
        <v>S21</v>
      </c>
      <c r="AQ111" t="str">
        <f t="shared" si="4"/>
        <v>vendredi</v>
      </c>
      <c r="AR111">
        <f t="shared" si="5"/>
        <v>2016</v>
      </c>
    </row>
    <row r="112" spans="1:44" x14ac:dyDescent="0.25">
      <c r="A112" s="4">
        <v>42520</v>
      </c>
      <c r="B112" t="s">
        <v>19</v>
      </c>
      <c r="C112" s="3">
        <v>1033</v>
      </c>
      <c r="D112" s="3">
        <v>468</v>
      </c>
      <c r="E112" s="3">
        <v>189</v>
      </c>
      <c r="F112" s="3">
        <v>31</v>
      </c>
      <c r="H112" s="4">
        <v>42520</v>
      </c>
      <c r="I112" t="s">
        <v>20</v>
      </c>
      <c r="J112" s="2">
        <v>0.600232423009878</v>
      </c>
      <c r="K112" s="2">
        <v>0.27193492155723414</v>
      </c>
      <c r="L112" s="2">
        <v>0.10981987216734457</v>
      </c>
      <c r="M112" s="2">
        <v>1.801278326554329E-2</v>
      </c>
      <c r="O112" s="4">
        <v>42520</v>
      </c>
      <c r="P112" t="s">
        <v>21</v>
      </c>
      <c r="Q112" s="3">
        <v>38</v>
      </c>
      <c r="R112" s="3">
        <v>18</v>
      </c>
      <c r="S112" s="3">
        <v>39</v>
      </c>
      <c r="U112" s="4">
        <v>42520</v>
      </c>
      <c r="V112" t="s">
        <v>20</v>
      </c>
      <c r="W112" s="2">
        <v>0.4</v>
      </c>
      <c r="X112" s="2">
        <v>0.18947368421052632</v>
      </c>
      <c r="Y112" s="2">
        <v>0.41052631578947368</v>
      </c>
      <c r="AA112" s="4">
        <v>42520</v>
      </c>
      <c r="AB112" t="s">
        <v>22</v>
      </c>
      <c r="AC112" s="3">
        <v>1678</v>
      </c>
      <c r="AD112" s="3">
        <v>461</v>
      </c>
      <c r="AE112" s="3">
        <v>283</v>
      </c>
      <c r="AF112" s="3">
        <v>296</v>
      </c>
      <c r="AH112" s="4">
        <v>42520</v>
      </c>
      <c r="AI112" t="s">
        <v>20</v>
      </c>
      <c r="AJ112" s="2">
        <v>0.61736571008094188</v>
      </c>
      <c r="AK112" s="2">
        <v>0.16961000735835172</v>
      </c>
      <c r="AL112" s="2">
        <v>0.10412067696835908</v>
      </c>
      <c r="AM112" s="2">
        <v>0.10890360559234731</v>
      </c>
      <c r="AP112" t="str">
        <f t="shared" si="6"/>
        <v>S22</v>
      </c>
      <c r="AQ112" t="str">
        <f t="shared" si="4"/>
        <v>lundi</v>
      </c>
      <c r="AR112">
        <f t="shared" si="5"/>
        <v>2016</v>
      </c>
    </row>
    <row r="113" spans="1:44" x14ac:dyDescent="0.25">
      <c r="A113" s="4">
        <v>42521</v>
      </c>
      <c r="B113" t="s">
        <v>19</v>
      </c>
      <c r="C113" s="3">
        <v>1108</v>
      </c>
      <c r="D113" s="3">
        <v>438</v>
      </c>
      <c r="E113" s="3">
        <v>167</v>
      </c>
      <c r="F113" s="3">
        <v>31</v>
      </c>
      <c r="H113" s="4">
        <v>42521</v>
      </c>
      <c r="I113" t="s">
        <v>20</v>
      </c>
      <c r="J113" s="2">
        <v>0.63532110091743121</v>
      </c>
      <c r="K113" s="2">
        <v>0.25114678899082571</v>
      </c>
      <c r="L113" s="2">
        <v>9.5756880733944949E-2</v>
      </c>
      <c r="M113" s="2">
        <v>1.7775229357798166E-2</v>
      </c>
      <c r="O113" s="4">
        <v>42521</v>
      </c>
      <c r="P113" t="s">
        <v>21</v>
      </c>
      <c r="Q113" s="3">
        <v>52</v>
      </c>
      <c r="R113" s="3">
        <v>17</v>
      </c>
      <c r="S113" s="3">
        <v>35</v>
      </c>
      <c r="U113" s="4">
        <v>42521</v>
      </c>
      <c r="V113" t="s">
        <v>20</v>
      </c>
      <c r="W113" s="2">
        <v>0.5</v>
      </c>
      <c r="X113" s="2">
        <v>0.16346153846153846</v>
      </c>
      <c r="Y113" s="2">
        <v>0.33653846153846156</v>
      </c>
      <c r="AA113" s="4">
        <v>42521</v>
      </c>
      <c r="AB113" t="s">
        <v>22</v>
      </c>
      <c r="AC113" s="3">
        <v>1711</v>
      </c>
      <c r="AD113" s="3">
        <v>459</v>
      </c>
      <c r="AE113" s="3">
        <v>282</v>
      </c>
      <c r="AF113" s="3">
        <v>296</v>
      </c>
      <c r="AH113" s="4">
        <v>42521</v>
      </c>
      <c r="AI113" t="s">
        <v>20</v>
      </c>
      <c r="AJ113" s="2">
        <v>0.62263464337700147</v>
      </c>
      <c r="AK113" s="2">
        <v>0.16703056768558952</v>
      </c>
      <c r="AL113" s="2">
        <v>0.10262008733624454</v>
      </c>
      <c r="AM113" s="2">
        <v>0.10771470160116449</v>
      </c>
      <c r="AP113" t="str">
        <f t="shared" si="6"/>
        <v>S22</v>
      </c>
      <c r="AQ113" t="str">
        <f t="shared" si="4"/>
        <v>mardi</v>
      </c>
      <c r="AR113">
        <f t="shared" si="5"/>
        <v>2016</v>
      </c>
    </row>
    <row r="114" spans="1:44" x14ac:dyDescent="0.25">
      <c r="A114" s="4">
        <v>42522</v>
      </c>
      <c r="B114" t="s">
        <v>19</v>
      </c>
      <c r="C114" s="3">
        <v>843</v>
      </c>
      <c r="D114" s="3">
        <v>442</v>
      </c>
      <c r="E114" s="3">
        <v>175</v>
      </c>
      <c r="F114" s="3">
        <v>25</v>
      </c>
      <c r="H114" s="4">
        <v>42522</v>
      </c>
      <c r="I114" t="s">
        <v>20</v>
      </c>
      <c r="J114" s="2">
        <v>0.56767676767676767</v>
      </c>
      <c r="K114" s="2">
        <v>0.29764309764309765</v>
      </c>
      <c r="L114" s="2">
        <v>0.11784511784511785</v>
      </c>
      <c r="M114" s="2">
        <v>1.6835016835016835E-2</v>
      </c>
      <c r="O114" s="4">
        <v>42522</v>
      </c>
      <c r="P114" t="s">
        <v>21</v>
      </c>
      <c r="Q114" s="3">
        <v>51</v>
      </c>
      <c r="R114" s="3">
        <v>21</v>
      </c>
      <c r="S114" s="3">
        <v>34</v>
      </c>
      <c r="U114" s="4">
        <v>42522</v>
      </c>
      <c r="V114" t="s">
        <v>20</v>
      </c>
      <c r="W114" s="2">
        <v>0.48113207547169812</v>
      </c>
      <c r="X114" s="2">
        <v>0.19811320754716982</v>
      </c>
      <c r="Y114" s="2">
        <v>0.32075471698113206</v>
      </c>
      <c r="AA114" s="4">
        <v>42522</v>
      </c>
      <c r="AB114" t="s">
        <v>22</v>
      </c>
      <c r="AC114" s="3">
        <v>1727</v>
      </c>
      <c r="AD114" s="3">
        <v>459</v>
      </c>
      <c r="AE114" s="3">
        <v>283</v>
      </c>
      <c r="AF114" s="3">
        <v>296</v>
      </c>
      <c r="AH114" s="4">
        <v>42522</v>
      </c>
      <c r="AI114" t="s">
        <v>20</v>
      </c>
      <c r="AJ114" s="2">
        <v>0.62459312839059677</v>
      </c>
      <c r="AK114" s="2">
        <v>0.16600361663652802</v>
      </c>
      <c r="AL114" s="2">
        <v>0.1023508137432188</v>
      </c>
      <c r="AM114" s="2">
        <v>0.10705244122965642</v>
      </c>
      <c r="AP114" t="str">
        <f t="shared" si="6"/>
        <v>S22</v>
      </c>
      <c r="AQ114" t="str">
        <f t="shared" si="4"/>
        <v>mercredi</v>
      </c>
      <c r="AR114">
        <f t="shared" si="5"/>
        <v>2016</v>
      </c>
    </row>
    <row r="115" spans="1:44" x14ac:dyDescent="0.25">
      <c r="A115" s="4">
        <v>42523</v>
      </c>
      <c r="B115" t="s">
        <v>19</v>
      </c>
      <c r="C115" s="3">
        <v>425</v>
      </c>
      <c r="D115" s="3">
        <v>345</v>
      </c>
      <c r="E115" s="3">
        <v>139</v>
      </c>
      <c r="F115" s="3">
        <v>27</v>
      </c>
      <c r="H115" s="4">
        <v>42523</v>
      </c>
      <c r="I115" t="s">
        <v>20</v>
      </c>
      <c r="J115" s="2">
        <v>0.45405982905982906</v>
      </c>
      <c r="K115" s="2">
        <v>0.36858974358974361</v>
      </c>
      <c r="L115" s="2">
        <v>0.1485042735042735</v>
      </c>
      <c r="M115" s="2">
        <v>2.8846153846153848E-2</v>
      </c>
      <c r="O115" s="4">
        <v>42523</v>
      </c>
      <c r="P115" t="s">
        <v>21</v>
      </c>
      <c r="Q115" s="3">
        <v>61</v>
      </c>
      <c r="R115" s="3">
        <v>26</v>
      </c>
      <c r="S115" s="3">
        <v>38</v>
      </c>
      <c r="U115" s="4">
        <v>42523</v>
      </c>
      <c r="V115" t="s">
        <v>20</v>
      </c>
      <c r="W115" s="2">
        <v>0.48799999999999999</v>
      </c>
      <c r="X115" s="2">
        <v>0.20799999999999999</v>
      </c>
      <c r="Y115" s="2">
        <v>0.30399999999999999</v>
      </c>
      <c r="AA115" s="4">
        <v>42523</v>
      </c>
      <c r="AB115" t="s">
        <v>22</v>
      </c>
      <c r="AC115" s="3">
        <v>1716</v>
      </c>
      <c r="AD115" s="3">
        <v>446</v>
      </c>
      <c r="AE115" s="3">
        <v>282</v>
      </c>
      <c r="AF115" s="3">
        <v>296</v>
      </c>
      <c r="AH115" s="4">
        <v>42523</v>
      </c>
      <c r="AI115" t="s">
        <v>20</v>
      </c>
      <c r="AJ115" s="2">
        <v>0.62627737226277369</v>
      </c>
      <c r="AK115" s="2">
        <v>0.16277372262773723</v>
      </c>
      <c r="AL115" s="2">
        <v>0.10291970802919707</v>
      </c>
      <c r="AM115" s="2">
        <v>0.10802919708029197</v>
      </c>
      <c r="AP115" t="str">
        <f t="shared" si="6"/>
        <v>S22</v>
      </c>
      <c r="AQ115" t="str">
        <f t="shared" si="4"/>
        <v>jeudi</v>
      </c>
      <c r="AR115">
        <f t="shared" si="5"/>
        <v>2016</v>
      </c>
    </row>
    <row r="116" spans="1:44" x14ac:dyDescent="0.25">
      <c r="A116" s="4" t="s">
        <v>46</v>
      </c>
      <c r="B116" t="s">
        <v>19</v>
      </c>
      <c r="C116" s="3">
        <v>842</v>
      </c>
      <c r="D116" s="3">
        <v>323</v>
      </c>
      <c r="E116" s="3">
        <v>110</v>
      </c>
      <c r="F116" s="3">
        <v>37</v>
      </c>
      <c r="H116" s="4" t="s">
        <v>46</v>
      </c>
      <c r="I116" t="s">
        <v>20</v>
      </c>
      <c r="J116" s="2">
        <v>0.64176829268292679</v>
      </c>
      <c r="K116" s="2">
        <v>0.2461890243902439</v>
      </c>
      <c r="L116" s="2">
        <v>8.3841463414634151E-2</v>
      </c>
      <c r="M116" s="2">
        <v>2.8201219512195123E-2</v>
      </c>
      <c r="O116" s="4" t="s">
        <v>46</v>
      </c>
      <c r="P116" t="s">
        <v>21</v>
      </c>
      <c r="Q116" s="3">
        <v>41</v>
      </c>
      <c r="R116" s="3">
        <v>29</v>
      </c>
      <c r="S116" s="3">
        <v>38</v>
      </c>
      <c r="U116" s="4" t="s">
        <v>46</v>
      </c>
      <c r="V116" t="s">
        <v>20</v>
      </c>
      <c r="W116" s="2">
        <v>0.37962962962962965</v>
      </c>
      <c r="X116" s="2">
        <v>0.26851851851851855</v>
      </c>
      <c r="Y116" s="2">
        <v>0.35185185185185186</v>
      </c>
      <c r="AA116" s="4" t="s">
        <v>46</v>
      </c>
      <c r="AB116" t="s">
        <v>22</v>
      </c>
      <c r="AC116" s="3">
        <v>1770</v>
      </c>
      <c r="AD116" s="3">
        <v>437</v>
      </c>
      <c r="AE116" s="3">
        <v>283</v>
      </c>
      <c r="AF116" s="3">
        <v>291</v>
      </c>
      <c r="AH116" s="4" t="s">
        <v>46</v>
      </c>
      <c r="AI116" t="s">
        <v>20</v>
      </c>
      <c r="AJ116" s="2">
        <v>0.63646170442286942</v>
      </c>
      <c r="AK116" s="2">
        <v>0.15713772024451636</v>
      </c>
      <c r="AL116" s="2">
        <v>0.10176195613088818</v>
      </c>
      <c r="AM116" s="2">
        <v>0.104638619201726</v>
      </c>
      <c r="AP116" t="str">
        <f t="shared" si="6"/>
        <v>S22</v>
      </c>
      <c r="AQ116" t="str">
        <f t="shared" si="4"/>
        <v>vendredi</v>
      </c>
      <c r="AR116">
        <f t="shared" si="5"/>
        <v>2016</v>
      </c>
    </row>
    <row r="117" spans="1:44" x14ac:dyDescent="0.25">
      <c r="A117" s="4">
        <v>42527</v>
      </c>
      <c r="B117" t="s">
        <v>19</v>
      </c>
      <c r="C117" s="3">
        <v>1272</v>
      </c>
      <c r="D117" s="3">
        <v>240</v>
      </c>
      <c r="E117" s="3">
        <v>125</v>
      </c>
      <c r="F117" s="3">
        <v>37</v>
      </c>
      <c r="H117" s="4">
        <v>42527</v>
      </c>
      <c r="I117" t="s">
        <v>20</v>
      </c>
      <c r="J117" s="2">
        <v>0.75985663082437271</v>
      </c>
      <c r="K117" s="2">
        <v>0.14336917562724014</v>
      </c>
      <c r="L117" s="2">
        <v>7.4671445639187581E-2</v>
      </c>
      <c r="M117" s="2">
        <v>2.2102747909199524E-2</v>
      </c>
      <c r="O117" s="4">
        <v>42527</v>
      </c>
      <c r="P117" t="s">
        <v>21</v>
      </c>
      <c r="Q117" s="3">
        <v>55</v>
      </c>
      <c r="R117" s="3">
        <v>32</v>
      </c>
      <c r="S117" s="3">
        <v>38</v>
      </c>
      <c r="U117" s="4">
        <v>42527</v>
      </c>
      <c r="V117" t="s">
        <v>20</v>
      </c>
      <c r="W117" s="2">
        <v>0.44</v>
      </c>
      <c r="X117" s="2">
        <v>0.25600000000000001</v>
      </c>
      <c r="Y117" s="2">
        <v>0.30399999999999999</v>
      </c>
      <c r="AA117" s="4">
        <v>42527</v>
      </c>
      <c r="AB117" t="s">
        <v>22</v>
      </c>
      <c r="AC117" s="3">
        <v>1794</v>
      </c>
      <c r="AD117" s="3">
        <v>434</v>
      </c>
      <c r="AE117" s="3">
        <v>284</v>
      </c>
      <c r="AF117" s="3">
        <v>291</v>
      </c>
      <c r="AH117" s="4">
        <v>42527</v>
      </c>
      <c r="AI117" t="s">
        <v>20</v>
      </c>
      <c r="AJ117" s="2">
        <v>0.64002854084909022</v>
      </c>
      <c r="AK117" s="2">
        <v>0.15483410631466285</v>
      </c>
      <c r="AL117" s="2">
        <v>0.10132001427042454</v>
      </c>
      <c r="AM117" s="2">
        <v>0.10381733856582233</v>
      </c>
      <c r="AP117" t="str">
        <f t="shared" si="6"/>
        <v>S23</v>
      </c>
      <c r="AQ117" t="str">
        <f t="shared" si="4"/>
        <v>lundi</v>
      </c>
      <c r="AR117">
        <f t="shared" si="5"/>
        <v>2016</v>
      </c>
    </row>
    <row r="118" spans="1:44" x14ac:dyDescent="0.25">
      <c r="A118" s="4">
        <v>42528</v>
      </c>
      <c r="B118" t="s">
        <v>19</v>
      </c>
      <c r="C118" s="3">
        <v>1010</v>
      </c>
      <c r="D118" s="3">
        <v>465</v>
      </c>
      <c r="E118" s="3">
        <v>133</v>
      </c>
      <c r="F118" s="3">
        <v>50</v>
      </c>
      <c r="H118" s="4">
        <v>42528</v>
      </c>
      <c r="I118" t="s">
        <v>20</v>
      </c>
      <c r="J118" s="2">
        <v>0.60916767189384802</v>
      </c>
      <c r="K118" s="2">
        <v>0.28045838359469238</v>
      </c>
      <c r="L118" s="2">
        <v>8.0217129071170082E-2</v>
      </c>
      <c r="M118" s="2">
        <v>3.0156815440289506E-2</v>
      </c>
      <c r="O118" s="4">
        <v>42528</v>
      </c>
      <c r="P118" t="s">
        <v>21</v>
      </c>
      <c r="Q118" s="3">
        <v>30</v>
      </c>
      <c r="R118" s="3">
        <v>35</v>
      </c>
      <c r="S118" s="3">
        <v>34</v>
      </c>
      <c r="U118" s="4">
        <v>42528</v>
      </c>
      <c r="V118" t="s">
        <v>20</v>
      </c>
      <c r="W118" s="2">
        <v>0.30303030303030304</v>
      </c>
      <c r="X118" s="2">
        <v>0.35353535353535354</v>
      </c>
      <c r="Y118" s="2">
        <v>0.34343434343434343</v>
      </c>
      <c r="AA118" s="4">
        <v>42528</v>
      </c>
      <c r="AB118" t="s">
        <v>22</v>
      </c>
      <c r="AC118" s="3">
        <v>1796</v>
      </c>
      <c r="AD118" s="3">
        <v>437</v>
      </c>
      <c r="AE118" s="3">
        <v>281</v>
      </c>
      <c r="AF118" s="3">
        <v>291</v>
      </c>
      <c r="AH118" s="4">
        <v>42528</v>
      </c>
      <c r="AI118" t="s">
        <v>20</v>
      </c>
      <c r="AJ118" s="2">
        <v>0.64028520499108732</v>
      </c>
      <c r="AK118" s="2">
        <v>0.15579322638146167</v>
      </c>
      <c r="AL118" s="2">
        <v>0.10017825311942959</v>
      </c>
      <c r="AM118" s="2">
        <v>0.10374331550802139</v>
      </c>
      <c r="AP118" t="str">
        <f t="shared" si="6"/>
        <v>S23</v>
      </c>
      <c r="AQ118" t="str">
        <f t="shared" si="4"/>
        <v>mardi</v>
      </c>
      <c r="AR118">
        <f t="shared" si="5"/>
        <v>2016</v>
      </c>
    </row>
    <row r="119" spans="1:44" x14ac:dyDescent="0.25">
      <c r="A119" s="4">
        <v>42529</v>
      </c>
      <c r="B119" t="s">
        <v>19</v>
      </c>
      <c r="C119" s="3">
        <v>832</v>
      </c>
      <c r="D119" s="3">
        <v>488</v>
      </c>
      <c r="E119" s="3">
        <v>113</v>
      </c>
      <c r="F119" s="3">
        <v>44</v>
      </c>
      <c r="H119" s="4">
        <v>42529</v>
      </c>
      <c r="I119" t="s">
        <v>20</v>
      </c>
      <c r="J119" s="2">
        <v>0.56330399458361546</v>
      </c>
      <c r="K119" s="2">
        <v>0.33039945836154366</v>
      </c>
      <c r="L119" s="2">
        <v>7.6506431956668924E-2</v>
      </c>
      <c r="M119" s="2">
        <v>2.979011509817197E-2</v>
      </c>
      <c r="O119" s="4">
        <v>42529</v>
      </c>
      <c r="P119" t="s">
        <v>21</v>
      </c>
      <c r="Q119" s="3">
        <v>37</v>
      </c>
      <c r="R119" s="3">
        <v>32</v>
      </c>
      <c r="S119" s="3">
        <v>34</v>
      </c>
      <c r="U119" s="4">
        <v>42529</v>
      </c>
      <c r="V119" t="s">
        <v>20</v>
      </c>
      <c r="W119" s="2">
        <v>0.35922330097087379</v>
      </c>
      <c r="X119" s="2">
        <v>0.31067961165048541</v>
      </c>
      <c r="Y119" s="2">
        <v>0.3300970873786408</v>
      </c>
      <c r="AA119" s="4">
        <v>42529</v>
      </c>
      <c r="AB119" t="s">
        <v>22</v>
      </c>
      <c r="AC119" s="3">
        <v>1808</v>
      </c>
      <c r="AD119" s="3">
        <v>433</v>
      </c>
      <c r="AE119" s="3">
        <v>275</v>
      </c>
      <c r="AF119" s="3">
        <v>292</v>
      </c>
      <c r="AH119" s="4">
        <v>42529</v>
      </c>
      <c r="AI119" t="s">
        <v>20</v>
      </c>
      <c r="AJ119" s="2">
        <v>0.64387464387464388</v>
      </c>
      <c r="AK119" s="2">
        <v>0.15420227920227919</v>
      </c>
      <c r="AL119" s="2">
        <v>9.7934472934472938E-2</v>
      </c>
      <c r="AM119" s="2">
        <v>0.10398860398860399</v>
      </c>
      <c r="AP119" t="str">
        <f t="shared" si="6"/>
        <v>S23</v>
      </c>
      <c r="AQ119" t="str">
        <f t="shared" si="4"/>
        <v>mercredi</v>
      </c>
      <c r="AR119">
        <f t="shared" si="5"/>
        <v>2016</v>
      </c>
    </row>
    <row r="120" spans="1:44" x14ac:dyDescent="0.25">
      <c r="A120" s="4">
        <v>42530</v>
      </c>
      <c r="B120" t="s">
        <v>19</v>
      </c>
      <c r="C120" s="3">
        <v>823</v>
      </c>
      <c r="D120" s="3">
        <v>559</v>
      </c>
      <c r="E120" s="3">
        <v>136</v>
      </c>
      <c r="F120" s="3">
        <v>44</v>
      </c>
      <c r="H120" s="4">
        <v>42530</v>
      </c>
      <c r="I120" t="s">
        <v>20</v>
      </c>
      <c r="J120" s="2">
        <v>0.52688860435339313</v>
      </c>
      <c r="K120" s="2">
        <v>0.35787451984635082</v>
      </c>
      <c r="L120" s="2">
        <v>8.706786171574904E-2</v>
      </c>
      <c r="M120" s="2">
        <v>2.8169014084507043E-2</v>
      </c>
      <c r="O120" s="4">
        <v>42530</v>
      </c>
      <c r="P120" t="s">
        <v>21</v>
      </c>
      <c r="Q120" s="3">
        <v>35</v>
      </c>
      <c r="R120" s="3">
        <v>24</v>
      </c>
      <c r="S120" s="3">
        <v>34</v>
      </c>
      <c r="U120" s="4">
        <v>42530</v>
      </c>
      <c r="V120" t="s">
        <v>20</v>
      </c>
      <c r="W120" s="2">
        <v>0.37634408602150538</v>
      </c>
      <c r="X120" s="2">
        <v>0.25806451612903225</v>
      </c>
      <c r="Y120" s="2">
        <v>0.36559139784946237</v>
      </c>
      <c r="AA120" s="4">
        <v>42530</v>
      </c>
      <c r="AB120" t="s">
        <v>22</v>
      </c>
      <c r="AC120" s="3">
        <v>1818</v>
      </c>
      <c r="AD120" s="3">
        <v>410</v>
      </c>
      <c r="AE120" s="3">
        <v>289</v>
      </c>
      <c r="AF120" s="3">
        <v>295</v>
      </c>
      <c r="AH120" s="4">
        <v>42530</v>
      </c>
      <c r="AI120" t="s">
        <v>20</v>
      </c>
      <c r="AJ120" s="2">
        <v>0.6465149359886202</v>
      </c>
      <c r="AK120" s="2">
        <v>0.14580369843527738</v>
      </c>
      <c r="AL120" s="2">
        <v>0.10277382645803698</v>
      </c>
      <c r="AM120" s="2">
        <v>0.10490753911806544</v>
      </c>
      <c r="AP120" t="str">
        <f t="shared" si="6"/>
        <v>S23</v>
      </c>
      <c r="AQ120" t="str">
        <f t="shared" si="4"/>
        <v>jeudi</v>
      </c>
      <c r="AR120">
        <f t="shared" si="5"/>
        <v>2016</v>
      </c>
    </row>
    <row r="121" spans="1:44" x14ac:dyDescent="0.25">
      <c r="A121" s="4" t="s">
        <v>47</v>
      </c>
      <c r="B121" t="s">
        <v>19</v>
      </c>
      <c r="C121" s="3">
        <v>764</v>
      </c>
      <c r="D121" s="3">
        <v>481</v>
      </c>
      <c r="E121" s="3">
        <v>133</v>
      </c>
      <c r="F121" s="3">
        <v>48</v>
      </c>
      <c r="H121" s="4" t="s">
        <v>47</v>
      </c>
      <c r="I121" t="s">
        <v>20</v>
      </c>
      <c r="J121" s="2">
        <v>0.53576437587657788</v>
      </c>
      <c r="K121" s="2">
        <v>0.33730715287517532</v>
      </c>
      <c r="L121" s="2">
        <v>9.3267882187938286E-2</v>
      </c>
      <c r="M121" s="2">
        <v>3.3660589060308554E-2</v>
      </c>
      <c r="O121" s="4" t="s">
        <v>47</v>
      </c>
      <c r="P121" t="s">
        <v>21</v>
      </c>
      <c r="Q121" s="3">
        <v>21</v>
      </c>
      <c r="R121" s="3">
        <v>24</v>
      </c>
      <c r="S121" s="3">
        <v>34</v>
      </c>
      <c r="U121" s="4" t="s">
        <v>47</v>
      </c>
      <c r="V121" t="s">
        <v>20</v>
      </c>
      <c r="W121" s="2">
        <v>0.26582278481012656</v>
      </c>
      <c r="X121" s="2">
        <v>0.30379746835443039</v>
      </c>
      <c r="Y121" s="2">
        <v>0.43037974683544306</v>
      </c>
      <c r="AA121" s="4" t="s">
        <v>47</v>
      </c>
      <c r="AB121" t="s">
        <v>22</v>
      </c>
      <c r="AC121" s="3">
        <v>1810</v>
      </c>
      <c r="AD121" s="3">
        <v>409</v>
      </c>
      <c r="AE121" s="3">
        <v>290</v>
      </c>
      <c r="AF121" s="3">
        <v>293</v>
      </c>
      <c r="AH121" s="4" t="s">
        <v>47</v>
      </c>
      <c r="AI121" t="s">
        <v>20</v>
      </c>
      <c r="AJ121" s="2">
        <v>0.64596716630977868</v>
      </c>
      <c r="AK121" s="2">
        <v>0.14596716630977874</v>
      </c>
      <c r="AL121" s="2">
        <v>0.10349750178443969</v>
      </c>
      <c r="AM121" s="2">
        <v>0.10456816559600285</v>
      </c>
      <c r="AP121" t="str">
        <f t="shared" si="6"/>
        <v>S23</v>
      </c>
      <c r="AQ121" t="str">
        <f t="shared" si="4"/>
        <v>vendredi</v>
      </c>
      <c r="AR121">
        <f t="shared" si="5"/>
        <v>2016</v>
      </c>
    </row>
    <row r="122" spans="1:44" x14ac:dyDescent="0.25">
      <c r="A122" s="4">
        <v>42534</v>
      </c>
      <c r="B122" t="s">
        <v>19</v>
      </c>
      <c r="C122" s="3">
        <v>681</v>
      </c>
      <c r="D122" s="3">
        <v>428</v>
      </c>
      <c r="E122" s="3">
        <v>75</v>
      </c>
      <c r="F122" s="3">
        <v>29</v>
      </c>
      <c r="H122" s="4">
        <v>42534</v>
      </c>
      <c r="I122" t="s">
        <v>20</v>
      </c>
      <c r="J122" s="2">
        <v>0.56141797197032151</v>
      </c>
      <c r="K122" s="2">
        <v>0.3528441879637263</v>
      </c>
      <c r="L122" s="2">
        <v>6.1830173124484751E-2</v>
      </c>
      <c r="M122" s="2">
        <v>2.3907666941467436E-2</v>
      </c>
      <c r="O122" s="4">
        <v>42534</v>
      </c>
      <c r="P122" t="s">
        <v>21</v>
      </c>
      <c r="Q122" s="3">
        <v>25</v>
      </c>
      <c r="R122" s="3">
        <v>48</v>
      </c>
      <c r="S122" s="3">
        <v>34</v>
      </c>
      <c r="U122" s="4">
        <v>42534</v>
      </c>
      <c r="V122" t="s">
        <v>20</v>
      </c>
      <c r="W122" s="2">
        <v>0.23364485981308411</v>
      </c>
      <c r="X122" s="2">
        <v>0.44859813084112149</v>
      </c>
      <c r="Y122" s="2">
        <v>0.31775700934579437</v>
      </c>
      <c r="AA122" s="4">
        <v>42534</v>
      </c>
      <c r="AB122" t="s">
        <v>22</v>
      </c>
      <c r="AC122" s="3">
        <v>1782</v>
      </c>
      <c r="AD122" s="3">
        <v>404</v>
      </c>
      <c r="AE122" s="3">
        <v>286</v>
      </c>
      <c r="AF122" s="3">
        <v>290</v>
      </c>
      <c r="AH122" s="4">
        <v>42534</v>
      </c>
      <c r="AI122" t="s">
        <v>20</v>
      </c>
      <c r="AJ122" s="2">
        <v>0.64518464880521365</v>
      </c>
      <c r="AK122" s="2">
        <v>0.14627081824764662</v>
      </c>
      <c r="AL122" s="2">
        <v>0.10354815351194786</v>
      </c>
      <c r="AM122" s="2">
        <v>0.10499637943519188</v>
      </c>
      <c r="AP122" t="str">
        <f t="shared" si="6"/>
        <v>S24</v>
      </c>
      <c r="AQ122" t="str">
        <f t="shared" si="4"/>
        <v>lundi</v>
      </c>
      <c r="AR122">
        <f t="shared" si="5"/>
        <v>2016</v>
      </c>
    </row>
    <row r="123" spans="1:44" x14ac:dyDescent="0.25">
      <c r="A123" s="4">
        <v>42535</v>
      </c>
      <c r="B123" t="s">
        <v>19</v>
      </c>
      <c r="C123" s="3">
        <v>891</v>
      </c>
      <c r="D123" s="3">
        <v>303</v>
      </c>
      <c r="E123" s="3">
        <v>127</v>
      </c>
      <c r="F123" s="3">
        <v>31</v>
      </c>
      <c r="H123" s="4">
        <v>42535</v>
      </c>
      <c r="I123" t="s">
        <v>20</v>
      </c>
      <c r="J123" s="2">
        <v>0.65902366863905326</v>
      </c>
      <c r="K123" s="2">
        <v>0.22411242603550297</v>
      </c>
      <c r="L123" s="2">
        <v>9.3934911242603544E-2</v>
      </c>
      <c r="M123" s="2">
        <v>2.2928994082840236E-2</v>
      </c>
      <c r="O123" s="4">
        <v>42535</v>
      </c>
      <c r="P123" t="s">
        <v>21</v>
      </c>
      <c r="Q123" s="3">
        <v>32</v>
      </c>
      <c r="R123" s="3">
        <v>39</v>
      </c>
      <c r="S123" s="3">
        <v>34</v>
      </c>
      <c r="U123" s="4">
        <v>42535</v>
      </c>
      <c r="V123" t="s">
        <v>20</v>
      </c>
      <c r="W123" s="2">
        <v>0.30476190476190479</v>
      </c>
      <c r="X123" s="2">
        <v>0.37142857142857144</v>
      </c>
      <c r="Y123" s="2">
        <v>0.32380952380952382</v>
      </c>
      <c r="AA123" s="4">
        <v>42535</v>
      </c>
      <c r="AB123" t="s">
        <v>22</v>
      </c>
      <c r="AC123" s="3">
        <v>1781</v>
      </c>
      <c r="AD123" s="3">
        <v>399</v>
      </c>
      <c r="AE123" s="3">
        <v>284</v>
      </c>
      <c r="AF123" s="3">
        <v>291</v>
      </c>
      <c r="AH123" s="4">
        <v>42535</v>
      </c>
      <c r="AI123" t="s">
        <v>20</v>
      </c>
      <c r="AJ123" s="2">
        <v>0.64646098003629759</v>
      </c>
      <c r="AK123" s="2">
        <v>0.14482758620689656</v>
      </c>
      <c r="AL123" s="2">
        <v>0.10308529945553539</v>
      </c>
      <c r="AM123" s="2">
        <v>0.10562613430127042</v>
      </c>
      <c r="AP123" t="str">
        <f t="shared" si="6"/>
        <v>S24</v>
      </c>
      <c r="AQ123" t="str">
        <f t="shared" si="4"/>
        <v>mardi</v>
      </c>
      <c r="AR123">
        <f t="shared" si="5"/>
        <v>2016</v>
      </c>
    </row>
    <row r="124" spans="1:44" x14ac:dyDescent="0.25">
      <c r="A124" s="4">
        <v>42536</v>
      </c>
      <c r="B124" t="s">
        <v>19</v>
      </c>
      <c r="C124" s="3">
        <v>1244</v>
      </c>
      <c r="D124" s="3">
        <v>310</v>
      </c>
      <c r="E124" s="3">
        <v>138</v>
      </c>
      <c r="F124" s="3">
        <v>30</v>
      </c>
      <c r="H124" s="4">
        <v>42536</v>
      </c>
      <c r="I124" t="s">
        <v>20</v>
      </c>
      <c r="J124" s="2">
        <v>0.72241579558652724</v>
      </c>
      <c r="K124" s="2">
        <v>0.1800232288037166</v>
      </c>
      <c r="L124" s="2">
        <v>8.0139372822299645E-2</v>
      </c>
      <c r="M124" s="2">
        <v>1.7421602787456445E-2</v>
      </c>
      <c r="O124" s="4">
        <v>42536</v>
      </c>
      <c r="P124" t="s">
        <v>21</v>
      </c>
      <c r="Q124" s="3">
        <v>82</v>
      </c>
      <c r="R124" s="3">
        <v>43</v>
      </c>
      <c r="S124" s="3">
        <v>31</v>
      </c>
      <c r="U124" s="4">
        <v>42536</v>
      </c>
      <c r="V124" t="s">
        <v>20</v>
      </c>
      <c r="W124" s="2">
        <v>0.52564102564102566</v>
      </c>
      <c r="X124" s="2">
        <v>0.27564102564102566</v>
      </c>
      <c r="Y124" s="2">
        <v>0.19871794871794871</v>
      </c>
      <c r="AA124" s="4">
        <v>42536</v>
      </c>
      <c r="AB124" t="s">
        <v>22</v>
      </c>
      <c r="AC124" s="3">
        <v>1776</v>
      </c>
      <c r="AD124" s="3">
        <v>402</v>
      </c>
      <c r="AE124" s="3">
        <v>285</v>
      </c>
      <c r="AF124" s="3">
        <v>289</v>
      </c>
      <c r="AH124" s="4">
        <v>42536</v>
      </c>
      <c r="AI124" t="s">
        <v>20</v>
      </c>
      <c r="AJ124" s="2">
        <v>0.64534883720930236</v>
      </c>
      <c r="AK124" s="2">
        <v>0.14607558139534885</v>
      </c>
      <c r="AL124" s="2">
        <v>0.10356104651162791</v>
      </c>
      <c r="AM124" s="2">
        <v>0.10501453488372094</v>
      </c>
      <c r="AP124" t="str">
        <f t="shared" si="6"/>
        <v>S24</v>
      </c>
      <c r="AQ124" t="str">
        <f t="shared" si="4"/>
        <v>mercredi</v>
      </c>
      <c r="AR124">
        <f t="shared" si="5"/>
        <v>2016</v>
      </c>
    </row>
    <row r="125" spans="1:44" x14ac:dyDescent="0.25">
      <c r="A125" s="4">
        <v>42537</v>
      </c>
      <c r="B125" t="s">
        <v>19</v>
      </c>
      <c r="C125" s="3">
        <v>1281</v>
      </c>
      <c r="D125" s="3">
        <v>454</v>
      </c>
      <c r="E125" s="3">
        <v>135</v>
      </c>
      <c r="F125" s="3">
        <v>40</v>
      </c>
      <c r="H125" s="4">
        <v>42537</v>
      </c>
      <c r="I125" t="s">
        <v>20</v>
      </c>
      <c r="J125" s="2">
        <v>0.67068062827225128</v>
      </c>
      <c r="K125" s="2">
        <v>0.23769633507853402</v>
      </c>
      <c r="L125" s="2">
        <v>7.0680628272251314E-2</v>
      </c>
      <c r="M125" s="2">
        <v>2.0942408376963352E-2</v>
      </c>
      <c r="O125" s="4">
        <v>42537</v>
      </c>
      <c r="P125" t="s">
        <v>21</v>
      </c>
      <c r="Q125" s="3">
        <v>188</v>
      </c>
      <c r="R125" s="3">
        <v>46</v>
      </c>
      <c r="S125" s="3">
        <v>25</v>
      </c>
      <c r="U125" s="4">
        <v>42537</v>
      </c>
      <c r="V125" t="s">
        <v>20</v>
      </c>
      <c r="W125" s="2">
        <v>0.72586872586872586</v>
      </c>
      <c r="X125" s="2">
        <v>0.17760617760617761</v>
      </c>
      <c r="Y125" s="2">
        <v>9.6525096525096526E-2</v>
      </c>
      <c r="AA125" s="4">
        <v>42537</v>
      </c>
      <c r="AB125" t="s">
        <v>22</v>
      </c>
      <c r="AC125" s="3">
        <v>1752</v>
      </c>
      <c r="AD125" s="3">
        <v>401</v>
      </c>
      <c r="AE125" s="3">
        <v>287</v>
      </c>
      <c r="AF125" s="3">
        <v>288</v>
      </c>
      <c r="AH125" s="4">
        <v>42537</v>
      </c>
      <c r="AI125" t="s">
        <v>20</v>
      </c>
      <c r="AJ125" s="2">
        <v>0.64222873900293254</v>
      </c>
      <c r="AK125" s="2">
        <v>0.14699413489736071</v>
      </c>
      <c r="AL125" s="2">
        <v>0.10520527859237537</v>
      </c>
      <c r="AM125" s="2">
        <v>0.10557184750733138</v>
      </c>
      <c r="AP125" t="str">
        <f t="shared" si="6"/>
        <v>S24</v>
      </c>
      <c r="AQ125" t="str">
        <f t="shared" si="4"/>
        <v>jeudi</v>
      </c>
      <c r="AR125">
        <f t="shared" si="5"/>
        <v>2016</v>
      </c>
    </row>
    <row r="126" spans="1:44" x14ac:dyDescent="0.25">
      <c r="A126" s="4" t="s">
        <v>48</v>
      </c>
      <c r="B126" t="s">
        <v>19</v>
      </c>
      <c r="C126" s="3">
        <v>811</v>
      </c>
      <c r="D126" s="3">
        <v>595</v>
      </c>
      <c r="E126" s="3">
        <v>104</v>
      </c>
      <c r="F126" s="3">
        <v>31</v>
      </c>
      <c r="H126" s="4" t="s">
        <v>48</v>
      </c>
      <c r="I126" t="s">
        <v>20</v>
      </c>
      <c r="J126" s="2">
        <v>0.52628163530175209</v>
      </c>
      <c r="K126" s="2">
        <v>0.38611291369240752</v>
      </c>
      <c r="L126" s="2">
        <v>6.7488643737832574E-2</v>
      </c>
      <c r="M126" s="2">
        <v>2.0116807268007787E-2</v>
      </c>
      <c r="O126" s="4" t="s">
        <v>48</v>
      </c>
      <c r="P126" t="s">
        <v>21</v>
      </c>
      <c r="Q126" s="3">
        <v>191</v>
      </c>
      <c r="R126" s="3">
        <v>42</v>
      </c>
      <c r="S126" s="3">
        <v>25</v>
      </c>
      <c r="U126" s="4" t="s">
        <v>48</v>
      </c>
      <c r="V126" t="s">
        <v>20</v>
      </c>
      <c r="W126" s="2">
        <v>0.74031007751937983</v>
      </c>
      <c r="X126" s="2">
        <v>0.16279069767441862</v>
      </c>
      <c r="Y126" s="2">
        <v>9.6899224806201556E-2</v>
      </c>
      <c r="AA126" s="4" t="s">
        <v>48</v>
      </c>
      <c r="AB126" t="s">
        <v>22</v>
      </c>
      <c r="AC126" s="3">
        <v>1726</v>
      </c>
      <c r="AD126" s="3">
        <v>395</v>
      </c>
      <c r="AE126" s="3">
        <v>286</v>
      </c>
      <c r="AF126" s="3">
        <v>290</v>
      </c>
      <c r="AH126" s="4" t="s">
        <v>48</v>
      </c>
      <c r="AI126" t="s">
        <v>20</v>
      </c>
      <c r="AJ126" s="2">
        <v>0.63997033741193921</v>
      </c>
      <c r="AK126" s="2">
        <v>0.14645902855024101</v>
      </c>
      <c r="AL126" s="2">
        <v>0.10604375231738969</v>
      </c>
      <c r="AM126" s="2">
        <v>0.10752688172043011</v>
      </c>
      <c r="AP126" t="str">
        <f t="shared" si="6"/>
        <v>S24</v>
      </c>
      <c r="AQ126" t="str">
        <f t="shared" si="4"/>
        <v>vendredi</v>
      </c>
      <c r="AR126">
        <f t="shared" si="5"/>
        <v>2016</v>
      </c>
    </row>
    <row r="127" spans="1:44" x14ac:dyDescent="0.25">
      <c r="A127" s="4">
        <v>42541</v>
      </c>
      <c r="B127" t="s">
        <v>19</v>
      </c>
      <c r="C127" s="3">
        <v>761</v>
      </c>
      <c r="D127" s="3">
        <v>668</v>
      </c>
      <c r="E127" s="3">
        <v>96</v>
      </c>
      <c r="F127" s="3">
        <v>32</v>
      </c>
      <c r="H127" s="4">
        <v>42541</v>
      </c>
      <c r="I127" t="s">
        <v>20</v>
      </c>
      <c r="J127" s="2">
        <v>0.48876043673731534</v>
      </c>
      <c r="K127" s="2">
        <v>0.42903018625561978</v>
      </c>
      <c r="L127" s="2">
        <v>6.1657032755298651E-2</v>
      </c>
      <c r="M127" s="2">
        <v>2.0552344251766216E-2</v>
      </c>
      <c r="O127" s="4">
        <v>42541</v>
      </c>
      <c r="P127" t="s">
        <v>21</v>
      </c>
      <c r="Q127" s="3">
        <v>67</v>
      </c>
      <c r="R127" s="3">
        <v>51</v>
      </c>
      <c r="S127" s="3">
        <v>28</v>
      </c>
      <c r="U127" s="4">
        <v>42541</v>
      </c>
      <c r="V127" t="s">
        <v>20</v>
      </c>
      <c r="W127" s="2">
        <v>0.4589041095890411</v>
      </c>
      <c r="X127" s="2">
        <v>0.34931506849315069</v>
      </c>
      <c r="Y127" s="2">
        <v>0.19178082191780821</v>
      </c>
      <c r="AA127" s="4">
        <v>42541</v>
      </c>
      <c r="AB127" t="s">
        <v>22</v>
      </c>
      <c r="AC127" s="3">
        <v>1720</v>
      </c>
      <c r="AD127" s="3">
        <v>398</v>
      </c>
      <c r="AE127" s="3">
        <v>284</v>
      </c>
      <c r="AF127" s="3">
        <v>291</v>
      </c>
      <c r="AH127" s="4">
        <v>42541</v>
      </c>
      <c r="AI127" t="s">
        <v>20</v>
      </c>
      <c r="AJ127" s="2">
        <v>0.63869290753806163</v>
      </c>
      <c r="AK127" s="2">
        <v>0.14779056813962124</v>
      </c>
      <c r="AL127" s="2">
        <v>0.10545859636093576</v>
      </c>
      <c r="AM127" s="2">
        <v>0.10805792796138136</v>
      </c>
      <c r="AP127" t="str">
        <f t="shared" si="6"/>
        <v>S25</v>
      </c>
      <c r="AQ127" t="str">
        <f t="shared" si="4"/>
        <v>lundi</v>
      </c>
      <c r="AR127">
        <f t="shared" si="5"/>
        <v>2016</v>
      </c>
    </row>
    <row r="128" spans="1:44" x14ac:dyDescent="0.25">
      <c r="A128" s="4">
        <v>42542</v>
      </c>
      <c r="B128" t="s">
        <v>19</v>
      </c>
      <c r="C128" s="3">
        <v>775</v>
      </c>
      <c r="D128" s="3">
        <v>590</v>
      </c>
      <c r="E128" s="3">
        <v>97</v>
      </c>
      <c r="F128" s="3">
        <v>31</v>
      </c>
      <c r="H128" s="4">
        <v>42542</v>
      </c>
      <c r="I128" t="s">
        <v>20</v>
      </c>
      <c r="J128" s="2">
        <v>0.51908908238446083</v>
      </c>
      <c r="K128" s="2">
        <v>0.39517749497655724</v>
      </c>
      <c r="L128" s="2">
        <v>6.4969859343603484E-2</v>
      </c>
      <c r="M128" s="2">
        <v>2.0763563295378432E-2</v>
      </c>
      <c r="O128" s="4">
        <v>42542</v>
      </c>
      <c r="P128" t="s">
        <v>21</v>
      </c>
      <c r="Q128" s="3">
        <v>57</v>
      </c>
      <c r="R128" s="3">
        <v>66</v>
      </c>
      <c r="S128" s="3">
        <v>31</v>
      </c>
      <c r="U128" s="4">
        <v>42542</v>
      </c>
      <c r="V128" t="s">
        <v>20</v>
      </c>
      <c r="W128" s="2">
        <v>0.37012987012987014</v>
      </c>
      <c r="X128" s="2">
        <v>0.42857142857142855</v>
      </c>
      <c r="Y128" s="2">
        <v>0.20129870129870131</v>
      </c>
      <c r="AA128" s="4">
        <v>42542</v>
      </c>
      <c r="AB128" t="s">
        <v>22</v>
      </c>
      <c r="AC128" s="3">
        <v>1672</v>
      </c>
      <c r="AD128" s="3">
        <v>390</v>
      </c>
      <c r="AE128" s="3">
        <v>286</v>
      </c>
      <c r="AF128" s="3">
        <v>291</v>
      </c>
      <c r="AH128" s="4">
        <v>42542</v>
      </c>
      <c r="AI128" t="s">
        <v>20</v>
      </c>
      <c r="AJ128" s="2">
        <v>0.63357332322849569</v>
      </c>
      <c r="AK128" s="2">
        <v>0.14778325123152711</v>
      </c>
      <c r="AL128" s="2">
        <v>0.10837438423645321</v>
      </c>
      <c r="AM128" s="2">
        <v>0.11026904130352407</v>
      </c>
      <c r="AP128" t="str">
        <f t="shared" si="6"/>
        <v>S25</v>
      </c>
      <c r="AQ128" t="str">
        <f t="shared" si="4"/>
        <v>mardi</v>
      </c>
      <c r="AR128">
        <f t="shared" si="5"/>
        <v>2016</v>
      </c>
    </row>
    <row r="129" spans="1:44" x14ac:dyDescent="0.25">
      <c r="A129" s="4">
        <v>42543</v>
      </c>
      <c r="B129" t="s">
        <v>19</v>
      </c>
      <c r="C129" s="3">
        <v>869</v>
      </c>
      <c r="D129" s="3">
        <v>445</v>
      </c>
      <c r="E129" s="3">
        <v>89</v>
      </c>
      <c r="F129" s="3">
        <v>32</v>
      </c>
      <c r="H129" s="4">
        <v>42543</v>
      </c>
      <c r="I129" t="s">
        <v>20</v>
      </c>
      <c r="J129" s="2">
        <v>0.60557491289198606</v>
      </c>
      <c r="K129" s="2">
        <v>0.31010452961672474</v>
      </c>
      <c r="L129" s="2">
        <v>6.202090592334495E-2</v>
      </c>
      <c r="M129" s="2">
        <v>2.2299651567944251E-2</v>
      </c>
      <c r="O129" s="4">
        <v>42543</v>
      </c>
      <c r="P129" t="s">
        <v>21</v>
      </c>
      <c r="Q129" s="3">
        <v>38</v>
      </c>
      <c r="R129" s="3">
        <v>54</v>
      </c>
      <c r="S129" s="3">
        <v>31</v>
      </c>
      <c r="U129" s="4">
        <v>42543</v>
      </c>
      <c r="V129" t="s">
        <v>20</v>
      </c>
      <c r="W129" s="2">
        <v>0.30894308943089432</v>
      </c>
      <c r="X129" s="2">
        <v>0.43902439024390244</v>
      </c>
      <c r="Y129" s="2">
        <v>0.25203252032520324</v>
      </c>
      <c r="AA129" s="4">
        <v>42543</v>
      </c>
      <c r="AB129" t="s">
        <v>22</v>
      </c>
      <c r="AC129" s="3">
        <v>1845</v>
      </c>
      <c r="AD129" s="3">
        <v>392</v>
      </c>
      <c r="AE129" s="3">
        <v>282</v>
      </c>
      <c r="AF129" s="3">
        <v>291</v>
      </c>
      <c r="AH129" s="4">
        <v>42543</v>
      </c>
      <c r="AI129" t="s">
        <v>20</v>
      </c>
      <c r="AJ129" s="2">
        <v>0.65658362989323849</v>
      </c>
      <c r="AK129" s="2">
        <v>0.13950177935943062</v>
      </c>
      <c r="AL129" s="2">
        <v>0.100355871886121</v>
      </c>
      <c r="AM129" s="2">
        <v>0.10355871886120996</v>
      </c>
      <c r="AP129" t="str">
        <f t="shared" si="6"/>
        <v>S25</v>
      </c>
      <c r="AQ129" t="str">
        <f t="shared" si="4"/>
        <v>mercredi</v>
      </c>
      <c r="AR129">
        <f t="shared" si="5"/>
        <v>2016</v>
      </c>
    </row>
    <row r="130" spans="1:44" x14ac:dyDescent="0.25">
      <c r="A130" s="4">
        <v>42544</v>
      </c>
      <c r="B130" t="s">
        <v>19</v>
      </c>
      <c r="C130" s="3">
        <v>1234</v>
      </c>
      <c r="D130" s="3">
        <v>459</v>
      </c>
      <c r="E130" s="3">
        <v>109</v>
      </c>
      <c r="F130" s="3">
        <v>36</v>
      </c>
      <c r="H130" s="4">
        <v>42544</v>
      </c>
      <c r="I130" t="s">
        <v>20</v>
      </c>
      <c r="J130" s="2">
        <v>0.67138193688792169</v>
      </c>
      <c r="K130" s="2">
        <v>0.24972796517954299</v>
      </c>
      <c r="L130" s="2">
        <v>5.930359085963003E-2</v>
      </c>
      <c r="M130" s="2">
        <v>1.9586507072905331E-2</v>
      </c>
      <c r="O130" s="4">
        <v>42544</v>
      </c>
      <c r="P130" t="s">
        <v>21</v>
      </c>
      <c r="Q130" s="3">
        <v>32</v>
      </c>
      <c r="R130" s="3">
        <v>54</v>
      </c>
      <c r="S130" s="3">
        <v>32</v>
      </c>
      <c r="U130" s="4">
        <v>42544</v>
      </c>
      <c r="V130" t="s">
        <v>20</v>
      </c>
      <c r="W130" s="2">
        <v>0.2711864406779661</v>
      </c>
      <c r="X130" s="2">
        <v>0.4576271186440678</v>
      </c>
      <c r="Y130" s="2">
        <v>0.2711864406779661</v>
      </c>
      <c r="AA130" s="4">
        <v>42544</v>
      </c>
      <c r="AB130" t="s">
        <v>22</v>
      </c>
      <c r="AC130" s="3">
        <v>1878</v>
      </c>
      <c r="AD130" s="3">
        <v>395</v>
      </c>
      <c r="AE130" s="3">
        <v>281</v>
      </c>
      <c r="AF130" s="3">
        <v>292</v>
      </c>
      <c r="AH130" s="4">
        <v>42544</v>
      </c>
      <c r="AI130" t="s">
        <v>20</v>
      </c>
      <c r="AJ130" s="2">
        <v>0.6598735066760365</v>
      </c>
      <c r="AK130" s="2">
        <v>0.13879128601546029</v>
      </c>
      <c r="AL130" s="2">
        <v>9.873506676036542E-2</v>
      </c>
      <c r="AM130" s="2">
        <v>0.10260014054813774</v>
      </c>
      <c r="AP130" t="str">
        <f t="shared" si="6"/>
        <v>S25</v>
      </c>
      <c r="AQ130" t="str">
        <f t="shared" si="4"/>
        <v>jeudi</v>
      </c>
      <c r="AR130">
        <f t="shared" si="5"/>
        <v>2016</v>
      </c>
    </row>
    <row r="131" spans="1:44" x14ac:dyDescent="0.25">
      <c r="A131" s="4" t="s">
        <v>49</v>
      </c>
      <c r="B131" t="s">
        <v>19</v>
      </c>
      <c r="C131" s="3">
        <v>1108</v>
      </c>
      <c r="D131" s="3">
        <v>461</v>
      </c>
      <c r="E131" s="3">
        <v>176</v>
      </c>
      <c r="F131" s="3">
        <v>56</v>
      </c>
      <c r="H131" s="4" t="s">
        <v>49</v>
      </c>
      <c r="I131" t="s">
        <v>20</v>
      </c>
      <c r="J131" s="2">
        <v>0.61521377012770684</v>
      </c>
      <c r="K131" s="2">
        <v>0.25596890616324264</v>
      </c>
      <c r="L131" s="2">
        <v>9.77234869516935E-2</v>
      </c>
      <c r="M131" s="2">
        <v>3.1093836757357024E-2</v>
      </c>
      <c r="O131" s="4" t="s">
        <v>49</v>
      </c>
      <c r="P131" t="s">
        <v>21</v>
      </c>
      <c r="Q131" s="3">
        <v>41</v>
      </c>
      <c r="R131" s="3">
        <v>59</v>
      </c>
      <c r="S131" s="3">
        <v>36</v>
      </c>
      <c r="U131" s="4" t="s">
        <v>49</v>
      </c>
      <c r="V131" t="s">
        <v>20</v>
      </c>
      <c r="W131" s="2">
        <v>0.3014705882352941</v>
      </c>
      <c r="X131" s="2">
        <v>0.43382352941176472</v>
      </c>
      <c r="Y131" s="2">
        <v>0.26470588235294118</v>
      </c>
      <c r="AA131" s="4" t="s">
        <v>49</v>
      </c>
      <c r="AB131" t="s">
        <v>22</v>
      </c>
      <c r="AC131" s="3">
        <v>1887</v>
      </c>
      <c r="AD131" s="3">
        <v>391</v>
      </c>
      <c r="AE131" s="3">
        <v>284</v>
      </c>
      <c r="AF131" s="3">
        <v>291</v>
      </c>
      <c r="AH131" s="4" t="s">
        <v>49</v>
      </c>
      <c r="AI131" t="s">
        <v>20</v>
      </c>
      <c r="AJ131" s="2">
        <v>0.66140904311251314</v>
      </c>
      <c r="AK131" s="2">
        <v>0.13704872064493515</v>
      </c>
      <c r="AL131" s="2">
        <v>9.9544339291973358E-2</v>
      </c>
      <c r="AM131" s="2">
        <v>0.10199789695057834</v>
      </c>
      <c r="AP131" t="str">
        <f t="shared" si="6"/>
        <v>S25</v>
      </c>
      <c r="AQ131" t="str">
        <f t="shared" ref="AQ131:AQ194" si="7">IF(AH131="","",TEXT(AH131,"jjjj"))</f>
        <v>vendredi</v>
      </c>
      <c r="AR131">
        <f t="shared" ref="AR131:AR194" si="8">IF(AH131="","",YEAR(AH131))</f>
        <v>2016</v>
      </c>
    </row>
    <row r="132" spans="1:44" x14ac:dyDescent="0.25">
      <c r="A132" s="4">
        <v>42548</v>
      </c>
      <c r="B132" t="s">
        <v>19</v>
      </c>
      <c r="C132" s="3">
        <v>935</v>
      </c>
      <c r="D132" s="3">
        <v>485</v>
      </c>
      <c r="E132" s="3">
        <v>191</v>
      </c>
      <c r="F132" s="3">
        <v>61</v>
      </c>
      <c r="H132" s="4">
        <v>42548</v>
      </c>
      <c r="I132" t="s">
        <v>20</v>
      </c>
      <c r="J132" s="2">
        <v>0.55921052631578949</v>
      </c>
      <c r="K132" s="2">
        <v>0.2900717703349282</v>
      </c>
      <c r="L132" s="2">
        <v>0.11423444976076555</v>
      </c>
      <c r="M132" s="2">
        <v>3.6483253588516749E-2</v>
      </c>
      <c r="O132" s="4">
        <v>42548</v>
      </c>
      <c r="P132" t="s">
        <v>21</v>
      </c>
      <c r="Q132" s="3">
        <v>48</v>
      </c>
      <c r="R132" s="3">
        <v>57</v>
      </c>
      <c r="S132" s="3">
        <v>35</v>
      </c>
      <c r="U132" s="4">
        <v>42548</v>
      </c>
      <c r="V132" t="s">
        <v>20</v>
      </c>
      <c r="W132" s="2">
        <v>0.34285714285714286</v>
      </c>
      <c r="X132" s="2">
        <v>0.40714285714285714</v>
      </c>
      <c r="Y132" s="2">
        <v>0.25</v>
      </c>
      <c r="AA132" s="4">
        <v>42548</v>
      </c>
      <c r="AB132" t="s">
        <v>22</v>
      </c>
      <c r="AC132" s="3">
        <v>1842</v>
      </c>
      <c r="AD132" s="3">
        <v>392</v>
      </c>
      <c r="AE132" s="3">
        <v>284</v>
      </c>
      <c r="AF132" s="3">
        <v>289</v>
      </c>
      <c r="AH132" s="4">
        <v>42548</v>
      </c>
      <c r="AI132" t="s">
        <v>20</v>
      </c>
      <c r="AJ132" s="2">
        <v>0.65621660135375848</v>
      </c>
      <c r="AK132" s="2">
        <v>0.1396508728179551</v>
      </c>
      <c r="AL132" s="2">
        <v>0.10117563234770217</v>
      </c>
      <c r="AM132" s="2">
        <v>0.10295689348058425</v>
      </c>
      <c r="AP132" t="str">
        <f t="shared" si="6"/>
        <v>S26</v>
      </c>
      <c r="AQ132" t="str">
        <f t="shared" si="7"/>
        <v>lundi</v>
      </c>
      <c r="AR132">
        <f t="shared" si="8"/>
        <v>2016</v>
      </c>
    </row>
    <row r="133" spans="1:44" x14ac:dyDescent="0.25">
      <c r="A133" s="4">
        <v>42549</v>
      </c>
      <c r="B133" t="s">
        <v>19</v>
      </c>
      <c r="C133" s="3">
        <v>806</v>
      </c>
      <c r="D133" s="3">
        <v>474</v>
      </c>
      <c r="E133" s="3">
        <v>183</v>
      </c>
      <c r="F133" s="3">
        <v>63</v>
      </c>
      <c r="H133" s="4">
        <v>42549</v>
      </c>
      <c r="I133" t="s">
        <v>20</v>
      </c>
      <c r="J133" s="2">
        <v>0.52817824377457401</v>
      </c>
      <c r="K133" s="2">
        <v>0.31061598951507208</v>
      </c>
      <c r="L133" s="2">
        <v>0.1199213630406291</v>
      </c>
      <c r="M133" s="2">
        <v>4.1284403669724773E-2</v>
      </c>
      <c r="O133" s="4">
        <v>42549</v>
      </c>
      <c r="P133" t="s">
        <v>21</v>
      </c>
      <c r="Q133" s="3">
        <v>43</v>
      </c>
      <c r="R133" s="3">
        <v>69</v>
      </c>
      <c r="S133" s="3">
        <v>36</v>
      </c>
      <c r="U133" s="4">
        <v>42549</v>
      </c>
      <c r="V133" t="s">
        <v>20</v>
      </c>
      <c r="W133" s="2">
        <v>0.29054054054054052</v>
      </c>
      <c r="X133" s="2">
        <v>0.46621621621621623</v>
      </c>
      <c r="Y133" s="2">
        <v>0.24324324324324326</v>
      </c>
      <c r="AA133" s="4">
        <v>42549</v>
      </c>
      <c r="AB133" t="s">
        <v>22</v>
      </c>
      <c r="AC133" s="3">
        <v>1850</v>
      </c>
      <c r="AD133" s="3">
        <v>392</v>
      </c>
      <c r="AE133" s="3">
        <v>283</v>
      </c>
      <c r="AF133" s="3">
        <v>288</v>
      </c>
      <c r="AH133" s="4">
        <v>42549</v>
      </c>
      <c r="AI133" t="s">
        <v>20</v>
      </c>
      <c r="AJ133" s="2">
        <v>0.65766086029150372</v>
      </c>
      <c r="AK133" s="2">
        <v>0.13935300391041591</v>
      </c>
      <c r="AL133" s="2">
        <v>0.10060433700675435</v>
      </c>
      <c r="AM133" s="2">
        <v>0.10238179879132599</v>
      </c>
      <c r="AP133" t="str">
        <f t="shared" si="6"/>
        <v>S26</v>
      </c>
      <c r="AQ133" t="str">
        <f t="shared" si="7"/>
        <v>mardi</v>
      </c>
      <c r="AR133">
        <f t="shared" si="8"/>
        <v>2016</v>
      </c>
    </row>
    <row r="134" spans="1:44" x14ac:dyDescent="0.25">
      <c r="A134" s="4">
        <v>42550</v>
      </c>
      <c r="B134" t="s">
        <v>19</v>
      </c>
      <c r="C134" s="3">
        <v>636</v>
      </c>
      <c r="D134" s="3">
        <v>435</v>
      </c>
      <c r="E134" s="3">
        <v>207</v>
      </c>
      <c r="F134" s="3">
        <v>62</v>
      </c>
      <c r="H134" s="4">
        <v>42550</v>
      </c>
      <c r="I134" t="s">
        <v>20</v>
      </c>
      <c r="J134" s="2">
        <v>0.47462686567164181</v>
      </c>
      <c r="K134" s="2">
        <v>0.32462686567164178</v>
      </c>
      <c r="L134" s="2">
        <v>0.15447761194029852</v>
      </c>
      <c r="M134" s="2">
        <v>4.6268656716417909E-2</v>
      </c>
      <c r="O134" s="4">
        <v>42550</v>
      </c>
      <c r="P134" t="s">
        <v>21</v>
      </c>
      <c r="Q134" s="3">
        <v>33</v>
      </c>
      <c r="R134" s="3">
        <v>77</v>
      </c>
      <c r="S134" s="3">
        <v>36</v>
      </c>
      <c r="U134" s="4">
        <v>42550</v>
      </c>
      <c r="V134" t="s">
        <v>20</v>
      </c>
      <c r="W134" s="2">
        <v>0.22602739726027396</v>
      </c>
      <c r="X134" s="2">
        <v>0.5273972602739726</v>
      </c>
      <c r="Y134" s="2">
        <v>0.24657534246575341</v>
      </c>
      <c r="AA134" s="4">
        <v>42550</v>
      </c>
      <c r="AB134" t="s">
        <v>22</v>
      </c>
      <c r="AC134" s="3">
        <v>1819</v>
      </c>
      <c r="AD134" s="3">
        <v>397</v>
      </c>
      <c r="AE134" s="3">
        <v>284</v>
      </c>
      <c r="AF134" s="3">
        <v>288</v>
      </c>
      <c r="AH134" s="4">
        <v>42550</v>
      </c>
      <c r="AI134" t="s">
        <v>20</v>
      </c>
      <c r="AJ134" s="2">
        <v>0.65243902439024393</v>
      </c>
      <c r="AK134" s="2">
        <v>0.14239598278335724</v>
      </c>
      <c r="AL134" s="2">
        <v>0.10186513629842181</v>
      </c>
      <c r="AM134" s="2">
        <v>0.10329985652797705</v>
      </c>
      <c r="AP134" t="str">
        <f t="shared" si="6"/>
        <v>S26</v>
      </c>
      <c r="AQ134" t="str">
        <f t="shared" si="7"/>
        <v>mercredi</v>
      </c>
      <c r="AR134">
        <f t="shared" si="8"/>
        <v>2016</v>
      </c>
    </row>
    <row r="135" spans="1:44" x14ac:dyDescent="0.25">
      <c r="A135" s="4">
        <v>42551</v>
      </c>
      <c r="B135" t="s">
        <v>19</v>
      </c>
      <c r="C135" s="3">
        <v>610</v>
      </c>
      <c r="D135" s="3">
        <v>371</v>
      </c>
      <c r="E135" s="3">
        <v>205</v>
      </c>
      <c r="F135" s="3">
        <v>59</v>
      </c>
      <c r="H135" s="4">
        <v>42551</v>
      </c>
      <c r="I135" t="s">
        <v>20</v>
      </c>
      <c r="J135" s="2">
        <v>0.48995983935742971</v>
      </c>
      <c r="K135" s="2">
        <v>0.29799196787148596</v>
      </c>
      <c r="L135" s="2">
        <v>0.1646586345381526</v>
      </c>
      <c r="M135" s="2">
        <v>4.7389558232931728E-2</v>
      </c>
      <c r="O135" s="4">
        <v>42551</v>
      </c>
      <c r="P135" t="s">
        <v>21</v>
      </c>
      <c r="Q135" s="3">
        <v>32</v>
      </c>
      <c r="R135" s="3">
        <v>79</v>
      </c>
      <c r="S135" s="3">
        <v>35</v>
      </c>
      <c r="U135" s="4">
        <v>42551</v>
      </c>
      <c r="V135" t="s">
        <v>20</v>
      </c>
      <c r="W135" s="2">
        <v>0.21917808219178081</v>
      </c>
      <c r="X135" s="2">
        <v>0.54109589041095896</v>
      </c>
      <c r="Y135" s="2">
        <v>0.23972602739726026</v>
      </c>
      <c r="AA135" s="4">
        <v>42551</v>
      </c>
      <c r="AB135" t="s">
        <v>22</v>
      </c>
      <c r="AC135" s="3">
        <v>1819</v>
      </c>
      <c r="AD135" s="3">
        <v>400</v>
      </c>
      <c r="AE135" s="3">
        <v>283</v>
      </c>
      <c r="AF135" s="3">
        <v>289</v>
      </c>
      <c r="AH135" s="4">
        <v>42551</v>
      </c>
      <c r="AI135" t="s">
        <v>20</v>
      </c>
      <c r="AJ135" s="2">
        <v>0.65173772841275524</v>
      </c>
      <c r="AK135" s="2">
        <v>0.14331780723754928</v>
      </c>
      <c r="AL135" s="2">
        <v>0.10139734862056611</v>
      </c>
      <c r="AM135" s="2">
        <v>0.10354711572912935</v>
      </c>
      <c r="AP135" t="str">
        <f t="shared" si="6"/>
        <v>S26</v>
      </c>
      <c r="AQ135" t="str">
        <f t="shared" si="7"/>
        <v>jeudi</v>
      </c>
      <c r="AR135">
        <f t="shared" si="8"/>
        <v>2016</v>
      </c>
    </row>
    <row r="136" spans="1:44" x14ac:dyDescent="0.25">
      <c r="A136" s="4" t="s">
        <v>50</v>
      </c>
      <c r="B136" t="s">
        <v>19</v>
      </c>
      <c r="C136" s="3">
        <v>1071</v>
      </c>
      <c r="D136" s="3">
        <v>356</v>
      </c>
      <c r="E136" s="3">
        <v>199</v>
      </c>
      <c r="F136" s="3">
        <v>67</v>
      </c>
      <c r="H136" s="4" t="s">
        <v>50</v>
      </c>
      <c r="I136" t="s">
        <v>20</v>
      </c>
      <c r="J136" s="2">
        <v>0.63260484347312462</v>
      </c>
      <c r="K136" s="2">
        <v>0.21027761370348494</v>
      </c>
      <c r="L136" s="2">
        <v>0.11754282339043119</v>
      </c>
      <c r="M136" s="2">
        <v>3.9574719432959246E-2</v>
      </c>
      <c r="O136" s="4" t="s">
        <v>50</v>
      </c>
      <c r="P136" t="s">
        <v>21</v>
      </c>
      <c r="Q136" s="3">
        <v>25</v>
      </c>
      <c r="R136" s="3">
        <v>58</v>
      </c>
      <c r="S136" s="3">
        <v>34</v>
      </c>
      <c r="U136" s="4" t="s">
        <v>50</v>
      </c>
      <c r="V136" t="s">
        <v>20</v>
      </c>
      <c r="W136" s="2">
        <v>0.21367521367521367</v>
      </c>
      <c r="X136" s="2">
        <v>0.49572649572649574</v>
      </c>
      <c r="Y136" s="2">
        <v>0.29059829059829062</v>
      </c>
      <c r="AA136" s="4" t="s">
        <v>50</v>
      </c>
      <c r="AB136" t="s">
        <v>22</v>
      </c>
      <c r="AC136" s="3">
        <v>1860</v>
      </c>
      <c r="AD136" s="3">
        <v>396</v>
      </c>
      <c r="AE136" s="3">
        <v>282</v>
      </c>
      <c r="AF136" s="3">
        <v>289</v>
      </c>
      <c r="AH136" s="4" t="s">
        <v>50</v>
      </c>
      <c r="AI136" t="s">
        <v>20</v>
      </c>
      <c r="AJ136" s="2">
        <v>0.65794128050937395</v>
      </c>
      <c r="AK136" s="2">
        <v>0.14007782101167315</v>
      </c>
      <c r="AL136" s="2">
        <v>9.9752387690130881E-2</v>
      </c>
      <c r="AM136" s="2">
        <v>0.10222851078882207</v>
      </c>
      <c r="AP136" t="str">
        <f t="shared" ref="AP136:AP199" si="9">IF(AH136="","",IF(WEEKNUM(AH136)-1&lt;10,"S0"&amp;WEEKNUM(AH136)-1,"S"&amp;WEEKNUM(AH136)-1))</f>
        <v>S26</v>
      </c>
      <c r="AQ136" t="str">
        <f t="shared" si="7"/>
        <v>vendredi</v>
      </c>
      <c r="AR136">
        <f t="shared" si="8"/>
        <v>2016</v>
      </c>
    </row>
    <row r="137" spans="1:44" x14ac:dyDescent="0.25">
      <c r="A137" s="4">
        <v>42555</v>
      </c>
      <c r="B137" t="s">
        <v>19</v>
      </c>
      <c r="C137" s="3">
        <v>1102</v>
      </c>
      <c r="D137" s="3">
        <v>385</v>
      </c>
      <c r="E137" s="3">
        <v>181</v>
      </c>
      <c r="F137" s="3">
        <v>64</v>
      </c>
      <c r="H137" s="4">
        <v>42555</v>
      </c>
      <c r="I137" t="s">
        <v>20</v>
      </c>
      <c r="J137" s="2">
        <v>0.63625866050808311</v>
      </c>
      <c r="K137" s="2">
        <v>0.22228637413394919</v>
      </c>
      <c r="L137" s="2">
        <v>0.10450346420323325</v>
      </c>
      <c r="M137" s="2">
        <v>3.695150115473441E-2</v>
      </c>
      <c r="O137" s="4">
        <v>42555</v>
      </c>
      <c r="P137" t="s">
        <v>21</v>
      </c>
      <c r="Q137" s="3">
        <v>29</v>
      </c>
      <c r="R137" s="3">
        <v>66</v>
      </c>
      <c r="S137" s="3">
        <v>34</v>
      </c>
      <c r="U137" s="4">
        <v>42555</v>
      </c>
      <c r="V137" t="s">
        <v>20</v>
      </c>
      <c r="W137" s="2">
        <v>0.22480620155038761</v>
      </c>
      <c r="X137" s="2">
        <v>0.51162790697674421</v>
      </c>
      <c r="Y137" s="2">
        <v>0.26356589147286824</v>
      </c>
      <c r="AA137" s="4">
        <v>42555</v>
      </c>
      <c r="AB137" t="s">
        <v>22</v>
      </c>
      <c r="AC137" s="3">
        <v>1951</v>
      </c>
      <c r="AD137" s="3">
        <v>394</v>
      </c>
      <c r="AE137" s="3">
        <v>287</v>
      </c>
      <c r="AF137" s="3">
        <v>289</v>
      </c>
      <c r="AH137" s="4">
        <v>42555</v>
      </c>
      <c r="AI137" t="s">
        <v>20</v>
      </c>
      <c r="AJ137" s="2">
        <v>0.66792194453954123</v>
      </c>
      <c r="AK137" s="2">
        <v>0.13488531324888736</v>
      </c>
      <c r="AL137" s="2">
        <v>9.8254022595001711E-2</v>
      </c>
      <c r="AM137" s="2">
        <v>9.8938719616569665E-2</v>
      </c>
      <c r="AP137" t="str">
        <f t="shared" si="9"/>
        <v>S27</v>
      </c>
      <c r="AQ137" t="str">
        <f t="shared" si="7"/>
        <v>lundi</v>
      </c>
      <c r="AR137">
        <f t="shared" si="8"/>
        <v>2016</v>
      </c>
    </row>
    <row r="138" spans="1:44" x14ac:dyDescent="0.25">
      <c r="A138" s="4">
        <v>42556</v>
      </c>
      <c r="B138" t="s">
        <v>19</v>
      </c>
      <c r="C138" s="3">
        <v>851</v>
      </c>
      <c r="D138" s="3">
        <v>479</v>
      </c>
      <c r="E138" s="3">
        <v>168</v>
      </c>
      <c r="F138" s="3">
        <v>55</v>
      </c>
      <c r="H138" s="4">
        <v>42556</v>
      </c>
      <c r="I138" t="s">
        <v>20</v>
      </c>
      <c r="J138" s="2">
        <v>0.54797166773985839</v>
      </c>
      <c r="K138" s="2">
        <v>0.30843528654217645</v>
      </c>
      <c r="L138" s="2">
        <v>0.1081777205408886</v>
      </c>
      <c r="M138" s="2">
        <v>3.5415325177076629E-2</v>
      </c>
      <c r="O138" s="4">
        <v>42556</v>
      </c>
      <c r="P138" t="s">
        <v>21</v>
      </c>
      <c r="Q138" s="3">
        <v>25</v>
      </c>
      <c r="R138" s="3">
        <v>71</v>
      </c>
      <c r="S138" s="3">
        <v>34</v>
      </c>
      <c r="U138" s="4">
        <v>42556</v>
      </c>
      <c r="V138" t="s">
        <v>20</v>
      </c>
      <c r="W138" s="2">
        <v>0.19230769230769232</v>
      </c>
      <c r="X138" s="2">
        <v>0.5461538461538461</v>
      </c>
      <c r="Y138" s="2">
        <v>0.26153846153846155</v>
      </c>
      <c r="AA138" s="4">
        <v>42556</v>
      </c>
      <c r="AB138" t="s">
        <v>22</v>
      </c>
      <c r="AC138" s="3">
        <v>1981</v>
      </c>
      <c r="AD138" s="3">
        <v>403</v>
      </c>
      <c r="AE138" s="3">
        <v>284</v>
      </c>
      <c r="AF138" s="3">
        <v>288</v>
      </c>
      <c r="AH138" s="4">
        <v>42556</v>
      </c>
      <c r="AI138" t="s">
        <v>20</v>
      </c>
      <c r="AJ138" s="2">
        <v>0.67016238159675234</v>
      </c>
      <c r="AK138" s="2">
        <v>0.13633288227334237</v>
      </c>
      <c r="AL138" s="2">
        <v>9.6075778078484442E-2</v>
      </c>
      <c r="AM138" s="2">
        <v>9.7428958051420836E-2</v>
      </c>
      <c r="AP138" t="str">
        <f t="shared" si="9"/>
        <v>S27</v>
      </c>
      <c r="AQ138" t="str">
        <f t="shared" si="7"/>
        <v>mardi</v>
      </c>
      <c r="AR138">
        <f t="shared" si="8"/>
        <v>2016</v>
      </c>
    </row>
    <row r="139" spans="1:44" x14ac:dyDescent="0.25">
      <c r="A139" s="4">
        <v>42557</v>
      </c>
      <c r="B139" t="s">
        <v>19</v>
      </c>
      <c r="C139" s="3">
        <v>820</v>
      </c>
      <c r="D139" s="3">
        <v>562</v>
      </c>
      <c r="E139" s="3">
        <v>165</v>
      </c>
      <c r="F139" s="3">
        <v>80</v>
      </c>
      <c r="H139" s="4">
        <v>42557</v>
      </c>
      <c r="I139" t="s">
        <v>20</v>
      </c>
      <c r="J139" s="2">
        <v>0.50399508297480022</v>
      </c>
      <c r="K139" s="2">
        <v>0.34542102028272897</v>
      </c>
      <c r="L139" s="2">
        <v>0.10141364474492932</v>
      </c>
      <c r="M139" s="2">
        <v>4.9170251997541485E-2</v>
      </c>
      <c r="O139" s="4">
        <v>42557</v>
      </c>
      <c r="P139" t="s">
        <v>21</v>
      </c>
      <c r="Q139" s="3">
        <v>16</v>
      </c>
      <c r="R139" s="3">
        <v>30</v>
      </c>
      <c r="S139" s="3">
        <v>34</v>
      </c>
      <c r="U139" s="4">
        <v>42557</v>
      </c>
      <c r="V139" t="s">
        <v>20</v>
      </c>
      <c r="W139" s="2">
        <v>0.2</v>
      </c>
      <c r="X139" s="2">
        <v>0.375</v>
      </c>
      <c r="Y139" s="2">
        <v>0.42499999999999999</v>
      </c>
      <c r="AA139" s="4">
        <v>42557</v>
      </c>
      <c r="AB139" t="s">
        <v>22</v>
      </c>
      <c r="AC139" s="3">
        <v>1982</v>
      </c>
      <c r="AD139" s="3">
        <v>413</v>
      </c>
      <c r="AE139" s="3">
        <v>282</v>
      </c>
      <c r="AF139" s="3">
        <v>284</v>
      </c>
      <c r="AH139" s="4">
        <v>42557</v>
      </c>
      <c r="AI139" t="s">
        <v>20</v>
      </c>
      <c r="AJ139" s="2">
        <v>0.66936845660249911</v>
      </c>
      <c r="AK139" s="2">
        <v>0.13947990543735225</v>
      </c>
      <c r="AL139" s="2">
        <v>9.5238095238095233E-2</v>
      </c>
      <c r="AM139" s="2">
        <v>9.5913542722053366E-2</v>
      </c>
      <c r="AP139" t="str">
        <f t="shared" si="9"/>
        <v>S27</v>
      </c>
      <c r="AQ139" t="str">
        <f t="shared" si="7"/>
        <v>mercredi</v>
      </c>
      <c r="AR139">
        <f t="shared" si="8"/>
        <v>2016</v>
      </c>
    </row>
    <row r="140" spans="1:44" x14ac:dyDescent="0.25">
      <c r="A140" s="4">
        <v>42558</v>
      </c>
      <c r="B140" t="s">
        <v>19</v>
      </c>
      <c r="C140" s="3">
        <v>892</v>
      </c>
      <c r="D140" s="3">
        <v>556</v>
      </c>
      <c r="E140" s="3">
        <v>175</v>
      </c>
      <c r="F140" s="3">
        <v>84</v>
      </c>
      <c r="H140" s="4">
        <v>42558</v>
      </c>
      <c r="I140" t="s">
        <v>20</v>
      </c>
      <c r="J140" s="2">
        <v>0.52255418863503222</v>
      </c>
      <c r="K140" s="2">
        <v>0.32571763327475101</v>
      </c>
      <c r="L140" s="2">
        <v>0.10251903925014645</v>
      </c>
      <c r="M140" s="2">
        <v>4.9209138840070298E-2</v>
      </c>
      <c r="O140" s="4">
        <v>42558</v>
      </c>
      <c r="P140" t="s">
        <v>21</v>
      </c>
      <c r="Q140" s="3">
        <v>31</v>
      </c>
      <c r="R140" s="3">
        <v>31</v>
      </c>
      <c r="S140" s="3">
        <v>36</v>
      </c>
      <c r="U140" s="4">
        <v>42558</v>
      </c>
      <c r="V140" t="s">
        <v>20</v>
      </c>
      <c r="W140" s="2">
        <v>0.31632653061224492</v>
      </c>
      <c r="X140" s="2">
        <v>0.31632653061224492</v>
      </c>
      <c r="Y140" s="2">
        <v>0.36734693877551022</v>
      </c>
      <c r="AA140" s="4">
        <v>42558</v>
      </c>
      <c r="AB140" t="s">
        <v>22</v>
      </c>
      <c r="AC140" s="3">
        <v>1992</v>
      </c>
      <c r="AD140" s="3">
        <v>408</v>
      </c>
      <c r="AE140" s="3">
        <v>280</v>
      </c>
      <c r="AF140" s="3">
        <v>282</v>
      </c>
      <c r="AH140" s="4">
        <v>42558</v>
      </c>
      <c r="AI140" t="s">
        <v>20</v>
      </c>
      <c r="AJ140" s="2">
        <v>0.67251856853477376</v>
      </c>
      <c r="AK140" s="2">
        <v>0.13774476704929101</v>
      </c>
      <c r="AL140" s="2">
        <v>9.4530722484807567E-2</v>
      </c>
      <c r="AM140" s="2">
        <v>9.5205941931127622E-2</v>
      </c>
      <c r="AP140" t="str">
        <f t="shared" si="9"/>
        <v>S27</v>
      </c>
      <c r="AQ140" t="str">
        <f t="shared" si="7"/>
        <v>jeudi</v>
      </c>
      <c r="AR140">
        <f t="shared" si="8"/>
        <v>2016</v>
      </c>
    </row>
    <row r="141" spans="1:44" x14ac:dyDescent="0.25">
      <c r="A141" s="4" t="s">
        <v>51</v>
      </c>
      <c r="B141" t="s">
        <v>19</v>
      </c>
      <c r="C141" s="3">
        <v>990</v>
      </c>
      <c r="D141" s="3">
        <v>583</v>
      </c>
      <c r="E141" s="3">
        <v>196</v>
      </c>
      <c r="F141" s="3">
        <v>87</v>
      </c>
      <c r="H141" s="4" t="s">
        <v>51</v>
      </c>
      <c r="I141" t="s">
        <v>20</v>
      </c>
      <c r="J141" s="2">
        <v>0.53340517241379315</v>
      </c>
      <c r="K141" s="2">
        <v>0.31411637931034481</v>
      </c>
      <c r="L141" s="2">
        <v>0.10560344827586207</v>
      </c>
      <c r="M141" s="2">
        <v>4.6875E-2</v>
      </c>
      <c r="O141" s="4" t="s">
        <v>51</v>
      </c>
      <c r="P141" t="s">
        <v>21</v>
      </c>
      <c r="Q141" s="3">
        <v>29</v>
      </c>
      <c r="R141" s="3">
        <v>27</v>
      </c>
      <c r="S141" s="3">
        <v>36</v>
      </c>
      <c r="U141" s="4" t="s">
        <v>51</v>
      </c>
      <c r="V141" t="s">
        <v>20</v>
      </c>
      <c r="W141" s="2">
        <v>0.31521739130434784</v>
      </c>
      <c r="X141" s="2">
        <v>0.29347826086956524</v>
      </c>
      <c r="Y141" s="2">
        <v>0.39130434782608697</v>
      </c>
      <c r="AA141" s="4" t="s">
        <v>51</v>
      </c>
      <c r="AB141" t="s">
        <v>22</v>
      </c>
      <c r="AC141" s="3">
        <v>2012</v>
      </c>
      <c r="AD141" s="3">
        <v>404</v>
      </c>
      <c r="AE141" s="3">
        <v>284</v>
      </c>
      <c r="AF141" s="3">
        <v>281</v>
      </c>
      <c r="AH141" s="4" t="s">
        <v>51</v>
      </c>
      <c r="AI141" t="s">
        <v>20</v>
      </c>
      <c r="AJ141" s="2">
        <v>0.6749412948674941</v>
      </c>
      <c r="AK141" s="2">
        <v>0.1355249916135525</v>
      </c>
      <c r="AL141" s="2">
        <v>9.5270043609527011E-2</v>
      </c>
      <c r="AM141" s="2">
        <v>9.4263669909426362E-2</v>
      </c>
      <c r="AP141" t="str">
        <f t="shared" si="9"/>
        <v>S27</v>
      </c>
      <c r="AQ141" t="str">
        <f t="shared" si="7"/>
        <v>vendredi</v>
      </c>
      <c r="AR141">
        <f t="shared" si="8"/>
        <v>2016</v>
      </c>
    </row>
    <row r="142" spans="1:44" x14ac:dyDescent="0.25">
      <c r="A142" s="4">
        <v>42562</v>
      </c>
      <c r="B142" t="s">
        <v>19</v>
      </c>
      <c r="C142" s="3">
        <v>1173</v>
      </c>
      <c r="D142" s="3">
        <v>531</v>
      </c>
      <c r="E142" s="3">
        <v>213</v>
      </c>
      <c r="F142" s="3">
        <v>102</v>
      </c>
      <c r="H142" s="4">
        <v>42562</v>
      </c>
      <c r="I142" t="s">
        <v>20</v>
      </c>
      <c r="J142" s="2">
        <v>0.58098068350668652</v>
      </c>
      <c r="K142" s="2">
        <v>0.26300148588410105</v>
      </c>
      <c r="L142" s="2">
        <v>0.10549777117384844</v>
      </c>
      <c r="M142" s="2">
        <v>5.0520059435364043E-2</v>
      </c>
      <c r="O142" s="4">
        <v>42562</v>
      </c>
      <c r="P142" t="s">
        <v>21</v>
      </c>
      <c r="Q142" s="3">
        <v>27</v>
      </c>
      <c r="R142" s="3">
        <v>25</v>
      </c>
      <c r="S142" s="3">
        <v>36</v>
      </c>
      <c r="U142" s="4">
        <v>42562</v>
      </c>
      <c r="V142" t="s">
        <v>20</v>
      </c>
      <c r="W142" s="2">
        <v>0.30681818181818182</v>
      </c>
      <c r="X142" s="2">
        <v>0.28409090909090912</v>
      </c>
      <c r="Y142" s="2">
        <v>0.40909090909090912</v>
      </c>
      <c r="AA142" s="4">
        <v>42562</v>
      </c>
      <c r="AB142" t="s">
        <v>22</v>
      </c>
      <c r="AC142" s="3">
        <v>2035</v>
      </c>
      <c r="AD142" s="3">
        <v>404</v>
      </c>
      <c r="AE142" s="3">
        <v>287</v>
      </c>
      <c r="AF142" s="3">
        <v>280</v>
      </c>
      <c r="AH142" s="4">
        <v>42562</v>
      </c>
      <c r="AI142" t="s">
        <v>20</v>
      </c>
      <c r="AJ142" s="2">
        <v>0.67697937458416502</v>
      </c>
      <c r="AK142" s="2">
        <v>0.13439787092481703</v>
      </c>
      <c r="AL142" s="2">
        <v>9.5475715236194275E-2</v>
      </c>
      <c r="AM142" s="2">
        <v>9.3147039254823691E-2</v>
      </c>
      <c r="AP142" t="str">
        <f t="shared" si="9"/>
        <v>S28</v>
      </c>
      <c r="AQ142" t="str">
        <f t="shared" si="7"/>
        <v>lundi</v>
      </c>
      <c r="AR142">
        <f t="shared" si="8"/>
        <v>2016</v>
      </c>
    </row>
    <row r="143" spans="1:44" x14ac:dyDescent="0.25">
      <c r="A143" s="4">
        <v>42563</v>
      </c>
      <c r="B143" t="s">
        <v>19</v>
      </c>
      <c r="C143" s="3">
        <v>1124</v>
      </c>
      <c r="D143" s="3">
        <v>517</v>
      </c>
      <c r="E143" s="3">
        <v>272</v>
      </c>
      <c r="F143" s="3">
        <v>108</v>
      </c>
      <c r="H143" s="4">
        <v>42563</v>
      </c>
      <c r="I143" t="s">
        <v>20</v>
      </c>
      <c r="J143" s="2">
        <v>0.55616031667491339</v>
      </c>
      <c r="K143" s="2">
        <v>0.2558139534883721</v>
      </c>
      <c r="L143" s="2">
        <v>0.13458683819891143</v>
      </c>
      <c r="M143" s="2">
        <v>5.343889163780307E-2</v>
      </c>
      <c r="O143" s="4">
        <v>42563</v>
      </c>
      <c r="P143" t="s">
        <v>21</v>
      </c>
      <c r="Q143" s="3">
        <v>26</v>
      </c>
      <c r="R143" s="3">
        <v>24</v>
      </c>
      <c r="S143" s="3">
        <v>36</v>
      </c>
      <c r="U143" s="4">
        <v>42563</v>
      </c>
      <c r="V143" t="s">
        <v>20</v>
      </c>
      <c r="W143" s="2">
        <v>0.30232558139534882</v>
      </c>
      <c r="X143" s="2">
        <v>0.27906976744186046</v>
      </c>
      <c r="Y143" s="2">
        <v>0.41860465116279072</v>
      </c>
      <c r="AA143" s="4">
        <v>42563</v>
      </c>
      <c r="AB143" t="s">
        <v>22</v>
      </c>
      <c r="AC143" s="3">
        <v>2066</v>
      </c>
      <c r="AD143" s="3">
        <v>407</v>
      </c>
      <c r="AE143" s="3">
        <v>287</v>
      </c>
      <c r="AF143" s="3">
        <v>280</v>
      </c>
      <c r="AH143" s="4">
        <v>42563</v>
      </c>
      <c r="AI143" t="s">
        <v>20</v>
      </c>
      <c r="AJ143" s="2">
        <v>0.67960526315789471</v>
      </c>
      <c r="AK143" s="2">
        <v>0.13388157894736843</v>
      </c>
      <c r="AL143" s="2">
        <v>9.4407894736842107E-2</v>
      </c>
      <c r="AM143" s="2">
        <v>9.2105263157894732E-2</v>
      </c>
      <c r="AP143" t="str">
        <f t="shared" si="9"/>
        <v>S28</v>
      </c>
      <c r="AQ143" t="str">
        <f t="shared" si="7"/>
        <v>mardi</v>
      </c>
      <c r="AR143">
        <f t="shared" si="8"/>
        <v>2016</v>
      </c>
    </row>
    <row r="144" spans="1:44" x14ac:dyDescent="0.25">
      <c r="A144" s="4">
        <v>42564</v>
      </c>
      <c r="B144" t="s">
        <v>19</v>
      </c>
      <c r="C144" s="3">
        <v>1194</v>
      </c>
      <c r="D144" s="3">
        <v>568</v>
      </c>
      <c r="E144" s="3">
        <v>305</v>
      </c>
      <c r="F144" s="3">
        <v>119</v>
      </c>
      <c r="H144" s="4">
        <v>42564</v>
      </c>
      <c r="I144" t="s">
        <v>20</v>
      </c>
      <c r="J144" s="2">
        <v>0.54620311070448302</v>
      </c>
      <c r="K144" s="2">
        <v>0.25983531564501372</v>
      </c>
      <c r="L144" s="2">
        <v>0.13952424519670631</v>
      </c>
      <c r="M144" s="2">
        <v>5.4437328453796889E-2</v>
      </c>
      <c r="O144" s="4">
        <v>42564</v>
      </c>
      <c r="P144" t="s">
        <v>21</v>
      </c>
      <c r="Q144" s="3">
        <v>16</v>
      </c>
      <c r="R144" s="3">
        <v>27</v>
      </c>
      <c r="S144" s="3">
        <v>35</v>
      </c>
      <c r="U144" s="4">
        <v>42564</v>
      </c>
      <c r="V144" t="s">
        <v>20</v>
      </c>
      <c r="W144" s="2">
        <v>0.20512820512820512</v>
      </c>
      <c r="X144" s="2">
        <v>0.34615384615384615</v>
      </c>
      <c r="Y144" s="2">
        <v>0.44871794871794873</v>
      </c>
      <c r="AA144" s="4">
        <v>42564</v>
      </c>
      <c r="AB144" t="s">
        <v>22</v>
      </c>
      <c r="AC144" s="3">
        <v>2050</v>
      </c>
      <c r="AD144" s="3">
        <v>403</v>
      </c>
      <c r="AE144" s="3">
        <v>289</v>
      </c>
      <c r="AF144" s="3">
        <v>280</v>
      </c>
      <c r="AH144" s="4">
        <v>42564</v>
      </c>
      <c r="AI144" t="s">
        <v>20</v>
      </c>
      <c r="AJ144" s="2">
        <v>0.67835870284579747</v>
      </c>
      <c r="AK144" s="2">
        <v>0.13335539377895433</v>
      </c>
      <c r="AL144" s="2">
        <v>9.56320317670417E-2</v>
      </c>
      <c r="AM144" s="2">
        <v>9.2653871608206484E-2</v>
      </c>
      <c r="AP144" t="str">
        <f t="shared" si="9"/>
        <v>S28</v>
      </c>
      <c r="AQ144" t="str">
        <f t="shared" si="7"/>
        <v>mercredi</v>
      </c>
      <c r="AR144">
        <f t="shared" si="8"/>
        <v>2016</v>
      </c>
    </row>
    <row r="145" spans="1:44" x14ac:dyDescent="0.25">
      <c r="A145" s="4">
        <v>42565</v>
      </c>
      <c r="B145" t="s">
        <v>19</v>
      </c>
      <c r="C145" s="3">
        <v>1194</v>
      </c>
      <c r="D145" s="3">
        <v>568</v>
      </c>
      <c r="E145" s="3">
        <v>305</v>
      </c>
      <c r="F145" s="3">
        <v>119</v>
      </c>
      <c r="H145" s="4">
        <v>42565</v>
      </c>
      <c r="I145" t="s">
        <v>20</v>
      </c>
      <c r="J145" s="2">
        <v>0.54620311070448302</v>
      </c>
      <c r="K145" s="2">
        <v>0.25983531564501372</v>
      </c>
      <c r="L145" s="2">
        <v>0.13952424519670631</v>
      </c>
      <c r="M145" s="2">
        <v>5.4437328453796889E-2</v>
      </c>
      <c r="O145" s="4">
        <v>42565</v>
      </c>
      <c r="P145" t="s">
        <v>21</v>
      </c>
      <c r="Q145" s="3">
        <v>16</v>
      </c>
      <c r="R145" s="3">
        <v>27</v>
      </c>
      <c r="S145" s="3">
        <v>35</v>
      </c>
      <c r="U145" s="4">
        <v>42565</v>
      </c>
      <c r="V145" t="s">
        <v>20</v>
      </c>
      <c r="W145" s="2">
        <v>0.20512820512820512</v>
      </c>
      <c r="X145" s="2">
        <v>0.34615384615384615</v>
      </c>
      <c r="Y145" s="2">
        <v>0.44871794871794873</v>
      </c>
      <c r="AA145" s="4">
        <v>42565</v>
      </c>
      <c r="AB145" t="s">
        <v>22</v>
      </c>
      <c r="AC145" s="3">
        <v>2050</v>
      </c>
      <c r="AD145" s="3">
        <v>403</v>
      </c>
      <c r="AE145" s="3">
        <v>289</v>
      </c>
      <c r="AF145" s="3">
        <v>280</v>
      </c>
      <c r="AH145" s="4">
        <v>42565</v>
      </c>
      <c r="AI145" t="s">
        <v>20</v>
      </c>
      <c r="AJ145" s="2">
        <v>0.67835870284579747</v>
      </c>
      <c r="AK145" s="2">
        <v>0.13335539377895433</v>
      </c>
      <c r="AL145" s="2">
        <v>9.56320317670417E-2</v>
      </c>
      <c r="AM145" s="2">
        <v>9.2653871608206484E-2</v>
      </c>
      <c r="AP145" t="str">
        <f t="shared" si="9"/>
        <v>S28</v>
      </c>
      <c r="AQ145" t="str">
        <f t="shared" si="7"/>
        <v>jeudi</v>
      </c>
      <c r="AR145">
        <f t="shared" si="8"/>
        <v>2016</v>
      </c>
    </row>
    <row r="146" spans="1:44" x14ac:dyDescent="0.25">
      <c r="A146" s="4" t="s">
        <v>52</v>
      </c>
      <c r="B146" t="s">
        <v>19</v>
      </c>
      <c r="C146" s="3">
        <v>1196</v>
      </c>
      <c r="D146" s="3">
        <v>505</v>
      </c>
      <c r="E146" s="3">
        <v>278</v>
      </c>
      <c r="F146" s="3">
        <v>115</v>
      </c>
      <c r="H146" s="4" t="s">
        <v>52</v>
      </c>
      <c r="I146" t="s">
        <v>20</v>
      </c>
      <c r="J146" s="2">
        <v>0.57115568290353391</v>
      </c>
      <c r="K146" s="2">
        <v>0.24116523400191023</v>
      </c>
      <c r="L146" s="2">
        <v>0.13276026743075453</v>
      </c>
      <c r="M146" s="2">
        <v>5.4918815663801336E-2</v>
      </c>
      <c r="O146" s="4" t="s">
        <v>52</v>
      </c>
      <c r="P146" t="s">
        <v>21</v>
      </c>
      <c r="Q146" s="3">
        <v>1</v>
      </c>
      <c r="R146" s="3">
        <v>36</v>
      </c>
      <c r="S146" s="3">
        <v>31</v>
      </c>
      <c r="U146" s="4" t="s">
        <v>52</v>
      </c>
      <c r="V146" t="s">
        <v>20</v>
      </c>
      <c r="W146" s="2">
        <v>1.4705882352941176E-2</v>
      </c>
      <c r="X146" s="2">
        <v>0.52941176470588236</v>
      </c>
      <c r="Y146" s="2">
        <v>0.45588235294117646</v>
      </c>
      <c r="AA146" s="4" t="s">
        <v>52</v>
      </c>
      <c r="AB146" t="s">
        <v>22</v>
      </c>
      <c r="AC146" s="3">
        <v>2085</v>
      </c>
      <c r="AD146" s="3">
        <v>397</v>
      </c>
      <c r="AE146" s="3">
        <v>286</v>
      </c>
      <c r="AF146" s="3">
        <v>276</v>
      </c>
      <c r="AH146" s="4" t="s">
        <v>52</v>
      </c>
      <c r="AI146" t="s">
        <v>20</v>
      </c>
      <c r="AJ146" s="2">
        <v>0.68495400788436267</v>
      </c>
      <c r="AK146" s="2">
        <v>0.13042049934296979</v>
      </c>
      <c r="AL146" s="2">
        <v>9.3955321944809461E-2</v>
      </c>
      <c r="AM146" s="2">
        <v>9.0670170827858082E-2</v>
      </c>
      <c r="AP146" t="str">
        <f t="shared" si="9"/>
        <v>S28</v>
      </c>
      <c r="AQ146" t="str">
        <f t="shared" si="7"/>
        <v>vendredi</v>
      </c>
      <c r="AR146">
        <f t="shared" si="8"/>
        <v>2016</v>
      </c>
    </row>
    <row r="147" spans="1:44" x14ac:dyDescent="0.25">
      <c r="A147" s="4">
        <v>42569</v>
      </c>
      <c r="B147" t="s">
        <v>19</v>
      </c>
      <c r="C147" s="3">
        <v>1100</v>
      </c>
      <c r="D147" s="3">
        <v>552</v>
      </c>
      <c r="E147" s="3">
        <v>251</v>
      </c>
      <c r="F147" s="3">
        <v>127</v>
      </c>
      <c r="H147" s="4">
        <v>42569</v>
      </c>
      <c r="I147" t="s">
        <v>20</v>
      </c>
      <c r="J147" s="2">
        <v>0.54187192118226601</v>
      </c>
      <c r="K147" s="2">
        <v>0.27192118226600986</v>
      </c>
      <c r="L147" s="2">
        <v>0.12364532019704433</v>
      </c>
      <c r="M147" s="2">
        <v>6.2561576354679807E-2</v>
      </c>
      <c r="O147" s="4">
        <v>42569</v>
      </c>
      <c r="P147" t="s">
        <v>21</v>
      </c>
      <c r="Q147" s="3">
        <v>0</v>
      </c>
      <c r="R147" s="3">
        <v>33</v>
      </c>
      <c r="S147" s="3">
        <v>29</v>
      </c>
      <c r="U147" s="4">
        <v>42569</v>
      </c>
      <c r="V147" t="s">
        <v>20</v>
      </c>
      <c r="W147" s="2">
        <v>0</v>
      </c>
      <c r="X147" s="2">
        <v>0.532258064516129</v>
      </c>
      <c r="Y147" s="2">
        <v>0.46774193548387094</v>
      </c>
      <c r="AA147" s="4">
        <v>42569</v>
      </c>
      <c r="AB147" t="s">
        <v>22</v>
      </c>
      <c r="AC147" s="3">
        <v>2091</v>
      </c>
      <c r="AD147" s="3">
        <v>394</v>
      </c>
      <c r="AE147" s="3">
        <v>284</v>
      </c>
      <c r="AF147" s="3">
        <v>278</v>
      </c>
      <c r="AH147" s="4">
        <v>42569</v>
      </c>
      <c r="AI147" t="s">
        <v>20</v>
      </c>
      <c r="AJ147" s="2">
        <v>0.68624876928126022</v>
      </c>
      <c r="AK147" s="2">
        <v>0.12930751558910403</v>
      </c>
      <c r="AL147" s="2">
        <v>9.3206432556613067E-2</v>
      </c>
      <c r="AM147" s="2">
        <v>9.1237282573022646E-2</v>
      </c>
      <c r="AP147" t="str">
        <f t="shared" si="9"/>
        <v>S29</v>
      </c>
      <c r="AQ147" t="str">
        <f t="shared" si="7"/>
        <v>lundi</v>
      </c>
      <c r="AR147">
        <f t="shared" si="8"/>
        <v>2016</v>
      </c>
    </row>
    <row r="148" spans="1:44" x14ac:dyDescent="0.25">
      <c r="A148" s="4">
        <v>42570</v>
      </c>
      <c r="B148" t="s">
        <v>19</v>
      </c>
      <c r="C148" s="3">
        <v>1318</v>
      </c>
      <c r="D148" s="3">
        <v>515</v>
      </c>
      <c r="E148" s="3">
        <v>244</v>
      </c>
      <c r="F148" s="3">
        <v>129</v>
      </c>
      <c r="H148" s="4">
        <v>42570</v>
      </c>
      <c r="I148" t="s">
        <v>20</v>
      </c>
      <c r="J148" s="2">
        <v>0.59746146872166817</v>
      </c>
      <c r="K148" s="2">
        <v>0.23345421577515865</v>
      </c>
      <c r="L148" s="2">
        <v>0.11060743427017226</v>
      </c>
      <c r="M148" s="2">
        <v>5.8476881233000905E-2</v>
      </c>
      <c r="O148" s="4">
        <v>42570</v>
      </c>
      <c r="P148" t="s">
        <v>21</v>
      </c>
      <c r="Q148" s="3">
        <v>0</v>
      </c>
      <c r="R148" s="3">
        <v>30</v>
      </c>
      <c r="S148" s="3">
        <v>30</v>
      </c>
      <c r="U148" s="4">
        <v>42570</v>
      </c>
      <c r="V148" t="s">
        <v>20</v>
      </c>
      <c r="W148" s="2">
        <v>0</v>
      </c>
      <c r="X148" s="2">
        <v>0.5</v>
      </c>
      <c r="Y148" s="2">
        <v>0.5</v>
      </c>
      <c r="AA148" s="4">
        <v>42570</v>
      </c>
      <c r="AB148" t="s">
        <v>22</v>
      </c>
      <c r="AC148" s="3">
        <v>2103</v>
      </c>
      <c r="AD148" s="3">
        <v>387</v>
      </c>
      <c r="AE148" s="3">
        <v>289</v>
      </c>
      <c r="AF148" s="3">
        <v>280</v>
      </c>
      <c r="AH148" s="4">
        <v>42570</v>
      </c>
      <c r="AI148" t="s">
        <v>20</v>
      </c>
      <c r="AJ148" s="2">
        <v>0.68747956848643343</v>
      </c>
      <c r="AK148" s="2">
        <v>0.12651193200392286</v>
      </c>
      <c r="AL148" s="2">
        <v>9.4475318731611635E-2</v>
      </c>
      <c r="AM148" s="2">
        <v>9.1533180778032033E-2</v>
      </c>
      <c r="AP148" t="str">
        <f t="shared" si="9"/>
        <v>S29</v>
      </c>
      <c r="AQ148" t="str">
        <f t="shared" si="7"/>
        <v>mardi</v>
      </c>
      <c r="AR148">
        <f t="shared" si="8"/>
        <v>2016</v>
      </c>
    </row>
    <row r="149" spans="1:44" x14ac:dyDescent="0.25">
      <c r="A149" s="4">
        <v>42571</v>
      </c>
      <c r="B149" t="s">
        <v>19</v>
      </c>
      <c r="C149" s="3">
        <v>1261</v>
      </c>
      <c r="D149" s="3">
        <v>587</v>
      </c>
      <c r="E149" s="3">
        <v>244</v>
      </c>
      <c r="F149" s="3">
        <v>126</v>
      </c>
      <c r="H149" s="4">
        <v>42571</v>
      </c>
      <c r="I149" t="s">
        <v>20</v>
      </c>
      <c r="J149" s="2">
        <v>0.56853020739404869</v>
      </c>
      <c r="K149" s="2">
        <v>0.26465284039675385</v>
      </c>
      <c r="L149" s="2">
        <v>0.11000901713255185</v>
      </c>
      <c r="M149" s="2">
        <v>5.6807935076645624E-2</v>
      </c>
      <c r="O149" s="4">
        <v>42571</v>
      </c>
      <c r="P149" t="s">
        <v>21</v>
      </c>
      <c r="Q149" s="3">
        <v>1</v>
      </c>
      <c r="R149" s="3">
        <v>30</v>
      </c>
      <c r="S149" s="3">
        <v>29</v>
      </c>
      <c r="U149" s="4">
        <v>42571</v>
      </c>
      <c r="V149" t="s">
        <v>20</v>
      </c>
      <c r="W149" s="2">
        <v>1.6666666666666666E-2</v>
      </c>
      <c r="X149" s="2">
        <v>0.5</v>
      </c>
      <c r="Y149" s="2">
        <v>0.48333333333333334</v>
      </c>
      <c r="AA149" s="4">
        <v>42571</v>
      </c>
      <c r="AB149" t="s">
        <v>22</v>
      </c>
      <c r="AC149" s="3">
        <v>2081</v>
      </c>
      <c r="AD149" s="3">
        <v>386</v>
      </c>
      <c r="AE149" s="3">
        <v>291</v>
      </c>
      <c r="AF149" s="3">
        <v>276</v>
      </c>
      <c r="AH149" s="4">
        <v>42571</v>
      </c>
      <c r="AI149" t="s">
        <v>20</v>
      </c>
      <c r="AJ149" s="2">
        <v>0.68589321028345418</v>
      </c>
      <c r="AK149" s="2">
        <v>0.12722478576137114</v>
      </c>
      <c r="AL149" s="2">
        <v>9.5912986156888591E-2</v>
      </c>
      <c r="AM149" s="2">
        <v>9.0969017798286089E-2</v>
      </c>
      <c r="AP149" t="str">
        <f t="shared" si="9"/>
        <v>S29</v>
      </c>
      <c r="AQ149" t="str">
        <f t="shared" si="7"/>
        <v>mercredi</v>
      </c>
      <c r="AR149">
        <f t="shared" si="8"/>
        <v>2016</v>
      </c>
    </row>
    <row r="150" spans="1:44" x14ac:dyDescent="0.25">
      <c r="A150" s="4">
        <v>42572</v>
      </c>
      <c r="B150" t="s">
        <v>19</v>
      </c>
      <c r="C150" s="3">
        <v>1129</v>
      </c>
      <c r="D150" s="3">
        <v>610</v>
      </c>
      <c r="E150" s="3">
        <v>252</v>
      </c>
      <c r="F150" s="3">
        <v>125</v>
      </c>
      <c r="H150" s="4">
        <v>42572</v>
      </c>
      <c r="I150" t="s">
        <v>20</v>
      </c>
      <c r="J150" s="2">
        <v>0.53355387523629494</v>
      </c>
      <c r="K150" s="2">
        <v>0.28827977315689979</v>
      </c>
      <c r="L150" s="2">
        <v>0.11909262759924386</v>
      </c>
      <c r="M150" s="2">
        <v>5.9073724007561439E-2</v>
      </c>
      <c r="O150" s="4">
        <v>42572</v>
      </c>
      <c r="P150" t="s">
        <v>21</v>
      </c>
      <c r="Q150" s="3">
        <v>1</v>
      </c>
      <c r="R150" s="3">
        <v>24</v>
      </c>
      <c r="S150" s="3">
        <v>27</v>
      </c>
      <c r="U150" s="4">
        <v>42572</v>
      </c>
      <c r="V150" t="s">
        <v>20</v>
      </c>
      <c r="W150" s="2">
        <v>1.9230769230769232E-2</v>
      </c>
      <c r="X150" s="2">
        <v>0.46153846153846156</v>
      </c>
      <c r="Y150" s="2">
        <v>0.51923076923076927</v>
      </c>
      <c r="AA150" s="4">
        <v>42572</v>
      </c>
      <c r="AB150" t="s">
        <v>22</v>
      </c>
      <c r="AC150" s="3">
        <v>2091</v>
      </c>
      <c r="AD150" s="3">
        <v>388</v>
      </c>
      <c r="AE150" s="3">
        <v>289</v>
      </c>
      <c r="AF150" s="3">
        <v>276</v>
      </c>
      <c r="AH150" s="4">
        <v>42572</v>
      </c>
      <c r="AI150" t="s">
        <v>20</v>
      </c>
      <c r="AJ150" s="2">
        <v>0.68692509855453354</v>
      </c>
      <c r="AK150" s="2">
        <v>0.12746386333771353</v>
      </c>
      <c r="AL150" s="2">
        <v>9.4940867279894869E-2</v>
      </c>
      <c r="AM150" s="2">
        <v>9.0670170827858082E-2</v>
      </c>
      <c r="AP150" t="str">
        <f t="shared" si="9"/>
        <v>S29</v>
      </c>
      <c r="AQ150" t="str">
        <f t="shared" si="7"/>
        <v>jeudi</v>
      </c>
      <c r="AR150">
        <f t="shared" si="8"/>
        <v>2016</v>
      </c>
    </row>
    <row r="151" spans="1:44" x14ac:dyDescent="0.25">
      <c r="A151" s="4" t="s">
        <v>53</v>
      </c>
      <c r="B151" t="s">
        <v>19</v>
      </c>
      <c r="C151" s="3">
        <v>1061</v>
      </c>
      <c r="D151" s="3">
        <v>611</v>
      </c>
      <c r="E151" s="3">
        <v>258</v>
      </c>
      <c r="F151" s="3">
        <v>133</v>
      </c>
      <c r="H151" s="4" t="s">
        <v>53</v>
      </c>
      <c r="I151" t="s">
        <v>20</v>
      </c>
      <c r="J151" s="2">
        <v>0.51429956374212316</v>
      </c>
      <c r="K151" s="2">
        <v>0.29617062530295685</v>
      </c>
      <c r="L151" s="2">
        <v>0.12506059137178865</v>
      </c>
      <c r="M151" s="2">
        <v>6.4469219583131357E-2</v>
      </c>
      <c r="O151" s="4" t="s">
        <v>53</v>
      </c>
      <c r="P151" t="s">
        <v>21</v>
      </c>
      <c r="Q151" s="3">
        <v>1</v>
      </c>
      <c r="R151" s="3">
        <v>24</v>
      </c>
      <c r="S151" s="3">
        <v>27</v>
      </c>
      <c r="U151" s="4" t="s">
        <v>53</v>
      </c>
      <c r="V151" t="s">
        <v>20</v>
      </c>
      <c r="W151" s="2">
        <v>1.9230769230769232E-2</v>
      </c>
      <c r="X151" s="2">
        <v>0.46153846153846156</v>
      </c>
      <c r="Y151" s="2">
        <v>0.51923076923076927</v>
      </c>
      <c r="AA151" s="4" t="s">
        <v>53</v>
      </c>
      <c r="AB151" t="s">
        <v>22</v>
      </c>
      <c r="AC151" s="3">
        <v>2086</v>
      </c>
      <c r="AD151" s="3">
        <v>389</v>
      </c>
      <c r="AE151" s="3">
        <v>291</v>
      </c>
      <c r="AF151" s="3">
        <v>276</v>
      </c>
      <c r="AH151" s="4" t="s">
        <v>53</v>
      </c>
      <c r="AI151" t="s">
        <v>20</v>
      </c>
      <c r="AJ151" s="2">
        <v>0.68573307034845499</v>
      </c>
      <c r="AK151" s="2">
        <v>0.12787639710716633</v>
      </c>
      <c r="AL151" s="2">
        <v>9.5660749506903356E-2</v>
      </c>
      <c r="AM151" s="2">
        <v>9.0729783037475351E-2</v>
      </c>
      <c r="AP151" t="str">
        <f t="shared" si="9"/>
        <v>S29</v>
      </c>
      <c r="AQ151" t="str">
        <f t="shared" si="7"/>
        <v>vendredi</v>
      </c>
      <c r="AR151">
        <f t="shared" si="8"/>
        <v>2016</v>
      </c>
    </row>
    <row r="152" spans="1:44" x14ac:dyDescent="0.25">
      <c r="A152" s="4">
        <v>42576</v>
      </c>
      <c r="B152" t="s">
        <v>19</v>
      </c>
      <c r="C152" s="3">
        <v>1234</v>
      </c>
      <c r="D152" s="3">
        <v>539</v>
      </c>
      <c r="E152" s="3">
        <v>251</v>
      </c>
      <c r="F152" s="3">
        <v>158</v>
      </c>
      <c r="H152" s="4">
        <v>42576</v>
      </c>
      <c r="I152" t="s">
        <v>20</v>
      </c>
      <c r="J152" s="2">
        <v>0.56553620531622362</v>
      </c>
      <c r="K152" s="2">
        <v>0.2470210815765353</v>
      </c>
      <c r="L152" s="2">
        <v>0.11503208065994501</v>
      </c>
      <c r="M152" s="2">
        <v>7.2410632447296064E-2</v>
      </c>
      <c r="O152" s="4">
        <v>42576</v>
      </c>
      <c r="P152" t="s">
        <v>21</v>
      </c>
      <c r="Q152" s="3">
        <v>0</v>
      </c>
      <c r="R152" s="3">
        <v>13</v>
      </c>
      <c r="S152" s="3">
        <v>27</v>
      </c>
      <c r="U152" s="4">
        <v>42576</v>
      </c>
      <c r="V152" t="s">
        <v>20</v>
      </c>
      <c r="W152" s="2">
        <v>0</v>
      </c>
      <c r="X152" s="2">
        <v>0.32500000000000001</v>
      </c>
      <c r="Y152" s="2">
        <v>0.67500000000000004</v>
      </c>
      <c r="AA152" s="4">
        <v>42576</v>
      </c>
      <c r="AB152" t="s">
        <v>22</v>
      </c>
      <c r="AC152" s="3">
        <v>2071</v>
      </c>
      <c r="AD152" s="3">
        <v>386</v>
      </c>
      <c r="AE152" s="3">
        <v>290</v>
      </c>
      <c r="AF152" s="3">
        <v>275</v>
      </c>
      <c r="AH152" s="4">
        <v>42576</v>
      </c>
      <c r="AI152" t="s">
        <v>20</v>
      </c>
      <c r="AJ152" s="2">
        <v>0.68530774321641297</v>
      </c>
      <c r="AK152" s="2">
        <v>0.12772998014559894</v>
      </c>
      <c r="AL152" s="2">
        <v>9.5962938451356714E-2</v>
      </c>
      <c r="AM152" s="2">
        <v>9.0999338186631376E-2</v>
      </c>
      <c r="AP152" t="str">
        <f t="shared" si="9"/>
        <v>S30</v>
      </c>
      <c r="AQ152" t="str">
        <f t="shared" si="7"/>
        <v>lundi</v>
      </c>
      <c r="AR152">
        <f t="shared" si="8"/>
        <v>2016</v>
      </c>
    </row>
    <row r="153" spans="1:44" x14ac:dyDescent="0.25">
      <c r="A153" s="4">
        <v>42577</v>
      </c>
      <c r="B153" t="s">
        <v>19</v>
      </c>
      <c r="C153" s="3">
        <v>1203</v>
      </c>
      <c r="D153" s="3">
        <v>522</v>
      </c>
      <c r="E153" s="3">
        <v>221</v>
      </c>
      <c r="F153" s="3">
        <v>178</v>
      </c>
      <c r="H153" s="4">
        <v>42577</v>
      </c>
      <c r="I153" t="s">
        <v>20</v>
      </c>
      <c r="J153" s="2">
        <v>0.56638418079096042</v>
      </c>
      <c r="K153" s="2">
        <v>0.24576271186440679</v>
      </c>
      <c r="L153" s="2">
        <v>0.10404896421845575</v>
      </c>
      <c r="M153" s="2">
        <v>8.3804143126177025E-2</v>
      </c>
      <c r="O153" s="4">
        <v>42577</v>
      </c>
      <c r="P153" t="s">
        <v>21</v>
      </c>
      <c r="Q153" s="3">
        <v>0</v>
      </c>
      <c r="R153" s="3">
        <v>8</v>
      </c>
      <c r="S153" s="3">
        <v>31</v>
      </c>
      <c r="U153" s="4">
        <v>42577</v>
      </c>
      <c r="V153" t="s">
        <v>20</v>
      </c>
      <c r="W153" s="2">
        <v>0</v>
      </c>
      <c r="X153" s="2">
        <v>0.20512820512820512</v>
      </c>
      <c r="Y153" s="2">
        <v>0.79487179487179482</v>
      </c>
      <c r="AA153" s="4">
        <v>42577</v>
      </c>
      <c r="AB153" t="s">
        <v>22</v>
      </c>
      <c r="AC153" s="3">
        <v>2040</v>
      </c>
      <c r="AD153" s="3">
        <v>381</v>
      </c>
      <c r="AE153" s="3">
        <v>286</v>
      </c>
      <c r="AF153" s="3">
        <v>275</v>
      </c>
      <c r="AH153" s="4">
        <v>42577</v>
      </c>
      <c r="AI153" t="s">
        <v>20</v>
      </c>
      <c r="AJ153" s="2">
        <v>0.68410462776659964</v>
      </c>
      <c r="AK153" s="2">
        <v>0.12776659959758552</v>
      </c>
      <c r="AL153" s="2">
        <v>9.5908786049631115E-2</v>
      </c>
      <c r="AM153" s="2">
        <v>9.2219986586183772E-2</v>
      </c>
      <c r="AP153" t="str">
        <f t="shared" si="9"/>
        <v>S30</v>
      </c>
      <c r="AQ153" t="str">
        <f t="shared" si="7"/>
        <v>mardi</v>
      </c>
      <c r="AR153">
        <f t="shared" si="8"/>
        <v>2016</v>
      </c>
    </row>
    <row r="154" spans="1:44" x14ac:dyDescent="0.25">
      <c r="A154" s="4">
        <v>42578</v>
      </c>
      <c r="B154" t="s">
        <v>19</v>
      </c>
      <c r="C154" s="3">
        <v>972</v>
      </c>
      <c r="D154" s="3">
        <v>593</v>
      </c>
      <c r="E154" s="3">
        <v>280</v>
      </c>
      <c r="F154" s="3">
        <v>171</v>
      </c>
      <c r="H154" s="4">
        <v>42578</v>
      </c>
      <c r="I154" t="s">
        <v>20</v>
      </c>
      <c r="J154" s="2">
        <v>0.48214285714285715</v>
      </c>
      <c r="K154" s="2">
        <v>0.29414682539682541</v>
      </c>
      <c r="L154" s="2">
        <v>0.1388888888888889</v>
      </c>
      <c r="M154" s="2">
        <v>8.4821428571428575E-2</v>
      </c>
      <c r="O154" s="4">
        <v>42578</v>
      </c>
      <c r="P154" t="s">
        <v>21</v>
      </c>
      <c r="Q154" s="3">
        <v>0</v>
      </c>
      <c r="R154" s="3">
        <v>7</v>
      </c>
      <c r="S154" s="3">
        <v>32</v>
      </c>
      <c r="U154" s="4">
        <v>42578</v>
      </c>
      <c r="V154" t="s">
        <v>20</v>
      </c>
      <c r="W154" s="2">
        <v>0</v>
      </c>
      <c r="X154" s="2">
        <v>0.17948717948717949</v>
      </c>
      <c r="Y154" s="2">
        <v>0.82051282051282048</v>
      </c>
      <c r="AA154" s="4">
        <v>42578</v>
      </c>
      <c r="AB154" t="s">
        <v>22</v>
      </c>
      <c r="AC154" s="3">
        <v>2012</v>
      </c>
      <c r="AD154" s="3">
        <v>381</v>
      </c>
      <c r="AE154" s="3">
        <v>285</v>
      </c>
      <c r="AF154" s="3">
        <v>275</v>
      </c>
      <c r="AH154" s="4">
        <v>42578</v>
      </c>
      <c r="AI154" t="s">
        <v>20</v>
      </c>
      <c r="AJ154" s="2">
        <v>0.68134100914324414</v>
      </c>
      <c r="AK154" s="2">
        <v>0.1290213342363698</v>
      </c>
      <c r="AL154" s="2">
        <v>9.6512021672875037E-2</v>
      </c>
      <c r="AM154" s="2">
        <v>9.3125634947510999E-2</v>
      </c>
      <c r="AP154" t="str">
        <f t="shared" si="9"/>
        <v>S30</v>
      </c>
      <c r="AQ154" t="str">
        <f t="shared" si="7"/>
        <v>mercredi</v>
      </c>
      <c r="AR154">
        <f t="shared" si="8"/>
        <v>2016</v>
      </c>
    </row>
    <row r="155" spans="1:44" x14ac:dyDescent="0.25">
      <c r="A155" s="4">
        <v>42579</v>
      </c>
      <c r="B155" t="s">
        <v>19</v>
      </c>
      <c r="C155" s="3">
        <v>946</v>
      </c>
      <c r="D155" s="3">
        <v>529</v>
      </c>
      <c r="E155" s="3">
        <v>315</v>
      </c>
      <c r="F155" s="3">
        <v>176</v>
      </c>
      <c r="H155" s="4">
        <v>42579</v>
      </c>
      <c r="I155" t="s">
        <v>20</v>
      </c>
      <c r="J155" s="2">
        <v>0.48118006103763988</v>
      </c>
      <c r="K155" s="2">
        <v>0.26907426246185145</v>
      </c>
      <c r="L155" s="2">
        <v>0.16022380467955238</v>
      </c>
      <c r="M155" s="2">
        <v>8.952187182095625E-2</v>
      </c>
      <c r="O155" s="4">
        <v>42579</v>
      </c>
      <c r="P155" t="s">
        <v>21</v>
      </c>
      <c r="Q155" s="3">
        <v>0</v>
      </c>
      <c r="R155" s="3">
        <v>7</v>
      </c>
      <c r="S155" s="3">
        <v>32</v>
      </c>
      <c r="U155" s="4">
        <v>42579</v>
      </c>
      <c r="V155" t="s">
        <v>20</v>
      </c>
      <c r="W155" s="2">
        <v>0</v>
      </c>
      <c r="X155" s="2">
        <v>0.17948717948717949</v>
      </c>
      <c r="Y155" s="2">
        <v>0.82051282051282048</v>
      </c>
      <c r="AA155" s="4">
        <v>42579</v>
      </c>
      <c r="AB155" t="s">
        <v>22</v>
      </c>
      <c r="AC155" s="3">
        <v>1950</v>
      </c>
      <c r="AD155" s="3">
        <v>375</v>
      </c>
      <c r="AE155" s="3">
        <v>287</v>
      </c>
      <c r="AF155" s="3">
        <v>274</v>
      </c>
      <c r="AH155" s="4">
        <v>42579</v>
      </c>
      <c r="AI155" t="s">
        <v>20</v>
      </c>
      <c r="AJ155" s="2">
        <v>0.67567567567567566</v>
      </c>
      <c r="AK155" s="2">
        <v>0.12993762993762994</v>
      </c>
      <c r="AL155" s="2">
        <v>9.9445599445599442E-2</v>
      </c>
      <c r="AM155" s="2">
        <v>9.4941094941094942E-2</v>
      </c>
      <c r="AP155" t="str">
        <f t="shared" si="9"/>
        <v>S30</v>
      </c>
      <c r="AQ155" t="str">
        <f t="shared" si="7"/>
        <v>jeudi</v>
      </c>
      <c r="AR155">
        <f t="shared" si="8"/>
        <v>2016</v>
      </c>
    </row>
    <row r="156" spans="1:44" x14ac:dyDescent="0.25">
      <c r="A156" s="4" t="s">
        <v>54</v>
      </c>
      <c r="B156" t="s">
        <v>19</v>
      </c>
      <c r="C156" s="3">
        <v>1033</v>
      </c>
      <c r="D156" s="3">
        <v>559</v>
      </c>
      <c r="E156" s="3">
        <v>313</v>
      </c>
      <c r="F156" s="3">
        <v>184</v>
      </c>
      <c r="H156" s="4" t="s">
        <v>54</v>
      </c>
      <c r="I156" t="s">
        <v>20</v>
      </c>
      <c r="J156" s="2">
        <v>0.49449497367161321</v>
      </c>
      <c r="K156" s="2">
        <v>0.2675921493537578</v>
      </c>
      <c r="L156" s="2">
        <v>0.14983245572044041</v>
      </c>
      <c r="M156" s="2">
        <v>8.8080421254188607E-2</v>
      </c>
      <c r="O156" s="4" t="s">
        <v>54</v>
      </c>
      <c r="P156" t="s">
        <v>21</v>
      </c>
      <c r="Q156" s="3">
        <v>0</v>
      </c>
      <c r="R156" s="3">
        <v>8</v>
      </c>
      <c r="S156" s="3">
        <v>32</v>
      </c>
      <c r="U156" s="4" t="s">
        <v>54</v>
      </c>
      <c r="V156" t="s">
        <v>20</v>
      </c>
      <c r="W156" s="2">
        <v>0</v>
      </c>
      <c r="X156" s="2">
        <v>0.2</v>
      </c>
      <c r="Y156" s="2">
        <v>0.8</v>
      </c>
      <c r="AA156" s="4" t="s">
        <v>54</v>
      </c>
      <c r="AB156" t="s">
        <v>22</v>
      </c>
      <c r="AC156" s="3">
        <v>1919</v>
      </c>
      <c r="AD156" s="3">
        <v>368</v>
      </c>
      <c r="AE156" s="3">
        <v>286</v>
      </c>
      <c r="AF156" s="3">
        <v>272</v>
      </c>
      <c r="AH156" s="4" t="s">
        <v>54</v>
      </c>
      <c r="AI156" t="s">
        <v>20</v>
      </c>
      <c r="AJ156" s="2">
        <v>0.67451669595782071</v>
      </c>
      <c r="AK156" s="2">
        <v>0.12934973637961336</v>
      </c>
      <c r="AL156" s="2">
        <v>0.10052724077328647</v>
      </c>
      <c r="AM156" s="2">
        <v>9.5606326889279433E-2</v>
      </c>
      <c r="AP156" t="str">
        <f t="shared" si="9"/>
        <v>S30</v>
      </c>
      <c r="AQ156" t="str">
        <f t="shared" si="7"/>
        <v>vendredi</v>
      </c>
      <c r="AR156">
        <f t="shared" si="8"/>
        <v>2016</v>
      </c>
    </row>
    <row r="157" spans="1:44" x14ac:dyDescent="0.25">
      <c r="A157" s="4">
        <v>42583</v>
      </c>
      <c r="B157" t="s">
        <v>19</v>
      </c>
      <c r="C157" s="3">
        <v>1424</v>
      </c>
      <c r="D157" s="3">
        <v>608</v>
      </c>
      <c r="E157" s="3">
        <v>316</v>
      </c>
      <c r="F157" s="3">
        <v>206</v>
      </c>
      <c r="H157" s="4">
        <v>42583</v>
      </c>
      <c r="I157" t="s">
        <v>20</v>
      </c>
      <c r="J157" s="2">
        <v>0.55755677368833201</v>
      </c>
      <c r="K157" s="2">
        <v>0.23805794831636648</v>
      </c>
      <c r="L157" s="2">
        <v>0.12372748629600626</v>
      </c>
      <c r="M157" s="2">
        <v>8.0657791699295225E-2</v>
      </c>
      <c r="O157" s="4">
        <v>42583</v>
      </c>
      <c r="P157" t="s">
        <v>21</v>
      </c>
      <c r="Q157" s="3">
        <v>0</v>
      </c>
      <c r="R157" s="3">
        <v>7</v>
      </c>
      <c r="S157" s="3">
        <v>29</v>
      </c>
      <c r="U157" s="4">
        <v>42583</v>
      </c>
      <c r="V157" t="s">
        <v>20</v>
      </c>
      <c r="W157" s="2">
        <v>0</v>
      </c>
      <c r="X157" s="2">
        <v>0.19444444444444445</v>
      </c>
      <c r="Y157" s="2">
        <v>0.80555555555555558</v>
      </c>
      <c r="AA157" s="4">
        <v>42583</v>
      </c>
      <c r="AB157" t="s">
        <v>22</v>
      </c>
      <c r="AC157" s="3">
        <v>1874</v>
      </c>
      <c r="AD157" s="3">
        <v>369</v>
      </c>
      <c r="AE157" s="3">
        <v>291</v>
      </c>
      <c r="AF157" s="3">
        <v>268</v>
      </c>
      <c r="AH157" s="4">
        <v>42583</v>
      </c>
      <c r="AI157" t="s">
        <v>20</v>
      </c>
      <c r="AJ157" s="2">
        <v>0.66880799428979298</v>
      </c>
      <c r="AK157" s="2">
        <v>0.1316916488222698</v>
      </c>
      <c r="AL157" s="2">
        <v>0.10385438972162742</v>
      </c>
      <c r="AM157" s="2">
        <v>9.5645967166309784E-2</v>
      </c>
      <c r="AP157" t="str">
        <f t="shared" si="9"/>
        <v>S31</v>
      </c>
      <c r="AQ157" t="str">
        <f t="shared" si="7"/>
        <v>lundi</v>
      </c>
      <c r="AR157">
        <f t="shared" si="8"/>
        <v>2016</v>
      </c>
    </row>
    <row r="158" spans="1:44" x14ac:dyDescent="0.25">
      <c r="A158" s="4">
        <v>42584</v>
      </c>
      <c r="B158" t="s">
        <v>19</v>
      </c>
      <c r="C158" s="3">
        <v>1298</v>
      </c>
      <c r="D158" s="3">
        <v>600</v>
      </c>
      <c r="E158" s="3">
        <v>337</v>
      </c>
      <c r="F158" s="3">
        <v>216</v>
      </c>
      <c r="H158" s="4">
        <v>42584</v>
      </c>
      <c r="I158" t="s">
        <v>20</v>
      </c>
      <c r="J158" s="2">
        <v>0.52957976336189305</v>
      </c>
      <c r="K158" s="2">
        <v>0.24479804161566707</v>
      </c>
      <c r="L158" s="2">
        <v>0.13749490004079967</v>
      </c>
      <c r="M158" s="2">
        <v>8.8127294981640153E-2</v>
      </c>
      <c r="O158" s="4">
        <v>42584</v>
      </c>
      <c r="P158" t="s">
        <v>21</v>
      </c>
      <c r="Q158" s="3">
        <v>0</v>
      </c>
      <c r="R158" s="3">
        <v>1</v>
      </c>
      <c r="S158" s="3">
        <v>26</v>
      </c>
      <c r="U158" s="4">
        <v>42584</v>
      </c>
      <c r="V158" t="s">
        <v>20</v>
      </c>
      <c r="W158" s="2">
        <v>0</v>
      </c>
      <c r="X158" s="2">
        <v>3.7037037037037035E-2</v>
      </c>
      <c r="Y158" s="2">
        <v>0.96296296296296291</v>
      </c>
      <c r="AA158" s="4">
        <v>42584</v>
      </c>
      <c r="AB158" t="s">
        <v>22</v>
      </c>
      <c r="AC158" s="3">
        <v>1869</v>
      </c>
      <c r="AD158" s="3">
        <v>404</v>
      </c>
      <c r="AE158" s="3">
        <v>290</v>
      </c>
      <c r="AF158" s="3">
        <v>265</v>
      </c>
      <c r="AH158" s="4">
        <v>42584</v>
      </c>
      <c r="AI158" t="s">
        <v>20</v>
      </c>
      <c r="AJ158" s="2">
        <v>0.66089108910891092</v>
      </c>
      <c r="AK158" s="2">
        <v>0.14285714285714285</v>
      </c>
      <c r="AL158" s="2">
        <v>0.10254596888260255</v>
      </c>
      <c r="AM158" s="2">
        <v>9.3705799151343708E-2</v>
      </c>
      <c r="AP158" t="str">
        <f t="shared" si="9"/>
        <v>S31</v>
      </c>
      <c r="AQ158" t="str">
        <f t="shared" si="7"/>
        <v>mardi</v>
      </c>
      <c r="AR158">
        <f t="shared" si="8"/>
        <v>2016</v>
      </c>
    </row>
    <row r="159" spans="1:44" x14ac:dyDescent="0.25">
      <c r="A159" s="4">
        <v>42585</v>
      </c>
      <c r="B159" t="s">
        <v>19</v>
      </c>
      <c r="C159" s="3">
        <v>909</v>
      </c>
      <c r="D159" s="3">
        <v>756</v>
      </c>
      <c r="E159" s="3">
        <v>372</v>
      </c>
      <c r="F159" s="3">
        <v>228</v>
      </c>
      <c r="H159" s="4">
        <v>42585</v>
      </c>
      <c r="I159" t="s">
        <v>20</v>
      </c>
      <c r="J159" s="2">
        <v>0.4013245033112583</v>
      </c>
      <c r="K159" s="2">
        <v>0.33377483443708611</v>
      </c>
      <c r="L159" s="2">
        <v>0.16423841059602648</v>
      </c>
      <c r="M159" s="2">
        <v>0.10066225165562914</v>
      </c>
      <c r="O159" s="4">
        <v>42585</v>
      </c>
      <c r="P159" t="s">
        <v>21</v>
      </c>
      <c r="Q159" s="3">
        <v>0</v>
      </c>
      <c r="R159" s="3">
        <v>3</v>
      </c>
      <c r="S159" s="3">
        <v>24</v>
      </c>
      <c r="U159" s="4">
        <v>42585</v>
      </c>
      <c r="V159" t="s">
        <v>20</v>
      </c>
      <c r="W159" s="2">
        <v>0</v>
      </c>
      <c r="X159" s="2">
        <v>0.1111111111111111</v>
      </c>
      <c r="Y159" s="2">
        <v>0.88888888888888884</v>
      </c>
      <c r="AA159" s="4">
        <v>42585</v>
      </c>
      <c r="AB159" t="s">
        <v>22</v>
      </c>
      <c r="AC159" s="3">
        <v>1749</v>
      </c>
      <c r="AD159" s="3">
        <v>491</v>
      </c>
      <c r="AE159" s="3">
        <v>294</v>
      </c>
      <c r="AF159" s="3">
        <v>265</v>
      </c>
      <c r="AH159" s="4">
        <v>42585</v>
      </c>
      <c r="AI159" t="s">
        <v>20</v>
      </c>
      <c r="AJ159" s="2">
        <v>0.62486602357984999</v>
      </c>
      <c r="AK159" s="2">
        <v>0.17541979278313682</v>
      </c>
      <c r="AL159" s="2">
        <v>0.10503751339764202</v>
      </c>
      <c r="AM159" s="2">
        <v>9.4676670239371208E-2</v>
      </c>
      <c r="AP159" t="str">
        <f t="shared" si="9"/>
        <v>S31</v>
      </c>
      <c r="AQ159" t="str">
        <f t="shared" si="7"/>
        <v>mercredi</v>
      </c>
      <c r="AR159">
        <f t="shared" si="8"/>
        <v>2016</v>
      </c>
    </row>
    <row r="160" spans="1:44" x14ac:dyDescent="0.25">
      <c r="A160" s="4">
        <v>42586</v>
      </c>
      <c r="B160" t="s">
        <v>19</v>
      </c>
      <c r="C160" s="3">
        <v>851</v>
      </c>
      <c r="D160" s="3">
        <v>633</v>
      </c>
      <c r="E160" s="3">
        <v>366</v>
      </c>
      <c r="F160" s="3">
        <v>245</v>
      </c>
      <c r="H160" s="4">
        <v>42586</v>
      </c>
      <c r="I160" t="s">
        <v>20</v>
      </c>
      <c r="J160" s="2">
        <v>0.40620525059665868</v>
      </c>
      <c r="K160" s="2">
        <v>0.30214797136038185</v>
      </c>
      <c r="L160" s="2">
        <v>0.1747016706443914</v>
      </c>
      <c r="M160" s="2">
        <v>0.11694510739856802</v>
      </c>
      <c r="O160" s="4">
        <v>42586</v>
      </c>
      <c r="P160" t="s">
        <v>21</v>
      </c>
      <c r="Q160" s="3">
        <v>1</v>
      </c>
      <c r="R160" s="3">
        <v>3</v>
      </c>
      <c r="S160" s="3">
        <v>22</v>
      </c>
      <c r="U160" s="4">
        <v>42586</v>
      </c>
      <c r="V160" t="s">
        <v>20</v>
      </c>
      <c r="W160" s="2">
        <v>3.8461538461538464E-2</v>
      </c>
      <c r="X160" s="2">
        <v>0.11538461538461539</v>
      </c>
      <c r="Y160" s="2">
        <v>0.84615384615384615</v>
      </c>
      <c r="AA160" s="4">
        <v>42586</v>
      </c>
      <c r="AB160" t="s">
        <v>22</v>
      </c>
      <c r="AC160" s="3">
        <v>1742</v>
      </c>
      <c r="AD160" s="3">
        <v>502</v>
      </c>
      <c r="AE160" s="3">
        <v>295</v>
      </c>
      <c r="AF160" s="3">
        <v>262</v>
      </c>
      <c r="AH160" s="4">
        <v>42586</v>
      </c>
      <c r="AI160" t="s">
        <v>20</v>
      </c>
      <c r="AJ160" s="2">
        <v>0.62192074259193142</v>
      </c>
      <c r="AK160" s="2">
        <v>0.17922170653338093</v>
      </c>
      <c r="AL160" s="2">
        <v>0.10531952873973581</v>
      </c>
      <c r="AM160" s="2">
        <v>9.3538022134951798E-2</v>
      </c>
      <c r="AP160" t="str">
        <f t="shared" si="9"/>
        <v>S31</v>
      </c>
      <c r="AQ160" t="str">
        <f t="shared" si="7"/>
        <v>jeudi</v>
      </c>
      <c r="AR160">
        <f t="shared" si="8"/>
        <v>2016</v>
      </c>
    </row>
    <row r="161" spans="1:44" x14ac:dyDescent="0.25">
      <c r="A161" s="4" t="s">
        <v>55</v>
      </c>
      <c r="B161" t="s">
        <v>19</v>
      </c>
      <c r="C161" s="3">
        <v>733</v>
      </c>
      <c r="D161" s="3">
        <v>575</v>
      </c>
      <c r="E161" s="3">
        <v>365</v>
      </c>
      <c r="F161" s="3">
        <v>226</v>
      </c>
      <c r="H161" s="4" t="s">
        <v>55</v>
      </c>
      <c r="I161" t="s">
        <v>20</v>
      </c>
      <c r="J161" s="2">
        <v>0.38599262769878884</v>
      </c>
      <c r="K161" s="2">
        <v>0.30279094260136913</v>
      </c>
      <c r="L161" s="2">
        <v>0.19220642443391259</v>
      </c>
      <c r="M161" s="2">
        <v>0.11901000526592943</v>
      </c>
      <c r="O161" s="4" t="s">
        <v>55</v>
      </c>
      <c r="P161" t="s">
        <v>21</v>
      </c>
      <c r="Q161" s="3">
        <v>1</v>
      </c>
      <c r="R161" s="3">
        <v>1</v>
      </c>
      <c r="S161" s="3">
        <v>22</v>
      </c>
      <c r="U161" s="4" t="s">
        <v>55</v>
      </c>
      <c r="V161" t="s">
        <v>20</v>
      </c>
      <c r="W161" s="2">
        <v>4.1666666666666664E-2</v>
      </c>
      <c r="X161" s="2">
        <v>4.1666666666666664E-2</v>
      </c>
      <c r="Y161" s="2">
        <v>0.91666666666666663</v>
      </c>
      <c r="AA161" s="4" t="s">
        <v>55</v>
      </c>
      <c r="AB161" t="s">
        <v>22</v>
      </c>
      <c r="AC161" s="3">
        <v>1692</v>
      </c>
      <c r="AD161" s="3">
        <v>525</v>
      </c>
      <c r="AE161" s="3">
        <v>296</v>
      </c>
      <c r="AF161" s="3">
        <v>261</v>
      </c>
      <c r="AH161" s="4" t="s">
        <v>55</v>
      </c>
      <c r="AI161" t="s">
        <v>20</v>
      </c>
      <c r="AJ161" s="2">
        <v>0.60994953136265317</v>
      </c>
      <c r="AK161" s="2">
        <v>0.18925739005046863</v>
      </c>
      <c r="AL161" s="2">
        <v>0.10670511896178803</v>
      </c>
      <c r="AM161" s="2">
        <v>9.4087959625090117E-2</v>
      </c>
      <c r="AP161" t="str">
        <f t="shared" si="9"/>
        <v>S31</v>
      </c>
      <c r="AQ161" t="str">
        <f t="shared" si="7"/>
        <v>vendredi</v>
      </c>
      <c r="AR161">
        <f t="shared" si="8"/>
        <v>2016</v>
      </c>
    </row>
    <row r="162" spans="1:44" x14ac:dyDescent="0.25">
      <c r="A162" s="4">
        <v>42590</v>
      </c>
      <c r="B162" t="s">
        <v>19</v>
      </c>
      <c r="C162" s="3">
        <v>895</v>
      </c>
      <c r="D162" s="3">
        <v>594</v>
      </c>
      <c r="E162" s="3">
        <v>325</v>
      </c>
      <c r="F162" s="3">
        <v>257</v>
      </c>
      <c r="H162" s="4">
        <v>42590</v>
      </c>
      <c r="I162" t="s">
        <v>20</v>
      </c>
      <c r="J162" s="2">
        <v>0.43215837759536457</v>
      </c>
      <c r="K162" s="2">
        <v>0.28681796233703527</v>
      </c>
      <c r="L162" s="2">
        <v>0.15692901979719942</v>
      </c>
      <c r="M162" s="2">
        <v>0.12409464027040078</v>
      </c>
      <c r="O162" s="4">
        <v>42590</v>
      </c>
      <c r="P162" t="s">
        <v>21</v>
      </c>
      <c r="Q162" s="3">
        <v>1</v>
      </c>
      <c r="R162" s="3">
        <v>5</v>
      </c>
      <c r="S162" s="3">
        <v>22</v>
      </c>
      <c r="U162" s="4">
        <v>42590</v>
      </c>
      <c r="V162" t="s">
        <v>20</v>
      </c>
      <c r="W162" s="2">
        <v>3.5714285714285712E-2</v>
      </c>
      <c r="X162" s="2">
        <v>0.17857142857142858</v>
      </c>
      <c r="Y162" s="2">
        <v>0.7857142857142857</v>
      </c>
      <c r="AA162" s="4">
        <v>42590</v>
      </c>
      <c r="AB162" t="s">
        <v>22</v>
      </c>
      <c r="AC162" s="3">
        <v>1725</v>
      </c>
      <c r="AD162" s="3">
        <v>542</v>
      </c>
      <c r="AE162" s="3">
        <v>297</v>
      </c>
      <c r="AF162" s="3">
        <v>260</v>
      </c>
      <c r="AH162" s="4">
        <v>42590</v>
      </c>
      <c r="AI162" t="s">
        <v>20</v>
      </c>
      <c r="AJ162" s="2">
        <v>0.61083569405099147</v>
      </c>
      <c r="AK162" s="2">
        <v>0.19192634560906516</v>
      </c>
      <c r="AL162" s="2">
        <v>0.1051699716713881</v>
      </c>
      <c r="AM162" s="2">
        <v>9.2067988668555242E-2</v>
      </c>
      <c r="AP162" t="str">
        <f t="shared" si="9"/>
        <v>S32</v>
      </c>
      <c r="AQ162" t="str">
        <f t="shared" si="7"/>
        <v>lundi</v>
      </c>
      <c r="AR162">
        <f t="shared" si="8"/>
        <v>2016</v>
      </c>
    </row>
    <row r="163" spans="1:44" x14ac:dyDescent="0.25">
      <c r="A163" s="4">
        <v>42591</v>
      </c>
      <c r="B163" t="s">
        <v>19</v>
      </c>
      <c r="C163" s="3">
        <v>971</v>
      </c>
      <c r="D163" s="3">
        <v>550</v>
      </c>
      <c r="E163" s="3">
        <v>318</v>
      </c>
      <c r="F163" s="3">
        <v>260</v>
      </c>
      <c r="H163" s="4">
        <v>42591</v>
      </c>
      <c r="I163" t="s">
        <v>20</v>
      </c>
      <c r="J163" s="2">
        <v>0.46260123868508812</v>
      </c>
      <c r="K163" s="2">
        <v>0.26202953787517863</v>
      </c>
      <c r="L163" s="2">
        <v>0.15150071462601239</v>
      </c>
      <c r="M163" s="2">
        <v>0.12386850881372082</v>
      </c>
      <c r="O163" s="4">
        <v>42591</v>
      </c>
      <c r="P163" t="s">
        <v>21</v>
      </c>
      <c r="Q163" s="3">
        <v>1</v>
      </c>
      <c r="R163" s="3">
        <v>8</v>
      </c>
      <c r="S163" s="3">
        <v>22</v>
      </c>
      <c r="U163" s="4">
        <v>42591</v>
      </c>
      <c r="V163" t="s">
        <v>20</v>
      </c>
      <c r="W163" s="2">
        <v>3.2258064516129031E-2</v>
      </c>
      <c r="X163" s="2">
        <v>0.25806451612903225</v>
      </c>
      <c r="Y163" s="2">
        <v>0.70967741935483875</v>
      </c>
      <c r="AA163" s="4">
        <v>42591</v>
      </c>
      <c r="AB163" t="s">
        <v>22</v>
      </c>
      <c r="AC163" s="3">
        <v>1781</v>
      </c>
      <c r="AD163" s="3">
        <v>559</v>
      </c>
      <c r="AE163" s="3">
        <v>298</v>
      </c>
      <c r="AF163" s="3">
        <v>259</v>
      </c>
      <c r="AH163" s="4">
        <v>42591</v>
      </c>
      <c r="AI163" t="s">
        <v>20</v>
      </c>
      <c r="AJ163" s="2">
        <v>0.61477390403866072</v>
      </c>
      <c r="AK163" s="2">
        <v>0.19295823265447015</v>
      </c>
      <c r="AL163" s="2">
        <v>0.10286503279254401</v>
      </c>
      <c r="AM163" s="2">
        <v>8.9402830514325168E-2</v>
      </c>
      <c r="AP163" t="str">
        <f t="shared" si="9"/>
        <v>S32</v>
      </c>
      <c r="AQ163" t="str">
        <f t="shared" si="7"/>
        <v>mardi</v>
      </c>
      <c r="AR163">
        <f t="shared" si="8"/>
        <v>2016</v>
      </c>
    </row>
    <row r="164" spans="1:44" x14ac:dyDescent="0.25">
      <c r="A164" s="4">
        <v>42592</v>
      </c>
      <c r="B164" t="s">
        <v>19</v>
      </c>
      <c r="C164" s="3">
        <v>756</v>
      </c>
      <c r="D164" s="3">
        <v>497</v>
      </c>
      <c r="E164" s="3">
        <v>318</v>
      </c>
      <c r="F164" s="3">
        <v>243</v>
      </c>
      <c r="H164" s="4">
        <v>42592</v>
      </c>
      <c r="I164" t="s">
        <v>20</v>
      </c>
      <c r="J164" s="2">
        <v>0.41675854465270123</v>
      </c>
      <c r="K164" s="2">
        <v>0.27398015435501655</v>
      </c>
      <c r="L164" s="2">
        <v>0.175303197353914</v>
      </c>
      <c r="M164" s="2">
        <v>0.13395810363836824</v>
      </c>
      <c r="O164" s="4">
        <v>42592</v>
      </c>
      <c r="P164" t="s">
        <v>21</v>
      </c>
      <c r="Q164" s="3">
        <v>1</v>
      </c>
      <c r="R164" s="3">
        <v>13</v>
      </c>
      <c r="S164" s="3">
        <v>22</v>
      </c>
      <c r="U164" s="4">
        <v>42592</v>
      </c>
      <c r="V164" t="s">
        <v>20</v>
      </c>
      <c r="W164" s="2">
        <v>2.7777777777777776E-2</v>
      </c>
      <c r="X164" s="2">
        <v>0.3611111111111111</v>
      </c>
      <c r="Y164" s="2">
        <v>0.61111111111111116</v>
      </c>
      <c r="AA164" s="4">
        <v>42592</v>
      </c>
      <c r="AB164" t="s">
        <v>22</v>
      </c>
      <c r="AC164" s="3">
        <v>1777</v>
      </c>
      <c r="AD164" s="3">
        <v>604</v>
      </c>
      <c r="AE164" s="3">
        <v>297</v>
      </c>
      <c r="AF164" s="3">
        <v>259</v>
      </c>
      <c r="AH164" s="4">
        <v>42592</v>
      </c>
      <c r="AI164" t="s">
        <v>20</v>
      </c>
      <c r="AJ164" s="2">
        <v>0.60503915560095334</v>
      </c>
      <c r="AK164" s="2">
        <v>0.20565202587674497</v>
      </c>
      <c r="AL164" s="2">
        <v>0.10112359550561797</v>
      </c>
      <c r="AM164" s="2">
        <v>8.8185223016683689E-2</v>
      </c>
      <c r="AP164" t="str">
        <f t="shared" si="9"/>
        <v>S32</v>
      </c>
      <c r="AQ164" t="str">
        <f t="shared" si="7"/>
        <v>mercredi</v>
      </c>
      <c r="AR164">
        <f t="shared" si="8"/>
        <v>2016</v>
      </c>
    </row>
    <row r="165" spans="1:44" x14ac:dyDescent="0.25">
      <c r="A165" s="4">
        <v>42593</v>
      </c>
      <c r="B165" t="s">
        <v>19</v>
      </c>
      <c r="C165" s="3">
        <v>1138</v>
      </c>
      <c r="D165" s="3">
        <v>526</v>
      </c>
      <c r="E165" s="3">
        <v>319</v>
      </c>
      <c r="F165" s="3">
        <v>245</v>
      </c>
      <c r="H165" s="4">
        <v>42593</v>
      </c>
      <c r="I165" t="s">
        <v>20</v>
      </c>
      <c r="J165" s="2">
        <v>0.51077199281867147</v>
      </c>
      <c r="K165" s="2">
        <v>0.23608617594254938</v>
      </c>
      <c r="L165" s="2">
        <v>0.14317773788150809</v>
      </c>
      <c r="M165" s="2">
        <v>0.1099640933572711</v>
      </c>
      <c r="O165" s="4">
        <v>42593</v>
      </c>
      <c r="P165" t="s">
        <v>21</v>
      </c>
      <c r="Q165" s="3">
        <v>6</v>
      </c>
      <c r="R165" s="3">
        <v>13</v>
      </c>
      <c r="S165" s="3">
        <v>19</v>
      </c>
      <c r="U165" s="4">
        <v>42593</v>
      </c>
      <c r="V165" t="s">
        <v>20</v>
      </c>
      <c r="W165" s="2">
        <v>0.15789473684210525</v>
      </c>
      <c r="X165" s="2">
        <v>0.34210526315789475</v>
      </c>
      <c r="Y165" s="2">
        <v>0.5</v>
      </c>
      <c r="AA165" s="4">
        <v>42593</v>
      </c>
      <c r="AB165" t="s">
        <v>22</v>
      </c>
      <c r="AC165" s="3">
        <v>1811</v>
      </c>
      <c r="AD165" s="3">
        <v>615</v>
      </c>
      <c r="AE165" s="3">
        <v>297</v>
      </c>
      <c r="AF165" s="3">
        <v>256</v>
      </c>
      <c r="AH165" s="4">
        <v>42593</v>
      </c>
      <c r="AI165" t="s">
        <v>20</v>
      </c>
      <c r="AJ165" s="2">
        <v>0.60792212151728764</v>
      </c>
      <c r="AK165" s="2">
        <v>0.20644511581067473</v>
      </c>
      <c r="AL165" s="2">
        <v>9.9697885196374625E-2</v>
      </c>
      <c r="AM165" s="2">
        <v>8.5934877475662974E-2</v>
      </c>
      <c r="AP165" t="str">
        <f t="shared" si="9"/>
        <v>S32</v>
      </c>
      <c r="AQ165" t="str">
        <f t="shared" si="7"/>
        <v>jeudi</v>
      </c>
      <c r="AR165">
        <f t="shared" si="8"/>
        <v>2016</v>
      </c>
    </row>
    <row r="166" spans="1:44" x14ac:dyDescent="0.25">
      <c r="A166" s="4" t="s">
        <v>56</v>
      </c>
      <c r="B166" t="s">
        <v>19</v>
      </c>
      <c r="C166" s="3">
        <v>1217</v>
      </c>
      <c r="D166" s="3">
        <v>480</v>
      </c>
      <c r="E166" s="3">
        <v>305</v>
      </c>
      <c r="F166" s="3">
        <v>254</v>
      </c>
      <c r="H166" s="4" t="s">
        <v>56</v>
      </c>
      <c r="I166" t="s">
        <v>20</v>
      </c>
      <c r="J166" s="2">
        <v>0.53945035460992907</v>
      </c>
      <c r="K166" s="2">
        <v>0.21276595744680851</v>
      </c>
      <c r="L166" s="2">
        <v>0.1351950354609929</v>
      </c>
      <c r="M166" s="2">
        <v>0.1125886524822695</v>
      </c>
      <c r="O166" s="4" t="s">
        <v>56</v>
      </c>
      <c r="P166" t="s">
        <v>21</v>
      </c>
      <c r="Q166" s="3">
        <v>8</v>
      </c>
      <c r="R166" s="3">
        <v>13</v>
      </c>
      <c r="S166" s="3">
        <v>19</v>
      </c>
      <c r="U166" s="4" t="s">
        <v>56</v>
      </c>
      <c r="V166" t="s">
        <v>20</v>
      </c>
      <c r="W166" s="2">
        <v>0.2</v>
      </c>
      <c r="X166" s="2">
        <v>0.32500000000000001</v>
      </c>
      <c r="Y166" s="2">
        <v>0.47499999999999998</v>
      </c>
      <c r="AA166" s="4" t="s">
        <v>56</v>
      </c>
      <c r="AB166" t="s">
        <v>22</v>
      </c>
      <c r="AC166" s="3">
        <v>1819</v>
      </c>
      <c r="AD166" s="3">
        <v>623</v>
      </c>
      <c r="AE166" s="3">
        <v>294</v>
      </c>
      <c r="AF166" s="3">
        <v>256</v>
      </c>
      <c r="AH166" s="4" t="s">
        <v>56</v>
      </c>
      <c r="AI166" t="s">
        <v>20</v>
      </c>
      <c r="AJ166" s="2">
        <v>0.60795454545454541</v>
      </c>
      <c r="AK166" s="2">
        <v>0.20822192513368984</v>
      </c>
      <c r="AL166" s="2">
        <v>9.8262032085561501E-2</v>
      </c>
      <c r="AM166" s="2">
        <v>8.5561497326203204E-2</v>
      </c>
      <c r="AP166" t="str">
        <f t="shared" si="9"/>
        <v>S32</v>
      </c>
      <c r="AQ166" t="str">
        <f t="shared" si="7"/>
        <v>vendredi</v>
      </c>
      <c r="AR166">
        <f t="shared" si="8"/>
        <v>2016</v>
      </c>
    </row>
    <row r="167" spans="1:44" x14ac:dyDescent="0.25">
      <c r="A167" s="4">
        <v>42597</v>
      </c>
      <c r="B167" t="s">
        <v>19</v>
      </c>
      <c r="C167" s="3">
        <v>1217</v>
      </c>
      <c r="D167" s="3">
        <v>480</v>
      </c>
      <c r="E167" s="3">
        <v>305</v>
      </c>
      <c r="F167" s="3">
        <v>254</v>
      </c>
      <c r="H167" s="4">
        <v>42597</v>
      </c>
      <c r="I167" t="s">
        <v>20</v>
      </c>
      <c r="J167" s="2">
        <v>0.53945035460992907</v>
      </c>
      <c r="K167" s="2">
        <v>0.21276595744680851</v>
      </c>
      <c r="L167" s="2">
        <v>0.1351950354609929</v>
      </c>
      <c r="M167" s="2">
        <v>0.1125886524822695</v>
      </c>
      <c r="O167" s="4">
        <v>42597</v>
      </c>
      <c r="P167" t="s">
        <v>21</v>
      </c>
      <c r="Q167" s="3">
        <v>8</v>
      </c>
      <c r="R167" s="3">
        <v>13</v>
      </c>
      <c r="S167" s="3">
        <v>19</v>
      </c>
      <c r="U167" s="4">
        <v>42597</v>
      </c>
      <c r="V167" t="s">
        <v>20</v>
      </c>
      <c r="W167" s="2">
        <v>0.2</v>
      </c>
      <c r="X167" s="2">
        <v>0.32500000000000001</v>
      </c>
      <c r="Y167" s="2">
        <v>0.47499999999999998</v>
      </c>
      <c r="AA167" s="4">
        <v>42597</v>
      </c>
      <c r="AB167" t="s">
        <v>22</v>
      </c>
      <c r="AC167" s="3">
        <v>1819</v>
      </c>
      <c r="AD167" s="3">
        <v>623</v>
      </c>
      <c r="AE167" s="3">
        <v>294</v>
      </c>
      <c r="AF167" s="3">
        <v>256</v>
      </c>
      <c r="AH167" s="4">
        <v>42597</v>
      </c>
      <c r="AI167" t="s">
        <v>20</v>
      </c>
      <c r="AJ167" s="2">
        <v>0.60795454545454541</v>
      </c>
      <c r="AK167" s="2">
        <v>0.20822192513368984</v>
      </c>
      <c r="AL167" s="2">
        <v>9.8262032085561501E-2</v>
      </c>
      <c r="AM167" s="2">
        <v>8.5561497326203204E-2</v>
      </c>
      <c r="AP167" t="str">
        <f t="shared" si="9"/>
        <v>S33</v>
      </c>
      <c r="AQ167" t="str">
        <f t="shared" si="7"/>
        <v>lundi</v>
      </c>
      <c r="AR167">
        <f t="shared" si="8"/>
        <v>2016</v>
      </c>
    </row>
    <row r="168" spans="1:44" x14ac:dyDescent="0.25">
      <c r="A168" s="4">
        <v>42598</v>
      </c>
      <c r="B168" t="s">
        <v>19</v>
      </c>
      <c r="C168" s="3">
        <v>1119</v>
      </c>
      <c r="D168" s="3">
        <v>796</v>
      </c>
      <c r="E168" s="3">
        <v>271</v>
      </c>
      <c r="F168" s="3">
        <v>289</v>
      </c>
      <c r="H168" s="4">
        <v>42598</v>
      </c>
      <c r="I168" t="s">
        <v>20</v>
      </c>
      <c r="J168" s="2">
        <v>0.45212121212121215</v>
      </c>
      <c r="K168" s="2">
        <v>0.32161616161616163</v>
      </c>
      <c r="L168" s="2">
        <v>0.10949494949494949</v>
      </c>
      <c r="M168" s="2">
        <v>0.11676767676767677</v>
      </c>
      <c r="O168" s="4">
        <v>42598</v>
      </c>
      <c r="P168" t="s">
        <v>21</v>
      </c>
      <c r="Q168" s="3">
        <v>9</v>
      </c>
      <c r="R168" s="3">
        <v>13</v>
      </c>
      <c r="S168" s="3">
        <v>18</v>
      </c>
      <c r="U168" s="4">
        <v>42598</v>
      </c>
      <c r="V168" t="s">
        <v>20</v>
      </c>
      <c r="W168" s="2">
        <v>0.22500000000000001</v>
      </c>
      <c r="X168" s="2">
        <v>0.32500000000000001</v>
      </c>
      <c r="Y168" s="2">
        <v>0.45</v>
      </c>
      <c r="AA168" s="4">
        <v>42598</v>
      </c>
      <c r="AB168" t="s">
        <v>22</v>
      </c>
      <c r="AC168" s="3">
        <v>1787</v>
      </c>
      <c r="AD168" s="3">
        <v>633</v>
      </c>
      <c r="AE168" s="3">
        <v>292</v>
      </c>
      <c r="AF168" s="3">
        <v>256</v>
      </c>
      <c r="AH168" s="4">
        <v>42598</v>
      </c>
      <c r="AI168" t="s">
        <v>20</v>
      </c>
      <c r="AJ168" s="2">
        <v>0.60208894878706198</v>
      </c>
      <c r="AK168" s="2">
        <v>0.21327493261455527</v>
      </c>
      <c r="AL168" s="2">
        <v>9.8382749326145547E-2</v>
      </c>
      <c r="AM168" s="2">
        <v>8.6253369272237201E-2</v>
      </c>
      <c r="AP168" t="str">
        <f t="shared" si="9"/>
        <v>S33</v>
      </c>
      <c r="AQ168" t="str">
        <f t="shared" si="7"/>
        <v>mardi</v>
      </c>
      <c r="AR168">
        <f t="shared" si="8"/>
        <v>2016</v>
      </c>
    </row>
    <row r="169" spans="1:44" x14ac:dyDescent="0.25">
      <c r="A169" s="4">
        <v>42599</v>
      </c>
      <c r="B169" t="s">
        <v>19</v>
      </c>
      <c r="C169" s="3">
        <v>1200</v>
      </c>
      <c r="D169" s="3">
        <v>806</v>
      </c>
      <c r="E169" s="3">
        <v>263</v>
      </c>
      <c r="F169" s="3">
        <v>281</v>
      </c>
      <c r="H169" s="4">
        <v>42599</v>
      </c>
      <c r="I169" t="s">
        <v>20</v>
      </c>
      <c r="J169" s="2">
        <v>0.47058823529411764</v>
      </c>
      <c r="K169" s="2">
        <v>0.31607843137254904</v>
      </c>
      <c r="L169" s="2">
        <v>0.10313725490196078</v>
      </c>
      <c r="M169" s="2">
        <v>0.11019607843137255</v>
      </c>
      <c r="O169" s="4">
        <v>42599</v>
      </c>
      <c r="P169" t="s">
        <v>21</v>
      </c>
      <c r="Q169" s="3">
        <v>9</v>
      </c>
      <c r="R169" s="3">
        <v>11</v>
      </c>
      <c r="S169" s="3">
        <v>18</v>
      </c>
      <c r="U169" s="4">
        <v>42599</v>
      </c>
      <c r="V169" t="s">
        <v>20</v>
      </c>
      <c r="W169" s="2">
        <v>0.23684210526315788</v>
      </c>
      <c r="X169" s="2">
        <v>0.28947368421052633</v>
      </c>
      <c r="Y169" s="2">
        <v>0.47368421052631576</v>
      </c>
      <c r="AA169" s="4">
        <v>42599</v>
      </c>
      <c r="AB169" t="s">
        <v>22</v>
      </c>
      <c r="AC169" s="3">
        <v>1825</v>
      </c>
      <c r="AD169" s="3">
        <v>655</v>
      </c>
      <c r="AE169" s="3">
        <v>292</v>
      </c>
      <c r="AF169" s="3">
        <v>256</v>
      </c>
      <c r="AH169" s="4">
        <v>42599</v>
      </c>
      <c r="AI169" t="s">
        <v>20</v>
      </c>
      <c r="AJ169" s="2">
        <v>0.60270805812417438</v>
      </c>
      <c r="AK169" s="2">
        <v>0.21631439894319682</v>
      </c>
      <c r="AL169" s="2">
        <v>9.64332892998679E-2</v>
      </c>
      <c r="AM169" s="2">
        <v>8.4544253632760899E-2</v>
      </c>
      <c r="AP169" t="str">
        <f t="shared" si="9"/>
        <v>S33</v>
      </c>
      <c r="AQ169" t="str">
        <f t="shared" si="7"/>
        <v>mercredi</v>
      </c>
      <c r="AR169">
        <f t="shared" si="8"/>
        <v>2016</v>
      </c>
    </row>
    <row r="170" spans="1:44" x14ac:dyDescent="0.25">
      <c r="A170" s="4">
        <v>42600</v>
      </c>
      <c r="B170" t="s">
        <v>19</v>
      </c>
      <c r="C170" s="3">
        <v>907</v>
      </c>
      <c r="D170" s="3">
        <v>888</v>
      </c>
      <c r="E170" s="3">
        <v>335</v>
      </c>
      <c r="F170" s="3">
        <v>297</v>
      </c>
      <c r="H170" s="4">
        <v>42600</v>
      </c>
      <c r="I170" t="s">
        <v>20</v>
      </c>
      <c r="J170" s="2">
        <v>0.37371240214256285</v>
      </c>
      <c r="K170" s="2">
        <v>0.36588380716934488</v>
      </c>
      <c r="L170" s="2">
        <v>0.13803049031726411</v>
      </c>
      <c r="M170" s="2">
        <v>0.12237330037082818</v>
      </c>
      <c r="O170" s="4">
        <v>42600</v>
      </c>
      <c r="P170" t="s">
        <v>21</v>
      </c>
      <c r="Q170" s="3">
        <v>8</v>
      </c>
      <c r="R170" s="3">
        <v>11</v>
      </c>
      <c r="S170" s="3">
        <v>17</v>
      </c>
      <c r="U170" s="4">
        <v>42600</v>
      </c>
      <c r="V170" t="s">
        <v>20</v>
      </c>
      <c r="W170" s="2">
        <v>0.22222222222222221</v>
      </c>
      <c r="X170" s="2">
        <v>0.30555555555555558</v>
      </c>
      <c r="Y170" s="2">
        <v>0.47222222222222221</v>
      </c>
      <c r="AA170" s="4">
        <v>42600</v>
      </c>
      <c r="AB170" t="s">
        <v>22</v>
      </c>
      <c r="AC170" s="3">
        <v>1856</v>
      </c>
      <c r="AD170" s="3">
        <v>662</v>
      </c>
      <c r="AE170" s="3">
        <v>289</v>
      </c>
      <c r="AF170" s="3">
        <v>253</v>
      </c>
      <c r="AH170" s="4">
        <v>42600</v>
      </c>
      <c r="AI170" t="s">
        <v>20</v>
      </c>
      <c r="AJ170" s="2">
        <v>0.60653594771241826</v>
      </c>
      <c r="AK170" s="2">
        <v>0.21633986928104576</v>
      </c>
      <c r="AL170" s="2">
        <v>9.4444444444444442E-2</v>
      </c>
      <c r="AM170" s="2">
        <v>8.2679738562091501E-2</v>
      </c>
      <c r="AP170" t="str">
        <f t="shared" si="9"/>
        <v>S33</v>
      </c>
      <c r="AQ170" t="str">
        <f t="shared" si="7"/>
        <v>jeudi</v>
      </c>
      <c r="AR170">
        <f t="shared" si="8"/>
        <v>2016</v>
      </c>
    </row>
    <row r="171" spans="1:44" x14ac:dyDescent="0.25">
      <c r="A171" s="4" t="s">
        <v>57</v>
      </c>
      <c r="B171" t="s">
        <v>19</v>
      </c>
      <c r="C171" s="3">
        <v>836</v>
      </c>
      <c r="D171" s="3">
        <v>866</v>
      </c>
      <c r="E171" s="3">
        <v>345</v>
      </c>
      <c r="F171" s="3">
        <v>298</v>
      </c>
      <c r="H171" s="4" t="s">
        <v>57</v>
      </c>
      <c r="I171" t="s">
        <v>20</v>
      </c>
      <c r="J171" s="2">
        <v>0.3565031982942431</v>
      </c>
      <c r="K171" s="2">
        <v>0.36929637526652453</v>
      </c>
      <c r="L171" s="2">
        <v>0.14712153518123666</v>
      </c>
      <c r="M171" s="2">
        <v>0.12707889125799574</v>
      </c>
      <c r="O171" s="4" t="s">
        <v>57</v>
      </c>
      <c r="P171" t="s">
        <v>21</v>
      </c>
      <c r="Q171" s="3">
        <v>8</v>
      </c>
      <c r="R171" s="3">
        <v>11</v>
      </c>
      <c r="S171" s="3">
        <v>17</v>
      </c>
      <c r="U171" s="4" t="s">
        <v>57</v>
      </c>
      <c r="V171" t="s">
        <v>20</v>
      </c>
      <c r="W171" s="2">
        <v>0.22222222222222221</v>
      </c>
      <c r="X171" s="2">
        <v>0.30555555555555558</v>
      </c>
      <c r="Y171" s="2">
        <v>0.47222222222222221</v>
      </c>
      <c r="AA171" s="4" t="s">
        <v>57</v>
      </c>
      <c r="AB171" t="s">
        <v>22</v>
      </c>
      <c r="AC171" s="3">
        <v>1849</v>
      </c>
      <c r="AD171" s="3">
        <v>648</v>
      </c>
      <c r="AE171" s="3">
        <v>317</v>
      </c>
      <c r="AF171" s="3">
        <v>252</v>
      </c>
      <c r="AH171" s="4" t="s">
        <v>57</v>
      </c>
      <c r="AI171" t="s">
        <v>20</v>
      </c>
      <c r="AJ171" s="2">
        <v>0.60306588388780169</v>
      </c>
      <c r="AK171" s="2">
        <v>0.21135029354207435</v>
      </c>
      <c r="AL171" s="2">
        <v>0.10339204174820613</v>
      </c>
      <c r="AM171" s="2">
        <v>8.2191780821917804E-2</v>
      </c>
      <c r="AP171" t="str">
        <f t="shared" si="9"/>
        <v>S33</v>
      </c>
      <c r="AQ171" t="str">
        <f t="shared" si="7"/>
        <v>vendredi</v>
      </c>
      <c r="AR171">
        <f t="shared" si="8"/>
        <v>2016</v>
      </c>
    </row>
    <row r="172" spans="1:44" x14ac:dyDescent="0.25">
      <c r="A172" s="4">
        <v>42604</v>
      </c>
      <c r="B172" t="s">
        <v>19</v>
      </c>
      <c r="C172" s="3">
        <v>1098</v>
      </c>
      <c r="D172" s="3">
        <v>879</v>
      </c>
      <c r="E172" s="3">
        <v>331</v>
      </c>
      <c r="F172" s="3">
        <v>273</v>
      </c>
      <c r="H172" s="4">
        <v>42604</v>
      </c>
      <c r="I172" t="s">
        <v>20</v>
      </c>
      <c r="J172" s="2">
        <v>0.42541650523053082</v>
      </c>
      <c r="K172" s="2">
        <v>0.34056567222006973</v>
      </c>
      <c r="L172" s="2">
        <v>0.1282448663308795</v>
      </c>
      <c r="M172" s="2">
        <v>0.10577295621851995</v>
      </c>
      <c r="O172" s="4">
        <v>42604</v>
      </c>
      <c r="P172" t="s">
        <v>21</v>
      </c>
      <c r="Q172" s="3">
        <v>8</v>
      </c>
      <c r="R172" s="3">
        <v>10</v>
      </c>
      <c r="S172" s="3">
        <v>17</v>
      </c>
      <c r="U172" s="4">
        <v>42604</v>
      </c>
      <c r="V172" t="s">
        <v>20</v>
      </c>
      <c r="W172" s="2">
        <v>0.22857142857142856</v>
      </c>
      <c r="X172" s="2">
        <v>0.2857142857142857</v>
      </c>
      <c r="Y172" s="2">
        <v>0.48571428571428571</v>
      </c>
      <c r="AA172" s="4">
        <v>42604</v>
      </c>
      <c r="AB172" t="s">
        <v>22</v>
      </c>
      <c r="AC172" s="3">
        <v>1833</v>
      </c>
      <c r="AD172" s="3">
        <v>654</v>
      </c>
      <c r="AE172" s="3">
        <v>314</v>
      </c>
      <c r="AF172" s="3">
        <v>250</v>
      </c>
      <c r="AH172" s="4">
        <v>42604</v>
      </c>
      <c r="AI172" t="s">
        <v>20</v>
      </c>
      <c r="AJ172" s="2">
        <v>0.60078662733529986</v>
      </c>
      <c r="AK172" s="2">
        <v>0.21435594886922321</v>
      </c>
      <c r="AL172" s="2">
        <v>0.1029170763684038</v>
      </c>
      <c r="AM172" s="2">
        <v>8.1940347427073096E-2</v>
      </c>
      <c r="AP172" t="str">
        <f t="shared" si="9"/>
        <v>S34</v>
      </c>
      <c r="AQ172" t="str">
        <f t="shared" si="7"/>
        <v>lundi</v>
      </c>
      <c r="AR172">
        <f t="shared" si="8"/>
        <v>2016</v>
      </c>
    </row>
    <row r="173" spans="1:44" x14ac:dyDescent="0.25">
      <c r="A173" s="4">
        <v>42605</v>
      </c>
      <c r="B173" t="s">
        <v>19</v>
      </c>
      <c r="C173" s="3">
        <v>1270</v>
      </c>
      <c r="D173" s="3">
        <v>577</v>
      </c>
      <c r="E173" s="3">
        <v>543</v>
      </c>
      <c r="F173" s="3">
        <v>268</v>
      </c>
      <c r="H173" s="4">
        <v>42605</v>
      </c>
      <c r="I173" t="s">
        <v>20</v>
      </c>
      <c r="J173" s="2">
        <v>0.47780285929270128</v>
      </c>
      <c r="K173" s="2">
        <v>0.21708051166290443</v>
      </c>
      <c r="L173" s="2">
        <v>0.20428893905191872</v>
      </c>
      <c r="M173" s="2">
        <v>0.10082768999247554</v>
      </c>
      <c r="O173" s="4">
        <v>42605</v>
      </c>
      <c r="P173" t="s">
        <v>21</v>
      </c>
      <c r="Q173" s="3">
        <v>8</v>
      </c>
      <c r="R173" s="3">
        <v>10</v>
      </c>
      <c r="S173" s="3">
        <v>17</v>
      </c>
      <c r="U173" s="4">
        <v>42605</v>
      </c>
      <c r="V173" t="s">
        <v>20</v>
      </c>
      <c r="W173" s="2">
        <v>0.22857142857142856</v>
      </c>
      <c r="X173" s="2">
        <v>0.2857142857142857</v>
      </c>
      <c r="Y173" s="2">
        <v>0.48571428571428571</v>
      </c>
      <c r="AA173" s="4">
        <v>42605</v>
      </c>
      <c r="AB173" t="s">
        <v>22</v>
      </c>
      <c r="AC173" s="3">
        <v>1803</v>
      </c>
      <c r="AD173" s="3">
        <v>659</v>
      </c>
      <c r="AE173" s="3">
        <v>313</v>
      </c>
      <c r="AF173" s="3">
        <v>246</v>
      </c>
      <c r="AH173" s="4">
        <v>42605</v>
      </c>
      <c r="AI173" t="s">
        <v>20</v>
      </c>
      <c r="AJ173" s="2">
        <v>0.59682224428997022</v>
      </c>
      <c r="AK173" s="2">
        <v>0.2181396888447534</v>
      </c>
      <c r="AL173" s="2">
        <v>0.10360807679576299</v>
      </c>
      <c r="AM173" s="2">
        <v>8.1429990069513403E-2</v>
      </c>
      <c r="AP173" t="str">
        <f t="shared" si="9"/>
        <v>S34</v>
      </c>
      <c r="AQ173" t="str">
        <f t="shared" si="7"/>
        <v>mardi</v>
      </c>
      <c r="AR173">
        <f t="shared" si="8"/>
        <v>2016</v>
      </c>
    </row>
    <row r="174" spans="1:44" x14ac:dyDescent="0.25">
      <c r="A174" s="4">
        <v>42606</v>
      </c>
      <c r="B174" t="s">
        <v>19</v>
      </c>
      <c r="C174" s="3">
        <v>1323</v>
      </c>
      <c r="D174" s="3">
        <v>784</v>
      </c>
      <c r="E174" s="3">
        <v>530</v>
      </c>
      <c r="F174" s="3">
        <v>254</v>
      </c>
      <c r="H174" s="4">
        <v>42606</v>
      </c>
      <c r="I174" t="s">
        <v>20</v>
      </c>
      <c r="J174" s="2">
        <v>0.4576271186440678</v>
      </c>
      <c r="K174" s="2">
        <v>0.2711864406779661</v>
      </c>
      <c r="L174" s="2">
        <v>0.18332756831546176</v>
      </c>
      <c r="M174" s="2">
        <v>8.7858872362504323E-2</v>
      </c>
      <c r="O174" s="4">
        <v>42606</v>
      </c>
      <c r="P174" t="s">
        <v>21</v>
      </c>
      <c r="Q174" s="3">
        <v>21</v>
      </c>
      <c r="R174" s="3">
        <v>10</v>
      </c>
      <c r="S174" s="3">
        <v>20</v>
      </c>
      <c r="U174" s="4">
        <v>42606</v>
      </c>
      <c r="V174" t="s">
        <v>20</v>
      </c>
      <c r="W174" s="2">
        <v>0.41176470588235292</v>
      </c>
      <c r="X174" s="2">
        <v>0.19607843137254902</v>
      </c>
      <c r="Y174" s="2">
        <v>0.39215686274509803</v>
      </c>
      <c r="AA174" s="4">
        <v>42606</v>
      </c>
      <c r="AB174" t="s">
        <v>22</v>
      </c>
      <c r="AC174" s="3">
        <v>1610</v>
      </c>
      <c r="AD174" s="3">
        <v>653</v>
      </c>
      <c r="AE174" s="3">
        <v>311</v>
      </c>
      <c r="AF174" s="3">
        <v>243</v>
      </c>
      <c r="AH174" s="4">
        <v>42606</v>
      </c>
      <c r="AI174" t="s">
        <v>20</v>
      </c>
      <c r="AJ174" s="2">
        <v>0.57152999645012426</v>
      </c>
      <c r="AK174" s="2">
        <v>0.23180688675896344</v>
      </c>
      <c r="AL174" s="2">
        <v>0.1104011359602414</v>
      </c>
      <c r="AM174" s="2">
        <v>8.6261980830670923E-2</v>
      </c>
      <c r="AP174" t="str">
        <f t="shared" si="9"/>
        <v>S34</v>
      </c>
      <c r="AQ174" t="str">
        <f t="shared" si="7"/>
        <v>mercredi</v>
      </c>
      <c r="AR174">
        <f t="shared" si="8"/>
        <v>2016</v>
      </c>
    </row>
    <row r="175" spans="1:44" x14ac:dyDescent="0.25">
      <c r="A175" s="4">
        <v>42607</v>
      </c>
      <c r="B175" t="s">
        <v>19</v>
      </c>
      <c r="C175" s="3">
        <v>1144</v>
      </c>
      <c r="D175" s="3">
        <v>822</v>
      </c>
      <c r="E175" s="3">
        <v>570</v>
      </c>
      <c r="F175" s="3">
        <v>231</v>
      </c>
      <c r="H175" s="4">
        <v>42607</v>
      </c>
      <c r="I175" t="s">
        <v>20</v>
      </c>
      <c r="J175" s="2">
        <v>0.41344416335381279</v>
      </c>
      <c r="K175" s="2">
        <v>0.29707264185037946</v>
      </c>
      <c r="L175" s="2">
        <v>0.20599927719551861</v>
      </c>
      <c r="M175" s="2">
        <v>8.3483917600289129E-2</v>
      </c>
      <c r="O175" s="4">
        <v>42607</v>
      </c>
      <c r="P175" t="s">
        <v>21</v>
      </c>
      <c r="Q175" s="3">
        <v>3</v>
      </c>
      <c r="R175" s="3">
        <v>25</v>
      </c>
      <c r="S175" s="3">
        <v>25</v>
      </c>
      <c r="U175" s="4">
        <v>42607</v>
      </c>
      <c r="V175" t="s">
        <v>20</v>
      </c>
      <c r="W175" s="2">
        <v>5.6603773584905662E-2</v>
      </c>
      <c r="X175" s="2">
        <v>0.47169811320754718</v>
      </c>
      <c r="Y175" s="2">
        <v>0.47169811320754718</v>
      </c>
      <c r="AA175" s="4">
        <v>42607</v>
      </c>
      <c r="AB175" t="s">
        <v>22</v>
      </c>
      <c r="AC175" s="3">
        <v>1685</v>
      </c>
      <c r="AD175" s="3">
        <v>661</v>
      </c>
      <c r="AE175" s="3">
        <v>310</v>
      </c>
      <c r="AF175" s="3">
        <v>242</v>
      </c>
      <c r="AH175" s="4">
        <v>42607</v>
      </c>
      <c r="AI175" t="s">
        <v>20</v>
      </c>
      <c r="AJ175" s="2">
        <v>0.58143547273982055</v>
      </c>
      <c r="AK175" s="2">
        <v>0.22808833678398896</v>
      </c>
      <c r="AL175" s="2">
        <v>0.1069703243616287</v>
      </c>
      <c r="AM175" s="2">
        <v>8.3505866114561761E-2</v>
      </c>
      <c r="AP175" t="str">
        <f t="shared" si="9"/>
        <v>S34</v>
      </c>
      <c r="AQ175" t="str">
        <f t="shared" si="7"/>
        <v>jeudi</v>
      </c>
      <c r="AR175">
        <f t="shared" si="8"/>
        <v>2016</v>
      </c>
    </row>
    <row r="176" spans="1:44" x14ac:dyDescent="0.25">
      <c r="A176" s="4" t="s">
        <v>58</v>
      </c>
      <c r="B176" t="s">
        <v>19</v>
      </c>
      <c r="C176" s="3">
        <v>752</v>
      </c>
      <c r="D176" s="3">
        <v>819</v>
      </c>
      <c r="E176" s="3">
        <v>493</v>
      </c>
      <c r="F176" s="3">
        <v>200</v>
      </c>
      <c r="H176" s="4" t="s">
        <v>58</v>
      </c>
      <c r="I176" t="s">
        <v>20</v>
      </c>
      <c r="J176" s="2">
        <v>0.33215547703180209</v>
      </c>
      <c r="K176" s="2">
        <v>0.36174911660777387</v>
      </c>
      <c r="L176" s="2">
        <v>0.21775618374558303</v>
      </c>
      <c r="M176" s="2">
        <v>8.8339222614840993E-2</v>
      </c>
      <c r="O176" s="4" t="s">
        <v>58</v>
      </c>
      <c r="P176" t="s">
        <v>21</v>
      </c>
      <c r="Q176" s="3">
        <v>0</v>
      </c>
      <c r="R176" s="3">
        <v>20</v>
      </c>
      <c r="S176" s="3">
        <v>25</v>
      </c>
      <c r="U176" s="4" t="s">
        <v>58</v>
      </c>
      <c r="V176" t="s">
        <v>20</v>
      </c>
      <c r="W176" s="2">
        <v>0</v>
      </c>
      <c r="X176" s="2">
        <v>0.44444444444444442</v>
      </c>
      <c r="Y176" s="2">
        <v>0.55555555555555558</v>
      </c>
      <c r="AA176" s="4" t="s">
        <v>58</v>
      </c>
      <c r="AB176" t="s">
        <v>22</v>
      </c>
      <c r="AC176" s="3">
        <v>1660</v>
      </c>
      <c r="AD176" s="3">
        <v>658</v>
      </c>
      <c r="AE176" s="3">
        <v>310</v>
      </c>
      <c r="AF176" s="3">
        <v>242</v>
      </c>
      <c r="AH176" s="4" t="s">
        <v>58</v>
      </c>
      <c r="AI176" t="s">
        <v>20</v>
      </c>
      <c r="AJ176" s="2">
        <v>0.57839721254355403</v>
      </c>
      <c r="AK176" s="2">
        <v>0.22926829268292684</v>
      </c>
      <c r="AL176" s="2">
        <v>0.10801393728222997</v>
      </c>
      <c r="AM176" s="2">
        <v>8.4320557491289194E-2</v>
      </c>
      <c r="AP176" t="str">
        <f t="shared" si="9"/>
        <v>S34</v>
      </c>
      <c r="AQ176" t="str">
        <f t="shared" si="7"/>
        <v>vendredi</v>
      </c>
      <c r="AR176">
        <f t="shared" si="8"/>
        <v>2016</v>
      </c>
    </row>
    <row r="177" spans="1:44" x14ac:dyDescent="0.25">
      <c r="A177" s="4">
        <v>42611</v>
      </c>
      <c r="B177" t="s">
        <v>19</v>
      </c>
      <c r="C177" s="3">
        <v>911</v>
      </c>
      <c r="D177" s="3">
        <v>728</v>
      </c>
      <c r="E177" s="3">
        <v>442</v>
      </c>
      <c r="F177" s="3">
        <v>187</v>
      </c>
      <c r="H177" s="4">
        <v>42611</v>
      </c>
      <c r="I177" t="s">
        <v>20</v>
      </c>
      <c r="J177" s="2">
        <v>0.40167548500881833</v>
      </c>
      <c r="K177" s="2">
        <v>0.32098765432098764</v>
      </c>
      <c r="L177" s="2">
        <v>0.19488536155202821</v>
      </c>
      <c r="M177" s="2">
        <v>8.245149911816578E-2</v>
      </c>
      <c r="O177" s="4">
        <v>42611</v>
      </c>
      <c r="P177" t="s">
        <v>21</v>
      </c>
      <c r="Q177" s="3">
        <v>1</v>
      </c>
      <c r="R177" s="3">
        <v>24</v>
      </c>
      <c r="S177" s="3">
        <v>23</v>
      </c>
      <c r="U177" s="4">
        <v>42611</v>
      </c>
      <c r="V177" t="s">
        <v>20</v>
      </c>
      <c r="W177" s="2">
        <v>2.0833333333333332E-2</v>
      </c>
      <c r="X177" s="2">
        <v>0.5</v>
      </c>
      <c r="Y177" s="2">
        <v>0.47916666666666669</v>
      </c>
      <c r="AA177" s="4">
        <v>42611</v>
      </c>
      <c r="AB177" t="s">
        <v>22</v>
      </c>
      <c r="AC177" s="3">
        <v>1688</v>
      </c>
      <c r="AD177" s="3">
        <v>646</v>
      </c>
      <c r="AE177" s="3">
        <v>311</v>
      </c>
      <c r="AF177" s="3">
        <v>241</v>
      </c>
      <c r="AH177" s="4">
        <v>42611</v>
      </c>
      <c r="AI177" t="s">
        <v>20</v>
      </c>
      <c r="AJ177" s="2">
        <v>0.58489258489258489</v>
      </c>
      <c r="AK177" s="2">
        <v>0.22383922383922383</v>
      </c>
      <c r="AL177" s="2">
        <v>0.10776160776160776</v>
      </c>
      <c r="AM177" s="2">
        <v>8.3506583506583507E-2</v>
      </c>
      <c r="AP177" t="str">
        <f t="shared" si="9"/>
        <v>S35</v>
      </c>
      <c r="AQ177" t="str">
        <f t="shared" si="7"/>
        <v>lundi</v>
      </c>
      <c r="AR177">
        <f t="shared" si="8"/>
        <v>2016</v>
      </c>
    </row>
    <row r="178" spans="1:44" x14ac:dyDescent="0.25">
      <c r="A178" s="4">
        <v>42612</v>
      </c>
      <c r="B178" t="s">
        <v>19</v>
      </c>
      <c r="C178" s="3">
        <v>1107</v>
      </c>
      <c r="D178" s="3">
        <v>704</v>
      </c>
      <c r="E178" s="3">
        <v>454</v>
      </c>
      <c r="F178" s="3">
        <v>212</v>
      </c>
      <c r="H178" s="4">
        <v>42612</v>
      </c>
      <c r="I178" t="s">
        <v>20</v>
      </c>
      <c r="J178" s="2">
        <v>0.44691158659668956</v>
      </c>
      <c r="K178" s="2">
        <v>0.28421477593863542</v>
      </c>
      <c r="L178" s="2">
        <v>0.18328623334679048</v>
      </c>
      <c r="M178" s="2">
        <v>8.5587404117884541E-2</v>
      </c>
      <c r="O178" s="4">
        <v>42612</v>
      </c>
      <c r="P178" t="s">
        <v>21</v>
      </c>
      <c r="Q178" s="3">
        <v>4</v>
      </c>
      <c r="R178" s="3">
        <v>11</v>
      </c>
      <c r="S178" s="3">
        <v>23</v>
      </c>
      <c r="U178" s="4">
        <v>42612</v>
      </c>
      <c r="V178" t="s">
        <v>20</v>
      </c>
      <c r="W178" s="2">
        <v>0.10526315789473684</v>
      </c>
      <c r="X178" s="2">
        <v>0.28947368421052633</v>
      </c>
      <c r="Y178" s="2">
        <v>0.60526315789473684</v>
      </c>
      <c r="AA178" s="4">
        <v>42612</v>
      </c>
      <c r="AB178" t="s">
        <v>22</v>
      </c>
      <c r="AC178" s="3">
        <v>1679</v>
      </c>
      <c r="AD178" s="3">
        <v>657</v>
      </c>
      <c r="AE178" s="3">
        <v>310</v>
      </c>
      <c r="AF178" s="3">
        <v>243</v>
      </c>
      <c r="AH178" s="4">
        <v>42612</v>
      </c>
      <c r="AI178" t="s">
        <v>20</v>
      </c>
      <c r="AJ178" s="2">
        <v>0.58116995500173074</v>
      </c>
      <c r="AK178" s="2">
        <v>0.22741433021806853</v>
      </c>
      <c r="AL178" s="2">
        <v>0.10730356524749048</v>
      </c>
      <c r="AM178" s="2">
        <v>8.4112149532710276E-2</v>
      </c>
      <c r="AP178" t="str">
        <f t="shared" si="9"/>
        <v>S35</v>
      </c>
      <c r="AQ178" t="str">
        <f t="shared" si="7"/>
        <v>mardi</v>
      </c>
      <c r="AR178">
        <f t="shared" si="8"/>
        <v>2016</v>
      </c>
    </row>
    <row r="179" spans="1:44" x14ac:dyDescent="0.25">
      <c r="A179" s="4">
        <v>42613</v>
      </c>
      <c r="B179" t="s">
        <v>19</v>
      </c>
      <c r="C179" s="3">
        <v>823</v>
      </c>
      <c r="D179" s="3">
        <v>757</v>
      </c>
      <c r="E179" s="3">
        <v>546</v>
      </c>
      <c r="F179" s="3">
        <v>209</v>
      </c>
      <c r="H179" s="4">
        <v>42613</v>
      </c>
      <c r="I179" t="s">
        <v>20</v>
      </c>
      <c r="J179" s="2">
        <v>0.35246252676659529</v>
      </c>
      <c r="K179" s="2">
        <v>0.32419700214132763</v>
      </c>
      <c r="L179" s="2">
        <v>0.23383297644539613</v>
      </c>
      <c r="M179" s="2">
        <v>8.9507494646680938E-2</v>
      </c>
      <c r="O179" s="4">
        <v>42613</v>
      </c>
      <c r="P179" t="s">
        <v>21</v>
      </c>
      <c r="Q179" s="3">
        <v>10</v>
      </c>
      <c r="R179" s="3">
        <v>14</v>
      </c>
      <c r="S179" s="3">
        <v>23</v>
      </c>
      <c r="U179" s="4">
        <v>42613</v>
      </c>
      <c r="V179" t="s">
        <v>20</v>
      </c>
      <c r="W179" s="2">
        <v>0.21276595744680851</v>
      </c>
      <c r="X179" s="2">
        <v>0.2978723404255319</v>
      </c>
      <c r="Y179" s="2">
        <v>0.48936170212765956</v>
      </c>
      <c r="AA179" s="4">
        <v>42613</v>
      </c>
      <c r="AB179" t="s">
        <v>22</v>
      </c>
      <c r="AC179" s="3">
        <v>1653</v>
      </c>
      <c r="AD179" s="3">
        <v>662</v>
      </c>
      <c r="AE179" s="3">
        <v>314</v>
      </c>
      <c r="AF179" s="3">
        <v>243</v>
      </c>
      <c r="AH179" s="4">
        <v>42613</v>
      </c>
      <c r="AI179" t="s">
        <v>20</v>
      </c>
      <c r="AJ179" s="2">
        <v>0.57555710306406682</v>
      </c>
      <c r="AK179" s="2">
        <v>0.23050139275766016</v>
      </c>
      <c r="AL179" s="2">
        <v>0.10933147632311978</v>
      </c>
      <c r="AM179" s="2">
        <v>8.4610027855153203E-2</v>
      </c>
      <c r="AP179" t="str">
        <f t="shared" si="9"/>
        <v>S35</v>
      </c>
      <c r="AQ179" t="str">
        <f t="shared" si="7"/>
        <v>mercredi</v>
      </c>
      <c r="AR179">
        <f t="shared" si="8"/>
        <v>2016</v>
      </c>
    </row>
    <row r="180" spans="1:44" x14ac:dyDescent="0.25">
      <c r="A180" s="4">
        <v>42614</v>
      </c>
      <c r="B180" t="s">
        <v>19</v>
      </c>
      <c r="C180" s="3">
        <v>690</v>
      </c>
      <c r="D180" s="3">
        <v>738</v>
      </c>
      <c r="E180" s="3">
        <v>585</v>
      </c>
      <c r="F180" s="3">
        <v>208</v>
      </c>
      <c r="H180" s="4">
        <v>42614</v>
      </c>
      <c r="I180" t="s">
        <v>20</v>
      </c>
      <c r="J180" s="2">
        <v>0.31067086897793789</v>
      </c>
      <c r="K180" s="2">
        <v>0.33228275551553355</v>
      </c>
      <c r="L180" s="2">
        <v>0.26339486717694732</v>
      </c>
      <c r="M180" s="2">
        <v>9.3651508329581273E-2</v>
      </c>
      <c r="O180" s="4">
        <v>42614</v>
      </c>
      <c r="P180" t="s">
        <v>21</v>
      </c>
      <c r="Q180" s="3">
        <v>12</v>
      </c>
      <c r="R180" s="3">
        <v>8</v>
      </c>
      <c r="S180" s="3">
        <v>22</v>
      </c>
      <c r="U180" s="4">
        <v>42614</v>
      </c>
      <c r="V180" t="s">
        <v>20</v>
      </c>
      <c r="W180" s="2">
        <v>0.2857142857142857</v>
      </c>
      <c r="X180" s="2">
        <v>0.19047619047619047</v>
      </c>
      <c r="Y180" s="2">
        <v>0.52380952380952384</v>
      </c>
      <c r="AA180" s="4">
        <v>42614</v>
      </c>
      <c r="AB180" t="s">
        <v>22</v>
      </c>
      <c r="AC180" s="3">
        <v>1636</v>
      </c>
      <c r="AD180" s="3">
        <v>666</v>
      </c>
      <c r="AE180" s="3">
        <v>316</v>
      </c>
      <c r="AF180" s="3">
        <v>243</v>
      </c>
      <c r="AH180" s="4">
        <v>42614</v>
      </c>
      <c r="AI180" t="s">
        <v>20</v>
      </c>
      <c r="AJ180" s="2">
        <v>0.57182803215658862</v>
      </c>
      <c r="AK180" s="2">
        <v>0.23278573925200979</v>
      </c>
      <c r="AL180" s="2">
        <v>0.11045089129674938</v>
      </c>
      <c r="AM180" s="2">
        <v>8.4935337294652219E-2</v>
      </c>
      <c r="AP180" t="str">
        <f t="shared" si="9"/>
        <v>S35</v>
      </c>
      <c r="AQ180" t="str">
        <f t="shared" si="7"/>
        <v>jeudi</v>
      </c>
      <c r="AR180">
        <f t="shared" si="8"/>
        <v>2016</v>
      </c>
    </row>
    <row r="181" spans="1:44" x14ac:dyDescent="0.25">
      <c r="A181" s="4" t="s">
        <v>59</v>
      </c>
      <c r="B181" t="s">
        <v>19</v>
      </c>
      <c r="C181" s="3">
        <v>810</v>
      </c>
      <c r="D181" s="3">
        <v>633</v>
      </c>
      <c r="E181" s="3">
        <v>482</v>
      </c>
      <c r="F181" s="3">
        <v>339</v>
      </c>
      <c r="H181" s="4" t="s">
        <v>59</v>
      </c>
      <c r="I181" t="s">
        <v>20</v>
      </c>
      <c r="J181" s="2">
        <v>0.357773851590106</v>
      </c>
      <c r="K181" s="2">
        <v>0.27959363957597172</v>
      </c>
      <c r="L181" s="2">
        <v>0.21289752650176677</v>
      </c>
      <c r="M181" s="2">
        <v>0.14973498233215549</v>
      </c>
      <c r="O181" s="4" t="s">
        <v>59</v>
      </c>
      <c r="P181" t="s">
        <v>21</v>
      </c>
      <c r="Q181" s="3">
        <v>9</v>
      </c>
      <c r="R181" s="3">
        <v>8</v>
      </c>
      <c r="S181" s="3">
        <v>22</v>
      </c>
      <c r="U181" s="4" t="s">
        <v>59</v>
      </c>
      <c r="V181" t="s">
        <v>20</v>
      </c>
      <c r="W181">
        <v>0.23076923076923078</v>
      </c>
      <c r="X181">
        <v>0.20512820512820512</v>
      </c>
      <c r="Y181">
        <v>0.5641025641025641</v>
      </c>
      <c r="AA181" s="4" t="s">
        <v>59</v>
      </c>
      <c r="AB181" t="s">
        <v>22</v>
      </c>
      <c r="AC181" s="3">
        <v>1611</v>
      </c>
      <c r="AD181" s="3">
        <v>670</v>
      </c>
      <c r="AE181" s="3">
        <v>316</v>
      </c>
      <c r="AF181" s="3">
        <v>243</v>
      </c>
      <c r="AH181" s="4" t="s">
        <v>59</v>
      </c>
      <c r="AI181" t="s">
        <v>20</v>
      </c>
      <c r="AJ181" s="2">
        <v>0.56725352112676053</v>
      </c>
      <c r="AK181" s="2">
        <v>0.23591549295774647</v>
      </c>
      <c r="AL181" s="2">
        <v>0.11126760563380282</v>
      </c>
      <c r="AM181" s="2">
        <v>8.5563380281690138E-2</v>
      </c>
      <c r="AP181" t="str">
        <f t="shared" si="9"/>
        <v>S35</v>
      </c>
      <c r="AQ181" t="str">
        <f t="shared" si="7"/>
        <v>vendredi</v>
      </c>
      <c r="AR181">
        <f t="shared" si="8"/>
        <v>2016</v>
      </c>
    </row>
    <row r="182" spans="1:44" x14ac:dyDescent="0.25">
      <c r="A182" s="4">
        <v>42618</v>
      </c>
      <c r="B182" t="s">
        <v>19</v>
      </c>
      <c r="C182" s="3">
        <v>909</v>
      </c>
      <c r="D182" s="3">
        <v>620</v>
      </c>
      <c r="E182" s="3">
        <v>494</v>
      </c>
      <c r="F182" s="3">
        <v>297</v>
      </c>
      <c r="H182" s="4">
        <v>42618</v>
      </c>
      <c r="I182" t="s">
        <v>20</v>
      </c>
      <c r="J182" s="2">
        <v>0.3918103448275862</v>
      </c>
      <c r="K182" s="2">
        <v>0.26724137931034481</v>
      </c>
      <c r="L182" s="2">
        <v>0.21293103448275863</v>
      </c>
      <c r="M182" s="2">
        <v>0.12801724137931034</v>
      </c>
      <c r="O182" s="4">
        <v>42618</v>
      </c>
      <c r="P182" t="s">
        <v>21</v>
      </c>
      <c r="Q182" s="3">
        <v>7</v>
      </c>
      <c r="R182" s="3">
        <v>10</v>
      </c>
      <c r="S182" s="3">
        <v>25</v>
      </c>
      <c r="U182" s="4">
        <v>42618</v>
      </c>
      <c r="V182" t="s">
        <v>20</v>
      </c>
      <c r="W182">
        <v>0.16666666666666666</v>
      </c>
      <c r="X182">
        <v>0.23809523809523808</v>
      </c>
      <c r="Y182">
        <v>0.59523809523809523</v>
      </c>
      <c r="AA182" s="4">
        <v>42618</v>
      </c>
      <c r="AB182" t="s">
        <v>22</v>
      </c>
      <c r="AC182" s="3">
        <v>1576</v>
      </c>
      <c r="AD182" s="3">
        <v>671</v>
      </c>
      <c r="AE182" s="3">
        <v>316</v>
      </c>
      <c r="AF182" s="3">
        <v>243</v>
      </c>
      <c r="AH182" s="4">
        <v>42618</v>
      </c>
      <c r="AI182" t="s">
        <v>20</v>
      </c>
      <c r="AJ182" s="2">
        <v>0.56165359942979332</v>
      </c>
      <c r="AK182" s="2">
        <v>0.2391304347826087</v>
      </c>
      <c r="AL182" s="2">
        <v>0.11261582323592302</v>
      </c>
      <c r="AM182" s="2">
        <v>8.6600142551674988E-2</v>
      </c>
      <c r="AP182" t="str">
        <f t="shared" si="9"/>
        <v>S36</v>
      </c>
      <c r="AQ182" t="str">
        <f t="shared" si="7"/>
        <v>lundi</v>
      </c>
      <c r="AR182">
        <f t="shared" si="8"/>
        <v>2016</v>
      </c>
    </row>
    <row r="183" spans="1:44" x14ac:dyDescent="0.25">
      <c r="A183" s="4">
        <v>42619</v>
      </c>
      <c r="B183" t="s">
        <v>19</v>
      </c>
      <c r="C183" s="3">
        <v>828</v>
      </c>
      <c r="D183" s="3">
        <v>602</v>
      </c>
      <c r="E183" s="3">
        <v>385</v>
      </c>
      <c r="F183" s="3">
        <v>244</v>
      </c>
      <c r="H183" s="4">
        <v>42619</v>
      </c>
      <c r="I183" t="s">
        <v>20</v>
      </c>
      <c r="J183" s="2">
        <v>0.40213695968916952</v>
      </c>
      <c r="K183" s="2">
        <v>0.2923749392909179</v>
      </c>
      <c r="L183" s="2">
        <v>0.18698397280233123</v>
      </c>
      <c r="M183" s="2">
        <v>0.11850412821758136</v>
      </c>
      <c r="O183" s="4">
        <v>42619</v>
      </c>
      <c r="P183" t="s">
        <v>21</v>
      </c>
      <c r="Q183" s="3">
        <v>1</v>
      </c>
      <c r="R183" s="3">
        <v>19</v>
      </c>
      <c r="S183" s="3">
        <v>23</v>
      </c>
      <c r="U183" s="4">
        <v>42619</v>
      </c>
      <c r="V183" t="s">
        <v>20</v>
      </c>
      <c r="W183">
        <v>2.3255813953488372E-2</v>
      </c>
      <c r="X183">
        <v>0.44186046511627908</v>
      </c>
      <c r="Y183">
        <v>0.53488372093023251</v>
      </c>
      <c r="AA183" s="4">
        <v>42619</v>
      </c>
      <c r="AB183" t="s">
        <v>22</v>
      </c>
      <c r="AC183" s="3">
        <v>1688</v>
      </c>
      <c r="AD183" s="3">
        <v>675</v>
      </c>
      <c r="AE183" s="3">
        <v>317</v>
      </c>
      <c r="AF183" s="3">
        <v>242</v>
      </c>
      <c r="AH183" s="4">
        <v>42619</v>
      </c>
      <c r="AI183" t="s">
        <v>20</v>
      </c>
      <c r="AJ183" s="2">
        <v>0.57768651608487342</v>
      </c>
      <c r="AK183" s="2">
        <v>0.23100616016427106</v>
      </c>
      <c r="AL183" s="2">
        <v>0.10848733744010951</v>
      </c>
      <c r="AM183" s="2">
        <v>8.2819986310746066E-2</v>
      </c>
      <c r="AP183" t="str">
        <f t="shared" si="9"/>
        <v>S36</v>
      </c>
      <c r="AQ183" t="str">
        <f t="shared" si="7"/>
        <v>mardi</v>
      </c>
      <c r="AR183">
        <f t="shared" si="8"/>
        <v>2016</v>
      </c>
    </row>
    <row r="184" spans="1:44" x14ac:dyDescent="0.25">
      <c r="A184" s="4">
        <v>42620</v>
      </c>
      <c r="B184" t="s">
        <v>19</v>
      </c>
      <c r="C184" s="3">
        <v>768</v>
      </c>
      <c r="D184" s="3">
        <v>551</v>
      </c>
      <c r="E184" s="3">
        <v>489</v>
      </c>
      <c r="F184" s="3">
        <v>232</v>
      </c>
      <c r="H184" s="4">
        <v>42620</v>
      </c>
      <c r="I184" t="s">
        <v>20</v>
      </c>
      <c r="J184" s="2">
        <v>0.37647058823529411</v>
      </c>
      <c r="K184" s="2">
        <v>0.27009803921568626</v>
      </c>
      <c r="L184" s="2">
        <v>0.23970588235294119</v>
      </c>
      <c r="M184" s="2">
        <v>0.11372549019607843</v>
      </c>
      <c r="O184" s="4">
        <v>42620</v>
      </c>
      <c r="P184" t="s">
        <v>21</v>
      </c>
      <c r="Q184" s="3">
        <v>0</v>
      </c>
      <c r="R184" s="3">
        <v>20</v>
      </c>
      <c r="S184" s="3">
        <v>26</v>
      </c>
      <c r="U184" s="4">
        <v>42620</v>
      </c>
      <c r="V184" t="s">
        <v>20</v>
      </c>
      <c r="W184">
        <v>0</v>
      </c>
      <c r="X184">
        <v>0.43478260869565216</v>
      </c>
      <c r="Y184">
        <v>0.56521739130434778</v>
      </c>
      <c r="AA184" s="4">
        <v>42620</v>
      </c>
      <c r="AB184" t="s">
        <v>22</v>
      </c>
      <c r="AC184" s="3">
        <v>1687</v>
      </c>
      <c r="AD184" s="3">
        <v>667</v>
      </c>
      <c r="AE184" s="3">
        <v>318</v>
      </c>
      <c r="AF184" s="3">
        <v>242</v>
      </c>
      <c r="AH184" s="4">
        <v>42620</v>
      </c>
      <c r="AI184" t="s">
        <v>20</v>
      </c>
      <c r="AJ184" s="2">
        <v>0.57892930679478383</v>
      </c>
      <c r="AK184" s="2">
        <v>0.22889498970487301</v>
      </c>
      <c r="AL184" s="2">
        <v>0.1091283459162663</v>
      </c>
      <c r="AM184" s="2">
        <v>8.3047357584076872E-2</v>
      </c>
      <c r="AP184" t="str">
        <f t="shared" si="9"/>
        <v>S36</v>
      </c>
      <c r="AQ184" t="str">
        <f t="shared" si="7"/>
        <v>mercredi</v>
      </c>
      <c r="AR184">
        <f t="shared" si="8"/>
        <v>2016</v>
      </c>
    </row>
    <row r="185" spans="1:44" x14ac:dyDescent="0.25">
      <c r="A185" s="4">
        <v>42621</v>
      </c>
      <c r="B185" t="s">
        <v>19</v>
      </c>
      <c r="C185" s="3">
        <v>836</v>
      </c>
      <c r="D185" s="3">
        <v>517</v>
      </c>
      <c r="E185" s="3">
        <v>468</v>
      </c>
      <c r="F185" s="3">
        <v>237</v>
      </c>
      <c r="H185" s="4">
        <v>42621</v>
      </c>
      <c r="I185" t="s">
        <v>20</v>
      </c>
      <c r="J185" s="2">
        <v>0.40621963070942663</v>
      </c>
      <c r="K185" s="2">
        <v>0.25121477162293487</v>
      </c>
      <c r="L185" s="2">
        <v>0.22740524781341107</v>
      </c>
      <c r="M185" s="2">
        <v>0.11516034985422741</v>
      </c>
      <c r="O185" s="4">
        <v>42621</v>
      </c>
      <c r="P185" t="s">
        <v>21</v>
      </c>
      <c r="Q185" s="3">
        <v>1</v>
      </c>
      <c r="R185" s="3">
        <v>17</v>
      </c>
      <c r="S185" s="3">
        <v>26</v>
      </c>
      <c r="U185" s="4">
        <v>42621</v>
      </c>
      <c r="V185" t="s">
        <v>20</v>
      </c>
      <c r="W185">
        <v>2.2727272727272728E-2</v>
      </c>
      <c r="X185">
        <v>0.38636363636363635</v>
      </c>
      <c r="Y185">
        <v>0.59090909090909094</v>
      </c>
      <c r="AA185" s="4">
        <v>42621</v>
      </c>
      <c r="AB185" t="s">
        <v>22</v>
      </c>
      <c r="AC185" s="3">
        <v>1625</v>
      </c>
      <c r="AD185" s="3">
        <v>676</v>
      </c>
      <c r="AE185" s="3">
        <v>317</v>
      </c>
      <c r="AF185" s="3">
        <v>241</v>
      </c>
      <c r="AH185" s="4">
        <v>42621</v>
      </c>
      <c r="AI185" t="s">
        <v>20</v>
      </c>
      <c r="AJ185" s="2">
        <v>0.56838055264078347</v>
      </c>
      <c r="AK185" s="2">
        <v>0.23644630989856594</v>
      </c>
      <c r="AL185" s="2">
        <v>0.11087792934592515</v>
      </c>
      <c r="AM185" s="2">
        <v>8.4295208114725434E-2</v>
      </c>
      <c r="AP185" t="str">
        <f t="shared" si="9"/>
        <v>S36</v>
      </c>
      <c r="AQ185" t="str">
        <f t="shared" si="7"/>
        <v>jeudi</v>
      </c>
      <c r="AR185">
        <f t="shared" si="8"/>
        <v>2016</v>
      </c>
    </row>
    <row r="186" spans="1:44" x14ac:dyDescent="0.25">
      <c r="A186" s="4" t="s">
        <v>60</v>
      </c>
      <c r="B186" t="s">
        <v>19</v>
      </c>
      <c r="C186" s="3">
        <v>788</v>
      </c>
      <c r="D186" s="3">
        <v>508</v>
      </c>
      <c r="E186" s="3">
        <v>447</v>
      </c>
      <c r="F186" s="3">
        <v>235</v>
      </c>
      <c r="H186" s="4" t="s">
        <v>60</v>
      </c>
      <c r="I186" t="s">
        <v>20</v>
      </c>
      <c r="J186" s="2">
        <v>0.39838220424671383</v>
      </c>
      <c r="K186" s="2">
        <v>0.25682507583417591</v>
      </c>
      <c r="L186" s="2">
        <v>0.22598584428715873</v>
      </c>
      <c r="M186" s="2">
        <v>0.11880687563195147</v>
      </c>
      <c r="O186" s="4" t="s">
        <v>60</v>
      </c>
      <c r="P186" t="s">
        <v>21</v>
      </c>
      <c r="Q186" s="3">
        <v>7</v>
      </c>
      <c r="R186" s="3">
        <v>21</v>
      </c>
      <c r="S186" s="3">
        <v>25</v>
      </c>
      <c r="U186" s="4" t="s">
        <v>60</v>
      </c>
      <c r="V186" t="s">
        <v>20</v>
      </c>
      <c r="W186">
        <v>0.13207547169811321</v>
      </c>
      <c r="X186">
        <v>0.39622641509433965</v>
      </c>
      <c r="Y186">
        <v>0.47169811320754718</v>
      </c>
      <c r="AA186" s="4" t="s">
        <v>60</v>
      </c>
      <c r="AB186" t="s">
        <v>22</v>
      </c>
      <c r="AC186" s="3">
        <v>1598</v>
      </c>
      <c r="AD186" s="3">
        <v>672</v>
      </c>
      <c r="AE186" s="3">
        <v>315</v>
      </c>
      <c r="AF186" s="3">
        <v>240</v>
      </c>
      <c r="AH186" s="4" t="s">
        <v>60</v>
      </c>
      <c r="AI186" t="s">
        <v>20</v>
      </c>
      <c r="AJ186" s="2">
        <v>0.56566371681415928</v>
      </c>
      <c r="AK186" s="2">
        <v>0.23787610619469027</v>
      </c>
      <c r="AL186" s="2">
        <v>0.11150442477876106</v>
      </c>
      <c r="AM186" s="2">
        <v>8.4955752212389379E-2</v>
      </c>
      <c r="AP186" t="str">
        <f t="shared" si="9"/>
        <v>S36</v>
      </c>
      <c r="AQ186" t="str">
        <f t="shared" si="7"/>
        <v>vendredi</v>
      </c>
      <c r="AR186">
        <f t="shared" si="8"/>
        <v>2016</v>
      </c>
    </row>
    <row r="187" spans="1:44" x14ac:dyDescent="0.25">
      <c r="A187" s="4">
        <v>42625</v>
      </c>
      <c r="B187" t="s">
        <v>19</v>
      </c>
      <c r="C187" s="3">
        <v>962</v>
      </c>
      <c r="D187" s="3">
        <v>590</v>
      </c>
      <c r="E187" s="3">
        <v>369</v>
      </c>
      <c r="F187" s="3">
        <v>312</v>
      </c>
      <c r="H187" s="4">
        <v>42625</v>
      </c>
      <c r="I187" t="s">
        <v>20</v>
      </c>
      <c r="J187" s="2">
        <v>0.43081056874160323</v>
      </c>
      <c r="K187" s="2">
        <v>0.26421854008060902</v>
      </c>
      <c r="L187" s="2">
        <v>0.16524854455888938</v>
      </c>
      <c r="M187" s="2">
        <v>0.13972234661889835</v>
      </c>
      <c r="O187" s="4">
        <v>42625</v>
      </c>
      <c r="P187" t="s">
        <v>21</v>
      </c>
      <c r="Q187" s="3">
        <v>6</v>
      </c>
      <c r="R187" s="3">
        <v>16</v>
      </c>
      <c r="S187" s="3">
        <v>25</v>
      </c>
      <c r="U187" s="4">
        <v>42625</v>
      </c>
      <c r="V187" t="s">
        <v>20</v>
      </c>
      <c r="W187">
        <v>0.1276595744680851</v>
      </c>
      <c r="X187">
        <v>0.34042553191489361</v>
      </c>
      <c r="Y187">
        <v>0.53191489361702127</v>
      </c>
      <c r="AA187" s="4">
        <v>42625</v>
      </c>
      <c r="AB187" t="s">
        <v>22</v>
      </c>
      <c r="AC187" s="3">
        <v>1594</v>
      </c>
      <c r="AD187" s="3">
        <v>658</v>
      </c>
      <c r="AE187" s="3">
        <v>317</v>
      </c>
      <c r="AF187" s="3">
        <v>241</v>
      </c>
      <c r="AH187" s="4">
        <v>42625</v>
      </c>
      <c r="AI187" t="s">
        <v>20</v>
      </c>
      <c r="AJ187" s="2">
        <v>0.56725978647686837</v>
      </c>
      <c r="AK187" s="2">
        <v>0.23416370106761566</v>
      </c>
      <c r="AL187" s="2">
        <v>0.11281138790035587</v>
      </c>
      <c r="AM187" s="2">
        <v>8.5765124555160138E-2</v>
      </c>
      <c r="AP187" t="str">
        <f t="shared" si="9"/>
        <v>S37</v>
      </c>
      <c r="AQ187" t="str">
        <f t="shared" si="7"/>
        <v>lundi</v>
      </c>
      <c r="AR187">
        <f t="shared" si="8"/>
        <v>2016</v>
      </c>
    </row>
    <row r="188" spans="1:44" x14ac:dyDescent="0.25">
      <c r="A188" s="4">
        <v>42626</v>
      </c>
      <c r="B188" t="s">
        <v>19</v>
      </c>
      <c r="C188" s="3">
        <v>1545</v>
      </c>
      <c r="D188" s="3">
        <v>516</v>
      </c>
      <c r="E188" s="3">
        <v>387</v>
      </c>
      <c r="F188" s="3">
        <v>364</v>
      </c>
      <c r="H188" s="4">
        <v>42626</v>
      </c>
      <c r="I188" t="s">
        <v>20</v>
      </c>
      <c r="J188" s="2">
        <v>0.54943100995732574</v>
      </c>
      <c r="K188" s="2">
        <v>0.18349928876244664</v>
      </c>
      <c r="L188" s="2">
        <v>0.137624466571835</v>
      </c>
      <c r="M188" s="2">
        <v>0.12944523470839261</v>
      </c>
      <c r="O188" s="4">
        <v>42626</v>
      </c>
      <c r="P188" t="s">
        <v>21</v>
      </c>
      <c r="Q188" s="3">
        <v>6</v>
      </c>
      <c r="R188" s="3">
        <v>16</v>
      </c>
      <c r="S188" s="3">
        <v>25</v>
      </c>
      <c r="U188" s="4">
        <v>42626</v>
      </c>
      <c r="V188" t="s">
        <v>20</v>
      </c>
      <c r="W188">
        <v>0.1276595744680851</v>
      </c>
      <c r="X188">
        <v>0.34042553191489361</v>
      </c>
      <c r="Y188">
        <v>0.53191489361702127</v>
      </c>
      <c r="AA188" s="4">
        <v>42626</v>
      </c>
      <c r="AB188" t="s">
        <v>22</v>
      </c>
      <c r="AC188" s="3">
        <v>1575</v>
      </c>
      <c r="AD188" s="3">
        <v>645</v>
      </c>
      <c r="AE188" s="3">
        <v>319</v>
      </c>
      <c r="AF188" s="3">
        <v>240</v>
      </c>
      <c r="AH188" s="4">
        <v>42626</v>
      </c>
      <c r="AI188" t="s">
        <v>20</v>
      </c>
      <c r="AJ188" s="2">
        <v>0.56675062972292189</v>
      </c>
      <c r="AK188" s="2">
        <v>0.23209787693414896</v>
      </c>
      <c r="AL188" s="2">
        <v>0.11478949262324577</v>
      </c>
      <c r="AM188" s="2">
        <v>8.6362000719683335E-2</v>
      </c>
      <c r="AP188" t="str">
        <f t="shared" si="9"/>
        <v>S37</v>
      </c>
      <c r="AQ188" t="str">
        <f t="shared" si="7"/>
        <v>mardi</v>
      </c>
      <c r="AR188">
        <f t="shared" si="8"/>
        <v>2016</v>
      </c>
    </row>
    <row r="189" spans="1:44" x14ac:dyDescent="0.25">
      <c r="A189" s="4">
        <v>42627</v>
      </c>
      <c r="B189" t="s">
        <v>19</v>
      </c>
      <c r="C189" s="3">
        <v>1390</v>
      </c>
      <c r="D189" s="3">
        <v>538</v>
      </c>
      <c r="E189" s="3">
        <v>362</v>
      </c>
      <c r="F189" s="3">
        <v>353</v>
      </c>
      <c r="H189" s="4">
        <v>42627</v>
      </c>
      <c r="I189" t="s">
        <v>20</v>
      </c>
      <c r="J189" s="2">
        <v>0.52591751797200148</v>
      </c>
      <c r="K189" s="2">
        <v>0.20355656451002649</v>
      </c>
      <c r="L189" s="2">
        <v>0.13696556942867952</v>
      </c>
      <c r="M189" s="2">
        <v>0.13356034808929246</v>
      </c>
      <c r="O189" s="4">
        <v>42627</v>
      </c>
      <c r="P189" t="s">
        <v>21</v>
      </c>
      <c r="Q189" s="3">
        <v>161</v>
      </c>
      <c r="R189" s="3">
        <v>17</v>
      </c>
      <c r="S189" s="3">
        <v>23</v>
      </c>
      <c r="U189" s="4">
        <v>42627</v>
      </c>
      <c r="V189" t="s">
        <v>20</v>
      </c>
      <c r="W189">
        <v>0.80099502487562191</v>
      </c>
      <c r="X189">
        <v>8.45771144278607E-2</v>
      </c>
      <c r="Y189">
        <v>0.11442786069651742</v>
      </c>
      <c r="AA189" s="4">
        <v>42627</v>
      </c>
      <c r="AB189" t="s">
        <v>22</v>
      </c>
      <c r="AC189" s="3">
        <v>1535</v>
      </c>
      <c r="AD189" s="3">
        <v>647</v>
      </c>
      <c r="AE189" s="3">
        <v>318</v>
      </c>
      <c r="AF189" s="3">
        <v>239</v>
      </c>
      <c r="AH189" s="4">
        <v>42627</v>
      </c>
      <c r="AI189" t="s">
        <v>20</v>
      </c>
      <c r="AJ189" s="2">
        <v>0.56042351223074116</v>
      </c>
      <c r="AK189" s="2">
        <v>0.2362175976633808</v>
      </c>
      <c r="AL189" s="2">
        <v>0.11610076670317634</v>
      </c>
      <c r="AM189" s="2">
        <v>8.7258123402701712E-2</v>
      </c>
      <c r="AP189" t="str">
        <f t="shared" si="9"/>
        <v>S37</v>
      </c>
      <c r="AQ189" t="str">
        <f t="shared" si="7"/>
        <v>mercredi</v>
      </c>
      <c r="AR189">
        <f t="shared" si="8"/>
        <v>2016</v>
      </c>
    </row>
    <row r="190" spans="1:44" x14ac:dyDescent="0.25">
      <c r="A190" s="4">
        <v>42628</v>
      </c>
      <c r="B190" t="s">
        <v>19</v>
      </c>
      <c r="C190" s="3">
        <v>1385</v>
      </c>
      <c r="D190" s="3">
        <v>751</v>
      </c>
      <c r="E190" s="3">
        <v>362</v>
      </c>
      <c r="F190" s="3">
        <v>342</v>
      </c>
      <c r="H190" s="4">
        <v>42628</v>
      </c>
      <c r="I190" t="s">
        <v>20</v>
      </c>
      <c r="J190" s="2">
        <v>0.48767605633802819</v>
      </c>
      <c r="K190" s="2">
        <v>0.26443661971830984</v>
      </c>
      <c r="L190" s="2">
        <v>0.12746478873239436</v>
      </c>
      <c r="M190" s="2">
        <v>0.12042253521126761</v>
      </c>
      <c r="O190" s="4">
        <v>42628</v>
      </c>
      <c r="P190" t="s">
        <v>21</v>
      </c>
      <c r="Q190" s="3">
        <v>161</v>
      </c>
      <c r="R190" s="3">
        <v>17</v>
      </c>
      <c r="S190" s="3">
        <v>23</v>
      </c>
      <c r="U190" s="4">
        <v>42628</v>
      </c>
      <c r="V190" t="s">
        <v>20</v>
      </c>
      <c r="W190">
        <v>0.80099502487562191</v>
      </c>
      <c r="X190">
        <v>8.45771144278607E-2</v>
      </c>
      <c r="Y190">
        <v>0.11442786069651742</v>
      </c>
      <c r="AA190" s="4">
        <v>42628</v>
      </c>
      <c r="AB190" t="s">
        <v>22</v>
      </c>
      <c r="AC190" s="3">
        <v>1535</v>
      </c>
      <c r="AD190" s="3">
        <v>642</v>
      </c>
      <c r="AE190" s="3">
        <v>318</v>
      </c>
      <c r="AF190" s="3">
        <v>239</v>
      </c>
      <c r="AH190" s="4">
        <v>42628</v>
      </c>
      <c r="AI190" t="s">
        <v>20</v>
      </c>
      <c r="AJ190" s="2">
        <v>0.56144842721287491</v>
      </c>
      <c r="AK190" s="2">
        <v>0.23482077542062912</v>
      </c>
      <c r="AL190" s="2">
        <v>0.1163130943672275</v>
      </c>
      <c r="AM190" s="2">
        <v>8.7417702999268473E-2</v>
      </c>
      <c r="AP190" t="str">
        <f t="shared" si="9"/>
        <v>S37</v>
      </c>
      <c r="AQ190" t="str">
        <f t="shared" si="7"/>
        <v>jeudi</v>
      </c>
      <c r="AR190">
        <f t="shared" si="8"/>
        <v>2016</v>
      </c>
    </row>
    <row r="191" spans="1:44" x14ac:dyDescent="0.25">
      <c r="A191" s="4" t="s">
        <v>61</v>
      </c>
      <c r="B191" t="s">
        <v>19</v>
      </c>
      <c r="C191" s="3">
        <v>1461</v>
      </c>
      <c r="D191" s="3">
        <v>723</v>
      </c>
      <c r="E191" s="3">
        <v>354</v>
      </c>
      <c r="F191" s="3">
        <v>335</v>
      </c>
      <c r="H191" s="4" t="s">
        <v>61</v>
      </c>
      <c r="I191" t="s">
        <v>20</v>
      </c>
      <c r="J191" s="2">
        <v>0.508527671423599</v>
      </c>
      <c r="K191" s="2">
        <v>0.25165332405151408</v>
      </c>
      <c r="L191" s="2">
        <v>0.12321615036547164</v>
      </c>
      <c r="M191" s="2">
        <v>0.11660285415941525</v>
      </c>
      <c r="O191" s="4" t="s">
        <v>61</v>
      </c>
      <c r="P191" t="s">
        <v>21</v>
      </c>
      <c r="Q191" s="3">
        <v>155</v>
      </c>
      <c r="R191" s="3">
        <v>21</v>
      </c>
      <c r="S191" s="3">
        <v>23</v>
      </c>
      <c r="U191" s="4" t="s">
        <v>61</v>
      </c>
      <c r="V191" t="s">
        <v>20</v>
      </c>
      <c r="W191">
        <v>0.77889447236180909</v>
      </c>
      <c r="X191">
        <v>0.10552763819095477</v>
      </c>
      <c r="Y191">
        <v>0.11557788944723618</v>
      </c>
      <c r="AA191" s="4" t="s">
        <v>61</v>
      </c>
      <c r="AB191" t="s">
        <v>22</v>
      </c>
      <c r="AC191" s="3">
        <v>1520</v>
      </c>
      <c r="AD191" s="3">
        <v>641</v>
      </c>
      <c r="AE191" s="3">
        <v>318</v>
      </c>
      <c r="AF191" s="3">
        <v>238</v>
      </c>
      <c r="AH191" s="4" t="s">
        <v>61</v>
      </c>
      <c r="AI191" t="s">
        <v>20</v>
      </c>
      <c r="AJ191" s="2">
        <v>0.55944055944055948</v>
      </c>
      <c r="AK191" s="2">
        <v>0.23592197276407803</v>
      </c>
      <c r="AL191" s="2">
        <v>0.11704085388295915</v>
      </c>
      <c r="AM191" s="2">
        <v>8.7596613912403393E-2</v>
      </c>
      <c r="AP191" t="str">
        <f t="shared" si="9"/>
        <v>S37</v>
      </c>
      <c r="AQ191" t="str">
        <f t="shared" si="7"/>
        <v>vendredi</v>
      </c>
      <c r="AR191">
        <f t="shared" si="8"/>
        <v>2016</v>
      </c>
    </row>
    <row r="192" spans="1:44" x14ac:dyDescent="0.25">
      <c r="A192" s="4">
        <v>42632</v>
      </c>
      <c r="B192" t="s">
        <v>19</v>
      </c>
      <c r="C192" s="3">
        <v>1034</v>
      </c>
      <c r="D192" s="3">
        <v>761</v>
      </c>
      <c r="E192" s="3">
        <v>334</v>
      </c>
      <c r="F192" s="3">
        <v>386</v>
      </c>
      <c r="H192" s="4">
        <v>42632</v>
      </c>
      <c r="I192" t="s">
        <v>20</v>
      </c>
      <c r="J192" s="2">
        <v>0.41113320079522864</v>
      </c>
      <c r="K192" s="2">
        <v>0.3025844930417495</v>
      </c>
      <c r="L192" s="2">
        <v>0.13280318091451293</v>
      </c>
      <c r="M192" s="2">
        <v>0.15347912524850896</v>
      </c>
      <c r="O192" s="4">
        <v>42632</v>
      </c>
      <c r="P192" t="s">
        <v>21</v>
      </c>
      <c r="Q192" s="3">
        <v>335</v>
      </c>
      <c r="R192" s="3">
        <v>21</v>
      </c>
      <c r="S192" s="3">
        <v>23</v>
      </c>
      <c r="U192" s="4">
        <v>42632</v>
      </c>
      <c r="V192" t="s">
        <v>20</v>
      </c>
      <c r="W192">
        <v>0.88390501319261217</v>
      </c>
      <c r="X192">
        <v>5.5408970976253295E-2</v>
      </c>
      <c r="Y192">
        <v>6.0686015831134567E-2</v>
      </c>
      <c r="AA192" s="4">
        <v>42632</v>
      </c>
      <c r="AB192" t="s">
        <v>22</v>
      </c>
      <c r="AC192" s="3">
        <v>1575</v>
      </c>
      <c r="AD192" s="3">
        <v>639</v>
      </c>
      <c r="AE192" s="3">
        <v>319</v>
      </c>
      <c r="AF192" s="3">
        <v>236</v>
      </c>
      <c r="AH192" s="4">
        <v>42632</v>
      </c>
      <c r="AI192" t="s">
        <v>20</v>
      </c>
      <c r="AJ192" s="2">
        <v>0.56879739978331523</v>
      </c>
      <c r="AK192" s="2">
        <v>0.23076923076923078</v>
      </c>
      <c r="AL192" s="2">
        <v>0.11520404478150957</v>
      </c>
      <c r="AM192" s="2">
        <v>8.5229324665944378E-2</v>
      </c>
      <c r="AP192" t="str">
        <f t="shared" si="9"/>
        <v>S38</v>
      </c>
      <c r="AQ192" t="str">
        <f t="shared" si="7"/>
        <v>lundi</v>
      </c>
      <c r="AR192">
        <f t="shared" si="8"/>
        <v>2016</v>
      </c>
    </row>
    <row r="193" spans="1:44" x14ac:dyDescent="0.25">
      <c r="A193" s="4">
        <v>42633</v>
      </c>
      <c r="B193" t="s">
        <v>19</v>
      </c>
      <c r="C193" s="3">
        <v>859</v>
      </c>
      <c r="D193" s="3">
        <v>695</v>
      </c>
      <c r="E193" s="3">
        <v>324</v>
      </c>
      <c r="F193" s="3">
        <v>351</v>
      </c>
      <c r="H193" s="4">
        <v>42633</v>
      </c>
      <c r="I193" t="s">
        <v>20</v>
      </c>
      <c r="J193" s="2">
        <v>0.3853746074472858</v>
      </c>
      <c r="K193" s="2">
        <v>0.31179901301031854</v>
      </c>
      <c r="L193" s="2">
        <v>0.14535666218034993</v>
      </c>
      <c r="M193" s="2">
        <v>0.15746971736204576</v>
      </c>
      <c r="O193" s="4">
        <v>42633</v>
      </c>
      <c r="P193" t="s">
        <v>21</v>
      </c>
      <c r="Q193" s="3">
        <v>335</v>
      </c>
      <c r="R193" s="3">
        <v>21</v>
      </c>
      <c r="S193" s="3">
        <v>21</v>
      </c>
      <c r="U193" s="4">
        <v>42633</v>
      </c>
      <c r="V193" t="s">
        <v>20</v>
      </c>
      <c r="W193">
        <v>0.8885941644562334</v>
      </c>
      <c r="X193">
        <v>5.5702917771883291E-2</v>
      </c>
      <c r="Y193">
        <v>5.5702917771883291E-2</v>
      </c>
      <c r="AA193" s="4">
        <v>42633</v>
      </c>
      <c r="AB193" t="s">
        <v>22</v>
      </c>
      <c r="AC193" s="3">
        <v>1567</v>
      </c>
      <c r="AD193" s="3">
        <v>642</v>
      </c>
      <c r="AE193" s="3">
        <v>319</v>
      </c>
      <c r="AF193" s="3">
        <v>236</v>
      </c>
      <c r="AH193" s="4">
        <v>42633</v>
      </c>
      <c r="AI193" t="s">
        <v>20</v>
      </c>
      <c r="AJ193" s="2">
        <v>0.56693198263386402</v>
      </c>
      <c r="AK193" s="2">
        <v>0.23227206946454415</v>
      </c>
      <c r="AL193" s="2">
        <v>0.11541244573082489</v>
      </c>
      <c r="AM193" s="2">
        <v>8.5383502170766998E-2</v>
      </c>
      <c r="AP193" t="str">
        <f t="shared" si="9"/>
        <v>S38</v>
      </c>
      <c r="AQ193" t="str">
        <f t="shared" si="7"/>
        <v>mardi</v>
      </c>
      <c r="AR193">
        <f t="shared" si="8"/>
        <v>2016</v>
      </c>
    </row>
    <row r="194" spans="1:44" x14ac:dyDescent="0.25">
      <c r="A194" s="4">
        <v>42634</v>
      </c>
      <c r="B194" t="s">
        <v>19</v>
      </c>
      <c r="C194" s="3">
        <v>862</v>
      </c>
      <c r="D194" s="3">
        <v>670</v>
      </c>
      <c r="E194" s="3">
        <v>314</v>
      </c>
      <c r="F194" s="3">
        <v>334</v>
      </c>
      <c r="H194" s="4">
        <v>42634</v>
      </c>
      <c r="I194" t="s">
        <v>20</v>
      </c>
      <c r="J194" s="2">
        <v>0.39541284403669724</v>
      </c>
      <c r="K194" s="2">
        <v>0.30733944954128439</v>
      </c>
      <c r="L194" s="2">
        <v>0.14403669724770643</v>
      </c>
      <c r="M194" s="2">
        <v>0.15321100917431194</v>
      </c>
      <c r="O194" s="4">
        <v>42634</v>
      </c>
      <c r="P194" t="s">
        <v>21</v>
      </c>
      <c r="Q194" s="3">
        <v>155</v>
      </c>
      <c r="R194" s="3">
        <v>21</v>
      </c>
      <c r="S194" s="3">
        <v>21</v>
      </c>
      <c r="U194" s="4">
        <v>42634</v>
      </c>
      <c r="V194" t="s">
        <v>20</v>
      </c>
      <c r="W194">
        <v>0.78680203045685282</v>
      </c>
      <c r="X194">
        <v>0.1065989847715736</v>
      </c>
      <c r="Y194">
        <v>0.1065989847715736</v>
      </c>
      <c r="AA194" s="4">
        <v>42634</v>
      </c>
      <c r="AB194" t="s">
        <v>22</v>
      </c>
      <c r="AC194" s="3">
        <v>1570</v>
      </c>
      <c r="AD194" s="3">
        <v>625</v>
      </c>
      <c r="AE194" s="3">
        <v>318</v>
      </c>
      <c r="AF194" s="3">
        <v>235</v>
      </c>
      <c r="AH194" s="4">
        <v>42634</v>
      </c>
      <c r="AI194" t="s">
        <v>20</v>
      </c>
      <c r="AJ194" s="2">
        <v>0.57132459970887917</v>
      </c>
      <c r="AK194" s="2">
        <v>0.22743813682678313</v>
      </c>
      <c r="AL194" s="2">
        <v>0.11572052401746726</v>
      </c>
      <c r="AM194" s="2">
        <v>8.5516739446870452E-2</v>
      </c>
      <c r="AP194" t="str">
        <f t="shared" si="9"/>
        <v>S38</v>
      </c>
      <c r="AQ194" t="str">
        <f t="shared" si="7"/>
        <v>mercredi</v>
      </c>
      <c r="AR194">
        <f t="shared" si="8"/>
        <v>2016</v>
      </c>
    </row>
    <row r="195" spans="1:44" x14ac:dyDescent="0.25">
      <c r="A195" s="4">
        <v>42635</v>
      </c>
      <c r="B195" t="s">
        <v>19</v>
      </c>
      <c r="C195" s="3">
        <v>942</v>
      </c>
      <c r="D195" s="3">
        <v>676</v>
      </c>
      <c r="E195" s="3">
        <v>335</v>
      </c>
      <c r="F195" s="3">
        <v>347</v>
      </c>
      <c r="H195" s="4">
        <v>42635</v>
      </c>
      <c r="I195" t="s">
        <v>20</v>
      </c>
      <c r="J195" s="2">
        <v>0.40956521739130436</v>
      </c>
      <c r="K195" s="2">
        <v>0.29391304347826086</v>
      </c>
      <c r="L195" s="2">
        <v>0.14565217391304347</v>
      </c>
      <c r="M195" s="2">
        <v>0.15086956521739131</v>
      </c>
      <c r="O195" s="4">
        <v>42635</v>
      </c>
      <c r="P195" t="s">
        <v>21</v>
      </c>
      <c r="Q195" s="3">
        <v>1</v>
      </c>
      <c r="R195" s="3">
        <v>20</v>
      </c>
      <c r="S195" s="3">
        <v>21</v>
      </c>
      <c r="U195" s="4">
        <v>42635</v>
      </c>
      <c r="V195" t="s">
        <v>20</v>
      </c>
      <c r="W195">
        <v>2.3809523809523808E-2</v>
      </c>
      <c r="X195">
        <v>0.47619047619047616</v>
      </c>
      <c r="Y195">
        <v>0.5</v>
      </c>
      <c r="AA195" s="4">
        <v>42635</v>
      </c>
      <c r="AB195" t="s">
        <v>22</v>
      </c>
      <c r="AC195" s="3">
        <v>1569</v>
      </c>
      <c r="AD195" s="3">
        <v>632</v>
      </c>
      <c r="AE195" s="3">
        <v>319</v>
      </c>
      <c r="AF195" s="3">
        <v>234</v>
      </c>
      <c r="AH195" s="4">
        <v>42635</v>
      </c>
      <c r="AI195" t="s">
        <v>20</v>
      </c>
      <c r="AJ195" s="2">
        <v>0.56971677559912859</v>
      </c>
      <c r="AK195" s="2">
        <v>0.22948438634713145</v>
      </c>
      <c r="AL195" s="2">
        <v>0.11583151779230211</v>
      </c>
      <c r="AM195" s="2">
        <v>8.4967320261437912E-2</v>
      </c>
      <c r="AP195" t="str">
        <f t="shared" si="9"/>
        <v>S38</v>
      </c>
      <c r="AQ195" t="str">
        <f t="shared" ref="AQ195:AQ258" si="10">IF(AH195="","",TEXT(AH195,"jjjj"))</f>
        <v>jeudi</v>
      </c>
      <c r="AR195">
        <f t="shared" ref="AR195:AR258" si="11">IF(AH195="","",YEAR(AH195))</f>
        <v>2016</v>
      </c>
    </row>
    <row r="196" spans="1:44" x14ac:dyDescent="0.25">
      <c r="A196" s="4" t="s">
        <v>62</v>
      </c>
      <c r="B196" t="s">
        <v>19</v>
      </c>
      <c r="C196" s="3">
        <v>982</v>
      </c>
      <c r="D196" s="3">
        <v>597</v>
      </c>
      <c r="E196" s="3">
        <v>284</v>
      </c>
      <c r="F196" s="3">
        <v>240</v>
      </c>
      <c r="H196" s="4" t="s">
        <v>62</v>
      </c>
      <c r="I196" t="s">
        <v>20</v>
      </c>
      <c r="J196" s="2">
        <v>0.46695197337137423</v>
      </c>
      <c r="K196" s="2">
        <v>0.28388017118402281</v>
      </c>
      <c r="L196" s="2">
        <v>0.13504517356157869</v>
      </c>
      <c r="M196" s="2">
        <v>0.11412268188302425</v>
      </c>
      <c r="O196" s="4" t="s">
        <v>62</v>
      </c>
      <c r="P196" t="s">
        <v>21</v>
      </c>
      <c r="Q196" s="3">
        <v>1</v>
      </c>
      <c r="R196" s="3">
        <v>21</v>
      </c>
      <c r="S196" s="3">
        <v>21</v>
      </c>
      <c r="U196" s="4" t="s">
        <v>62</v>
      </c>
      <c r="V196" t="s">
        <v>20</v>
      </c>
      <c r="W196">
        <v>2.3255813953488372E-2</v>
      </c>
      <c r="X196">
        <v>0.48837209302325579</v>
      </c>
      <c r="Y196">
        <v>0.48837209302325579</v>
      </c>
      <c r="AA196" s="4" t="s">
        <v>62</v>
      </c>
      <c r="AB196" t="s">
        <v>22</v>
      </c>
      <c r="AC196" s="3">
        <v>1594</v>
      </c>
      <c r="AD196" s="3">
        <v>639</v>
      </c>
      <c r="AE196" s="3">
        <v>321</v>
      </c>
      <c r="AF196" s="3">
        <v>231</v>
      </c>
      <c r="AH196" s="4" t="s">
        <v>62</v>
      </c>
      <c r="AI196" t="s">
        <v>20</v>
      </c>
      <c r="AJ196" s="2">
        <v>0.57235188509874324</v>
      </c>
      <c r="AK196" s="2">
        <v>0.22944344703770198</v>
      </c>
      <c r="AL196" s="2">
        <v>0.11526032315978456</v>
      </c>
      <c r="AM196" s="2">
        <v>8.2944344703770198E-2</v>
      </c>
      <c r="AP196" t="str">
        <f t="shared" si="9"/>
        <v>S38</v>
      </c>
      <c r="AQ196" t="str">
        <f t="shared" si="10"/>
        <v>vendredi</v>
      </c>
      <c r="AR196">
        <f t="shared" si="11"/>
        <v>2016</v>
      </c>
    </row>
    <row r="197" spans="1:44" x14ac:dyDescent="0.25">
      <c r="A197" s="4">
        <v>42639</v>
      </c>
      <c r="B197" t="s">
        <v>19</v>
      </c>
      <c r="C197" s="3">
        <v>1120</v>
      </c>
      <c r="D197" s="3">
        <v>583</v>
      </c>
      <c r="E197" s="3">
        <v>310</v>
      </c>
      <c r="F197" s="3">
        <v>252</v>
      </c>
      <c r="H197" s="4">
        <v>42639</v>
      </c>
      <c r="I197" t="s">
        <v>20</v>
      </c>
      <c r="J197" s="2">
        <v>0.49448123620309054</v>
      </c>
      <c r="K197" s="2">
        <v>0.25739514348785875</v>
      </c>
      <c r="L197" s="2">
        <v>0.13686534216335541</v>
      </c>
      <c r="M197" s="2">
        <v>0.11125827814569536</v>
      </c>
      <c r="O197" s="4">
        <v>42639</v>
      </c>
      <c r="P197" t="s">
        <v>21</v>
      </c>
      <c r="Q197" s="3">
        <v>1</v>
      </c>
      <c r="R197" s="3">
        <v>15</v>
      </c>
      <c r="S197" s="3">
        <v>20</v>
      </c>
      <c r="U197" s="4">
        <v>42639</v>
      </c>
      <c r="V197" t="s">
        <v>20</v>
      </c>
      <c r="W197">
        <v>2.7777777777777776E-2</v>
      </c>
      <c r="X197">
        <v>0.41666666666666669</v>
      </c>
      <c r="Y197">
        <v>0.55555555555555558</v>
      </c>
      <c r="AA197" s="4">
        <v>42639</v>
      </c>
      <c r="AB197" t="s">
        <v>22</v>
      </c>
      <c r="AC197" s="3">
        <v>1606</v>
      </c>
      <c r="AD197" s="3">
        <v>648</v>
      </c>
      <c r="AE197" s="3">
        <v>316</v>
      </c>
      <c r="AF197" s="3">
        <v>232</v>
      </c>
      <c r="AH197" s="4">
        <v>42639</v>
      </c>
      <c r="AI197" t="s">
        <v>20</v>
      </c>
      <c r="AJ197" s="2">
        <v>0.57316202712348319</v>
      </c>
      <c r="AK197" s="2">
        <v>0.23126338329764454</v>
      </c>
      <c r="AL197" s="2">
        <v>0.11277658815132048</v>
      </c>
      <c r="AM197" s="2">
        <v>8.2798001427551754E-2</v>
      </c>
      <c r="AP197" t="str">
        <f t="shared" si="9"/>
        <v>S39</v>
      </c>
      <c r="AQ197" t="str">
        <f t="shared" si="10"/>
        <v>lundi</v>
      </c>
      <c r="AR197">
        <f t="shared" si="11"/>
        <v>2016</v>
      </c>
    </row>
    <row r="198" spans="1:44" x14ac:dyDescent="0.25">
      <c r="A198" s="4">
        <v>42640</v>
      </c>
      <c r="B198" t="s">
        <v>19</v>
      </c>
      <c r="C198" s="3">
        <v>993</v>
      </c>
      <c r="D198" s="3">
        <v>630</v>
      </c>
      <c r="E198" s="3">
        <v>298</v>
      </c>
      <c r="F198" s="3">
        <v>220</v>
      </c>
      <c r="H198" s="4">
        <v>42640</v>
      </c>
      <c r="I198" t="s">
        <v>20</v>
      </c>
      <c r="J198" s="2">
        <v>0.4638019617001401</v>
      </c>
      <c r="K198" s="2">
        <v>0.29425502101821577</v>
      </c>
      <c r="L198" s="2">
        <v>0.13918729565623542</v>
      </c>
      <c r="M198" s="2">
        <v>0.10275572162540869</v>
      </c>
      <c r="O198" s="4">
        <v>42640</v>
      </c>
      <c r="P198" t="s">
        <v>21</v>
      </c>
      <c r="Q198" s="3">
        <v>1</v>
      </c>
      <c r="R198" s="3">
        <v>31</v>
      </c>
      <c r="S198" s="3">
        <v>20</v>
      </c>
      <c r="U198" s="4">
        <v>42640</v>
      </c>
      <c r="V198" t="s">
        <v>20</v>
      </c>
      <c r="W198">
        <v>1.9230769230769232E-2</v>
      </c>
      <c r="X198">
        <v>0.59615384615384615</v>
      </c>
      <c r="Y198">
        <v>0.38461538461538464</v>
      </c>
      <c r="AA198" s="4">
        <v>42640</v>
      </c>
      <c r="AB198" t="s">
        <v>22</v>
      </c>
      <c r="AC198" s="3">
        <v>1587</v>
      </c>
      <c r="AD198" s="3">
        <v>667</v>
      </c>
      <c r="AE198" s="3">
        <v>316</v>
      </c>
      <c r="AF198" s="3">
        <v>232</v>
      </c>
      <c r="AH198" s="4">
        <v>42640</v>
      </c>
      <c r="AI198" t="s">
        <v>20</v>
      </c>
      <c r="AJ198" s="2">
        <v>0.56638115631691643</v>
      </c>
      <c r="AK198" s="2">
        <v>0.23804425410421129</v>
      </c>
      <c r="AL198" s="2">
        <v>0.11277658815132048</v>
      </c>
      <c r="AM198" s="2">
        <v>8.2798001427551754E-2</v>
      </c>
      <c r="AP198" t="str">
        <f t="shared" si="9"/>
        <v>S39</v>
      </c>
      <c r="AQ198" t="str">
        <f t="shared" si="10"/>
        <v>mardi</v>
      </c>
      <c r="AR198">
        <f t="shared" si="11"/>
        <v>2016</v>
      </c>
    </row>
    <row r="199" spans="1:44" x14ac:dyDescent="0.25">
      <c r="A199" s="4">
        <v>42641</v>
      </c>
      <c r="B199" t="s">
        <v>19</v>
      </c>
      <c r="C199" s="3">
        <v>677</v>
      </c>
      <c r="D199" s="3">
        <v>599</v>
      </c>
      <c r="E199" s="3">
        <v>327</v>
      </c>
      <c r="F199" s="3">
        <v>184</v>
      </c>
      <c r="H199" s="4">
        <v>42641</v>
      </c>
      <c r="I199" t="s">
        <v>20</v>
      </c>
      <c r="J199" s="2">
        <v>0.37884722999440401</v>
      </c>
      <c r="K199" s="2">
        <v>0.33519865696698375</v>
      </c>
      <c r="L199" s="2">
        <v>0.18298824846110801</v>
      </c>
      <c r="M199" s="2">
        <v>0.1029658645775042</v>
      </c>
      <c r="O199" s="4">
        <v>42641</v>
      </c>
      <c r="P199" t="s">
        <v>21</v>
      </c>
      <c r="Q199" s="3">
        <v>1</v>
      </c>
      <c r="R199" s="3">
        <v>30</v>
      </c>
      <c r="S199" s="3">
        <v>19</v>
      </c>
      <c r="U199" s="4">
        <v>42641</v>
      </c>
      <c r="V199" t="s">
        <v>20</v>
      </c>
      <c r="W199">
        <v>0.02</v>
      </c>
      <c r="X199">
        <v>0.6</v>
      </c>
      <c r="Y199">
        <v>0.38</v>
      </c>
      <c r="AA199" s="4">
        <v>42641</v>
      </c>
      <c r="AB199" t="s">
        <v>22</v>
      </c>
      <c r="AC199" s="3">
        <v>1570</v>
      </c>
      <c r="AD199" s="3">
        <v>676</v>
      </c>
      <c r="AE199" s="3">
        <v>315</v>
      </c>
      <c r="AF199" s="3">
        <v>231</v>
      </c>
      <c r="AH199" s="4">
        <v>42641</v>
      </c>
      <c r="AI199" t="s">
        <v>20</v>
      </c>
      <c r="AJ199" s="2">
        <v>0.56232091690544417</v>
      </c>
      <c r="AK199" s="2">
        <v>0.24212034383954154</v>
      </c>
      <c r="AL199" s="2">
        <v>0.11282234957020057</v>
      </c>
      <c r="AM199" s="2">
        <v>8.2736389684813755E-2</v>
      </c>
      <c r="AP199" t="str">
        <f t="shared" si="9"/>
        <v>S39</v>
      </c>
      <c r="AQ199" t="str">
        <f t="shared" si="10"/>
        <v>mercredi</v>
      </c>
      <c r="AR199">
        <f t="shared" si="11"/>
        <v>2016</v>
      </c>
    </row>
    <row r="200" spans="1:44" x14ac:dyDescent="0.25">
      <c r="A200" s="4">
        <v>42642</v>
      </c>
      <c r="B200" t="s">
        <v>19</v>
      </c>
      <c r="C200" s="3">
        <v>520</v>
      </c>
      <c r="D200" s="3">
        <v>516</v>
      </c>
      <c r="E200" s="3">
        <v>261</v>
      </c>
      <c r="F200" s="3">
        <v>174</v>
      </c>
      <c r="H200" s="4">
        <v>42642</v>
      </c>
      <c r="I200" t="s">
        <v>20</v>
      </c>
      <c r="J200" s="2">
        <v>0.35350101971447995</v>
      </c>
      <c r="K200" s="2">
        <v>0.35078178110129166</v>
      </c>
      <c r="L200" s="2">
        <v>0.17743031951053706</v>
      </c>
      <c r="M200" s="2">
        <v>0.11828687967369136</v>
      </c>
      <c r="O200" s="4">
        <v>42642</v>
      </c>
      <c r="P200" t="s">
        <v>21</v>
      </c>
      <c r="Q200" s="3">
        <v>7</v>
      </c>
      <c r="R200" s="3">
        <v>20</v>
      </c>
      <c r="S200" s="3">
        <v>18</v>
      </c>
      <c r="U200" s="4">
        <v>42642</v>
      </c>
      <c r="V200" t="s">
        <v>20</v>
      </c>
      <c r="W200">
        <v>0.15555555555555556</v>
      </c>
      <c r="X200">
        <v>0.44444444444444442</v>
      </c>
      <c r="Y200">
        <v>0.4</v>
      </c>
      <c r="AA200" s="4">
        <v>42642</v>
      </c>
      <c r="AB200" t="s">
        <v>22</v>
      </c>
      <c r="AC200" s="3">
        <v>1541</v>
      </c>
      <c r="AD200" s="3">
        <v>681</v>
      </c>
      <c r="AE200" s="3">
        <v>315</v>
      </c>
      <c r="AF200" s="3">
        <v>230</v>
      </c>
      <c r="AH200" s="4">
        <v>42642</v>
      </c>
      <c r="AI200" t="s">
        <v>20</v>
      </c>
      <c r="AJ200" s="2">
        <v>0.55692085290928806</v>
      </c>
      <c r="AK200" s="2">
        <v>0.24611492591254067</v>
      </c>
      <c r="AL200" s="2">
        <v>0.11384170581857607</v>
      </c>
      <c r="AM200" s="2">
        <v>8.3122515359595223E-2</v>
      </c>
      <c r="AP200" t="str">
        <f t="shared" ref="AP200:AP263" si="12">IF(AH200="","",IF(WEEKNUM(AH200)-1&lt;10,"S0"&amp;WEEKNUM(AH200)-1,"S"&amp;WEEKNUM(AH200)-1))</f>
        <v>S39</v>
      </c>
      <c r="AQ200" t="str">
        <f t="shared" si="10"/>
        <v>jeudi</v>
      </c>
      <c r="AR200">
        <f t="shared" si="11"/>
        <v>2016</v>
      </c>
    </row>
    <row r="201" spans="1:44" x14ac:dyDescent="0.25">
      <c r="A201" s="4" t="s">
        <v>63</v>
      </c>
      <c r="B201" t="s">
        <v>19</v>
      </c>
      <c r="C201" s="3">
        <v>650</v>
      </c>
      <c r="D201" s="3">
        <v>403</v>
      </c>
      <c r="E201" s="3">
        <v>254</v>
      </c>
      <c r="F201" s="3">
        <v>175</v>
      </c>
      <c r="H201" s="4" t="s">
        <v>63</v>
      </c>
      <c r="I201" t="s">
        <v>20</v>
      </c>
      <c r="J201" s="2">
        <v>0.43859649122807015</v>
      </c>
      <c r="K201" s="2">
        <v>0.27192982456140352</v>
      </c>
      <c r="L201" s="2">
        <v>0.17139001349527666</v>
      </c>
      <c r="M201" s="2">
        <v>0.11808367071524967</v>
      </c>
      <c r="O201" s="4" t="s">
        <v>63</v>
      </c>
      <c r="P201" t="s">
        <v>21</v>
      </c>
      <c r="Q201" s="3">
        <v>8</v>
      </c>
      <c r="R201" s="3">
        <v>16</v>
      </c>
      <c r="S201" s="3">
        <v>18</v>
      </c>
      <c r="U201" s="4" t="s">
        <v>63</v>
      </c>
      <c r="V201" t="s">
        <v>20</v>
      </c>
      <c r="W201">
        <v>0.19047619047619047</v>
      </c>
      <c r="X201">
        <v>0.38095238095238093</v>
      </c>
      <c r="Y201">
        <v>0.42857142857142855</v>
      </c>
      <c r="AA201" s="4" t="s">
        <v>63</v>
      </c>
      <c r="AB201" t="s">
        <v>22</v>
      </c>
      <c r="AC201" s="3">
        <v>1500</v>
      </c>
      <c r="AD201" s="3">
        <v>685</v>
      </c>
      <c r="AE201" s="3">
        <v>314</v>
      </c>
      <c r="AF201" s="3">
        <v>226</v>
      </c>
      <c r="AH201" s="4" t="s">
        <v>63</v>
      </c>
      <c r="AI201" t="s">
        <v>20</v>
      </c>
      <c r="AJ201" s="2">
        <v>0.55045871559633031</v>
      </c>
      <c r="AK201" s="2">
        <v>0.25137614678899084</v>
      </c>
      <c r="AL201" s="2">
        <v>0.11522935779816514</v>
      </c>
      <c r="AM201" s="2">
        <v>8.2935779816513761E-2</v>
      </c>
      <c r="AP201" t="str">
        <f t="shared" si="12"/>
        <v>S39</v>
      </c>
      <c r="AQ201" t="str">
        <f t="shared" si="10"/>
        <v>vendredi</v>
      </c>
      <c r="AR201">
        <f t="shared" si="11"/>
        <v>2016</v>
      </c>
    </row>
    <row r="202" spans="1:44" x14ac:dyDescent="0.25">
      <c r="A202" s="4">
        <v>42646</v>
      </c>
      <c r="B202" t="s">
        <v>19</v>
      </c>
      <c r="C202" s="3">
        <v>923</v>
      </c>
      <c r="D202" s="3">
        <v>332</v>
      </c>
      <c r="E202" s="3">
        <v>225</v>
      </c>
      <c r="F202" s="3">
        <v>162</v>
      </c>
      <c r="H202" s="4">
        <v>42646</v>
      </c>
      <c r="I202" t="s">
        <v>20</v>
      </c>
      <c r="J202" s="2">
        <v>0.56211936662606576</v>
      </c>
      <c r="K202" s="2">
        <v>0.20219244823386115</v>
      </c>
      <c r="L202" s="2">
        <v>0.13702801461632155</v>
      </c>
      <c r="M202" s="2">
        <v>9.866017052375152E-2</v>
      </c>
      <c r="O202" s="4">
        <v>42646</v>
      </c>
      <c r="P202" t="s">
        <v>21</v>
      </c>
      <c r="Q202" s="3">
        <v>2</v>
      </c>
      <c r="R202" s="3">
        <v>16</v>
      </c>
      <c r="S202" s="3">
        <v>18</v>
      </c>
      <c r="U202" s="4">
        <v>42646</v>
      </c>
      <c r="V202" t="s">
        <v>20</v>
      </c>
      <c r="W202">
        <v>5.5555555555555552E-2</v>
      </c>
      <c r="X202">
        <v>0.44444444444444442</v>
      </c>
      <c r="Y202">
        <v>0.5</v>
      </c>
      <c r="AA202" s="4">
        <v>42646</v>
      </c>
      <c r="AB202" t="s">
        <v>22</v>
      </c>
      <c r="AC202" s="3">
        <v>1505</v>
      </c>
      <c r="AD202" s="3">
        <v>682</v>
      </c>
      <c r="AE202" s="3">
        <v>316</v>
      </c>
      <c r="AF202" s="3">
        <v>225</v>
      </c>
      <c r="AH202" s="4">
        <v>42646</v>
      </c>
      <c r="AI202" t="s">
        <v>20</v>
      </c>
      <c r="AJ202" s="2">
        <v>0.55168621700879761</v>
      </c>
      <c r="AK202" s="2">
        <v>0.25</v>
      </c>
      <c r="AL202" s="2">
        <v>0.1158357771260997</v>
      </c>
      <c r="AM202" s="2">
        <v>8.2478005865102635E-2</v>
      </c>
      <c r="AP202" t="str">
        <f t="shared" si="12"/>
        <v>S40</v>
      </c>
      <c r="AQ202" t="str">
        <f t="shared" si="10"/>
        <v>lundi</v>
      </c>
      <c r="AR202">
        <f t="shared" si="11"/>
        <v>2016</v>
      </c>
    </row>
    <row r="203" spans="1:44" x14ac:dyDescent="0.25">
      <c r="A203" s="4">
        <v>42647</v>
      </c>
      <c r="B203" t="s">
        <v>19</v>
      </c>
      <c r="C203" s="3">
        <v>853</v>
      </c>
      <c r="D203" s="3">
        <v>351</v>
      </c>
      <c r="E203" s="3">
        <v>262</v>
      </c>
      <c r="F203" s="3">
        <v>163</v>
      </c>
      <c r="H203" s="4">
        <v>42647</v>
      </c>
      <c r="I203" t="s">
        <v>20</v>
      </c>
      <c r="J203" s="2">
        <v>0.52363413136893799</v>
      </c>
      <c r="K203" s="2">
        <v>0.21546961325966851</v>
      </c>
      <c r="L203" s="2">
        <v>0.16083486801718846</v>
      </c>
      <c r="M203" s="2">
        <v>0.10006138735420503</v>
      </c>
      <c r="O203" s="4">
        <v>42647</v>
      </c>
      <c r="P203" t="s">
        <v>21</v>
      </c>
      <c r="Q203" s="3">
        <v>5</v>
      </c>
      <c r="R203" s="3">
        <v>19</v>
      </c>
      <c r="S203" s="3">
        <v>18</v>
      </c>
      <c r="U203" s="4">
        <v>42647</v>
      </c>
      <c r="V203" t="s">
        <v>20</v>
      </c>
      <c r="W203">
        <v>0.11904761904761904</v>
      </c>
      <c r="X203">
        <v>0.45238095238095238</v>
      </c>
      <c r="Y203">
        <v>0.42857142857142855</v>
      </c>
      <c r="AA203" s="4">
        <v>42647</v>
      </c>
      <c r="AB203" t="s">
        <v>22</v>
      </c>
      <c r="AC203" s="3">
        <v>1490</v>
      </c>
      <c r="AD203" s="3">
        <v>684</v>
      </c>
      <c r="AE203" s="3">
        <v>313</v>
      </c>
      <c r="AF203" s="3">
        <v>223</v>
      </c>
      <c r="AH203" s="4">
        <v>42647</v>
      </c>
      <c r="AI203" t="s">
        <v>20</v>
      </c>
      <c r="AJ203" s="2">
        <v>0.54981549815498154</v>
      </c>
      <c r="AK203" s="2">
        <v>0.25239852398523988</v>
      </c>
      <c r="AL203" s="2">
        <v>0.11549815498154982</v>
      </c>
      <c r="AM203" s="2">
        <v>8.2287822878228778E-2</v>
      </c>
      <c r="AP203" t="str">
        <f t="shared" si="12"/>
        <v>S40</v>
      </c>
      <c r="AQ203" t="str">
        <f t="shared" si="10"/>
        <v>mardi</v>
      </c>
      <c r="AR203">
        <f t="shared" si="11"/>
        <v>2016</v>
      </c>
    </row>
    <row r="204" spans="1:44" x14ac:dyDescent="0.25">
      <c r="A204" s="4">
        <v>42648</v>
      </c>
      <c r="B204" t="s">
        <v>19</v>
      </c>
      <c r="C204" s="3">
        <v>587</v>
      </c>
      <c r="D204" s="3">
        <v>461</v>
      </c>
      <c r="E204" s="3">
        <v>257</v>
      </c>
      <c r="F204" s="3">
        <v>170</v>
      </c>
      <c r="H204" s="4">
        <v>42648</v>
      </c>
      <c r="I204" t="s">
        <v>20</v>
      </c>
      <c r="J204" s="2">
        <v>0.39796610169491525</v>
      </c>
      <c r="K204" s="2">
        <v>0.31254237288135595</v>
      </c>
      <c r="L204" s="2">
        <v>0.17423728813559322</v>
      </c>
      <c r="M204" s="2">
        <v>0.11525423728813559</v>
      </c>
      <c r="O204" s="4">
        <v>42648</v>
      </c>
      <c r="P204" t="s">
        <v>21</v>
      </c>
      <c r="Q204" s="3">
        <v>4</v>
      </c>
      <c r="R204" s="3">
        <v>14</v>
      </c>
      <c r="S204" s="3">
        <v>23</v>
      </c>
      <c r="U204" s="4">
        <v>42648</v>
      </c>
      <c r="V204" t="s">
        <v>20</v>
      </c>
      <c r="W204">
        <v>9.7560975609756101E-2</v>
      </c>
      <c r="X204">
        <v>0.34146341463414637</v>
      </c>
      <c r="Y204">
        <v>0.56097560975609762</v>
      </c>
      <c r="AA204" s="4">
        <v>42648</v>
      </c>
      <c r="AB204" t="s">
        <v>22</v>
      </c>
      <c r="AC204" s="3">
        <v>1470</v>
      </c>
      <c r="AD204" s="3">
        <v>688</v>
      </c>
      <c r="AE204" s="3">
        <v>314</v>
      </c>
      <c r="AF204" s="3">
        <v>222</v>
      </c>
      <c r="AH204" s="4">
        <v>42648</v>
      </c>
      <c r="AI204" t="s">
        <v>20</v>
      </c>
      <c r="AJ204" s="2">
        <v>0.54565701559020041</v>
      </c>
      <c r="AK204" s="2">
        <v>0.25538233110616182</v>
      </c>
      <c r="AL204" s="2">
        <v>0.11655530809205643</v>
      </c>
      <c r="AM204" s="2">
        <v>8.2405345211581285E-2</v>
      </c>
      <c r="AP204" t="str">
        <f t="shared" si="12"/>
        <v>S40</v>
      </c>
      <c r="AQ204" t="str">
        <f t="shared" si="10"/>
        <v>mercredi</v>
      </c>
      <c r="AR204">
        <f t="shared" si="11"/>
        <v>2016</v>
      </c>
    </row>
    <row r="205" spans="1:44" x14ac:dyDescent="0.25">
      <c r="A205" s="4">
        <v>42649</v>
      </c>
      <c r="B205" t="s">
        <v>19</v>
      </c>
      <c r="C205" s="3">
        <v>559</v>
      </c>
      <c r="D205" s="3">
        <v>406</v>
      </c>
      <c r="E205" s="3">
        <v>150</v>
      </c>
      <c r="F205" s="3">
        <v>116</v>
      </c>
      <c r="H205" s="4">
        <v>42649</v>
      </c>
      <c r="I205" t="s">
        <v>20</v>
      </c>
      <c r="J205" s="2">
        <v>0.45410235580828595</v>
      </c>
      <c r="K205" s="2">
        <v>0.32981316003249389</v>
      </c>
      <c r="L205" s="2">
        <v>0.12185215272136475</v>
      </c>
      <c r="M205" s="2">
        <v>9.4232331437855407E-2</v>
      </c>
      <c r="O205" s="4">
        <v>42649</v>
      </c>
      <c r="P205" t="s">
        <v>21</v>
      </c>
      <c r="Q205" s="3">
        <v>3</v>
      </c>
      <c r="R205" s="3">
        <v>14</v>
      </c>
      <c r="S205" s="3">
        <v>24</v>
      </c>
      <c r="U205" s="4">
        <v>42649</v>
      </c>
      <c r="V205" t="s">
        <v>20</v>
      </c>
      <c r="W205">
        <v>7.3170731707317069E-2</v>
      </c>
      <c r="X205">
        <v>0.34146341463414637</v>
      </c>
      <c r="Y205">
        <v>0.58536585365853655</v>
      </c>
      <c r="AA205" s="4">
        <v>42649</v>
      </c>
      <c r="AB205" t="s">
        <v>22</v>
      </c>
      <c r="AC205" s="3">
        <v>1427</v>
      </c>
      <c r="AD205" s="3">
        <v>679</v>
      </c>
      <c r="AE205" s="3">
        <v>310</v>
      </c>
      <c r="AF205" s="3">
        <v>222</v>
      </c>
      <c r="AH205" s="4">
        <v>42649</v>
      </c>
      <c r="AI205" t="s">
        <v>20</v>
      </c>
      <c r="AJ205" s="2">
        <v>0.54094010614101595</v>
      </c>
      <c r="AK205" s="2">
        <v>0.25739196360879452</v>
      </c>
      <c r="AL205" s="2">
        <v>0.11751326762699014</v>
      </c>
      <c r="AM205" s="2">
        <v>8.41546626231994E-2</v>
      </c>
      <c r="AP205" t="str">
        <f t="shared" si="12"/>
        <v>S40</v>
      </c>
      <c r="AQ205" t="str">
        <f t="shared" si="10"/>
        <v>jeudi</v>
      </c>
      <c r="AR205">
        <f t="shared" si="11"/>
        <v>2016</v>
      </c>
    </row>
    <row r="206" spans="1:44" x14ac:dyDescent="0.25">
      <c r="A206" s="4" t="s">
        <v>64</v>
      </c>
      <c r="B206" t="s">
        <v>19</v>
      </c>
      <c r="C206" s="3">
        <v>643</v>
      </c>
      <c r="D206" s="3">
        <v>407</v>
      </c>
      <c r="E206" s="3">
        <v>148</v>
      </c>
      <c r="F206" s="3">
        <v>117</v>
      </c>
      <c r="H206" s="4" t="s">
        <v>64</v>
      </c>
      <c r="I206" t="s">
        <v>20</v>
      </c>
      <c r="J206" s="2">
        <v>0.48897338403041823</v>
      </c>
      <c r="K206" s="2">
        <v>0.30950570342205325</v>
      </c>
      <c r="L206" s="2">
        <v>0.11254752851711027</v>
      </c>
      <c r="M206" s="2">
        <v>8.8973384030418254E-2</v>
      </c>
      <c r="O206" s="4" t="s">
        <v>64</v>
      </c>
      <c r="P206" t="s">
        <v>21</v>
      </c>
      <c r="Q206" s="3">
        <v>3</v>
      </c>
      <c r="R206" s="3">
        <v>14</v>
      </c>
      <c r="S206" s="3">
        <v>23</v>
      </c>
      <c r="U206" s="4" t="s">
        <v>64</v>
      </c>
      <c r="V206" t="s">
        <v>20</v>
      </c>
      <c r="W206">
        <v>7.4999999999999997E-2</v>
      </c>
      <c r="X206">
        <v>0.35</v>
      </c>
      <c r="Y206">
        <v>0.57499999999999996</v>
      </c>
      <c r="AA206" s="4" t="s">
        <v>64</v>
      </c>
      <c r="AB206" t="s">
        <v>22</v>
      </c>
      <c r="AC206" s="3">
        <v>1389</v>
      </c>
      <c r="AD206" s="3">
        <v>677</v>
      </c>
      <c r="AE206" s="3">
        <v>310</v>
      </c>
      <c r="AF206" s="3">
        <v>221</v>
      </c>
      <c r="AH206" s="4" t="s">
        <v>64</v>
      </c>
      <c r="AI206" t="s">
        <v>20</v>
      </c>
      <c r="AJ206" s="2">
        <v>0.53484790142472083</v>
      </c>
      <c r="AK206" s="2">
        <v>0.26068540623796688</v>
      </c>
      <c r="AL206" s="2">
        <v>0.11936850211782826</v>
      </c>
      <c r="AM206" s="2">
        <v>8.5098190219484018E-2</v>
      </c>
      <c r="AP206" t="str">
        <f t="shared" si="12"/>
        <v>S40</v>
      </c>
      <c r="AQ206" t="str">
        <f t="shared" si="10"/>
        <v>vendredi</v>
      </c>
      <c r="AR206">
        <f t="shared" si="11"/>
        <v>2016</v>
      </c>
    </row>
    <row r="207" spans="1:44" x14ac:dyDescent="0.25">
      <c r="A207" s="4">
        <v>42653</v>
      </c>
      <c r="B207" t="s">
        <v>19</v>
      </c>
      <c r="C207" s="3">
        <v>737</v>
      </c>
      <c r="D207" s="3">
        <v>401</v>
      </c>
      <c r="E207" s="3">
        <v>163</v>
      </c>
      <c r="F207" s="3">
        <v>112</v>
      </c>
      <c r="H207" s="4">
        <v>42653</v>
      </c>
      <c r="I207" t="s">
        <v>20</v>
      </c>
      <c r="J207" s="2">
        <v>0.52158527954706302</v>
      </c>
      <c r="K207" s="2">
        <v>0.28379334748761498</v>
      </c>
      <c r="L207" s="2">
        <v>0.11535739561217269</v>
      </c>
      <c r="M207" s="2">
        <v>7.9263977353149329E-2</v>
      </c>
      <c r="O207" s="4">
        <v>42653</v>
      </c>
      <c r="P207" t="s">
        <v>21</v>
      </c>
      <c r="Q207" s="3">
        <v>0</v>
      </c>
      <c r="R207" s="3">
        <v>9</v>
      </c>
      <c r="S207" s="3">
        <v>23</v>
      </c>
      <c r="U207" s="4">
        <v>42653</v>
      </c>
      <c r="V207" t="s">
        <v>20</v>
      </c>
      <c r="W207">
        <v>0</v>
      </c>
      <c r="X207">
        <v>0.28125</v>
      </c>
      <c r="Y207">
        <v>0.71875</v>
      </c>
      <c r="AA207" s="4">
        <v>42653</v>
      </c>
      <c r="AB207" t="s">
        <v>22</v>
      </c>
      <c r="AC207" s="3">
        <v>1324</v>
      </c>
      <c r="AD207" s="3">
        <v>672</v>
      </c>
      <c r="AE207" s="3">
        <v>304</v>
      </c>
      <c r="AF207" s="3">
        <v>220</v>
      </c>
      <c r="AH207" s="4">
        <v>42653</v>
      </c>
      <c r="AI207" t="s">
        <v>20</v>
      </c>
      <c r="AJ207" s="2">
        <v>0.52539682539682542</v>
      </c>
      <c r="AK207" s="2">
        <v>0.26666666666666666</v>
      </c>
      <c r="AL207" s="2">
        <v>0.12063492063492064</v>
      </c>
      <c r="AM207" s="2">
        <v>8.7301587301587297E-2</v>
      </c>
      <c r="AP207" t="str">
        <f t="shared" si="12"/>
        <v>S41</v>
      </c>
      <c r="AQ207" t="str">
        <f t="shared" si="10"/>
        <v>lundi</v>
      </c>
      <c r="AR207">
        <f t="shared" si="11"/>
        <v>2016</v>
      </c>
    </row>
    <row r="208" spans="1:44" x14ac:dyDescent="0.25">
      <c r="A208" s="4">
        <v>42654</v>
      </c>
      <c r="B208" t="s">
        <v>19</v>
      </c>
      <c r="C208" s="3">
        <v>519</v>
      </c>
      <c r="D208" s="3">
        <v>456</v>
      </c>
      <c r="E208" s="3">
        <v>210</v>
      </c>
      <c r="F208" s="3">
        <v>105</v>
      </c>
      <c r="H208" s="4">
        <v>42654</v>
      </c>
      <c r="I208" t="s">
        <v>20</v>
      </c>
      <c r="J208" s="2">
        <v>0.40232558139534885</v>
      </c>
      <c r="K208" s="2">
        <v>0.35348837209302325</v>
      </c>
      <c r="L208" s="2">
        <v>0.16279069767441862</v>
      </c>
      <c r="M208" s="2">
        <v>8.1395348837209308E-2</v>
      </c>
      <c r="O208" s="4">
        <v>42654</v>
      </c>
      <c r="P208" t="s">
        <v>21</v>
      </c>
      <c r="Q208" s="3">
        <v>1</v>
      </c>
      <c r="R208" s="3">
        <v>9</v>
      </c>
      <c r="S208" s="3">
        <v>17</v>
      </c>
      <c r="U208" s="4">
        <v>42654</v>
      </c>
      <c r="V208" t="s">
        <v>20</v>
      </c>
      <c r="W208">
        <v>3.7037037037037035E-2</v>
      </c>
      <c r="X208">
        <v>0.33333333333333331</v>
      </c>
      <c r="Y208">
        <v>0.62962962962962965</v>
      </c>
      <c r="AA208" s="4">
        <v>42654</v>
      </c>
      <c r="AB208" t="s">
        <v>22</v>
      </c>
      <c r="AC208" s="3">
        <v>1280</v>
      </c>
      <c r="AD208" s="3">
        <v>667</v>
      </c>
      <c r="AE208" s="3">
        <v>305</v>
      </c>
      <c r="AF208" s="3">
        <v>216</v>
      </c>
      <c r="AH208" s="4">
        <v>42654</v>
      </c>
      <c r="AI208" t="s">
        <v>20</v>
      </c>
      <c r="AJ208" s="2">
        <v>0.51863857374392219</v>
      </c>
      <c r="AK208" s="2">
        <v>0.27025931928687197</v>
      </c>
      <c r="AL208" s="2">
        <v>0.12358184764991896</v>
      </c>
      <c r="AM208" s="2">
        <v>8.7520259319286878E-2</v>
      </c>
      <c r="AP208" t="str">
        <f t="shared" si="12"/>
        <v>S41</v>
      </c>
      <c r="AQ208" t="str">
        <f t="shared" si="10"/>
        <v>mardi</v>
      </c>
      <c r="AR208">
        <f t="shared" si="11"/>
        <v>2016</v>
      </c>
    </row>
    <row r="209" spans="1:44" x14ac:dyDescent="0.25">
      <c r="A209" s="4">
        <v>42655</v>
      </c>
      <c r="B209" t="s">
        <v>19</v>
      </c>
      <c r="C209" s="3">
        <v>448</v>
      </c>
      <c r="D209" s="3">
        <v>406</v>
      </c>
      <c r="E209" s="3">
        <v>245</v>
      </c>
      <c r="F209" s="3">
        <v>93</v>
      </c>
      <c r="H209" s="4">
        <v>42655</v>
      </c>
      <c r="I209" t="s">
        <v>20</v>
      </c>
      <c r="J209" s="2">
        <v>0.37583892617449666</v>
      </c>
      <c r="K209" s="2">
        <v>0.34060402684563756</v>
      </c>
      <c r="L209" s="2">
        <v>0.20553691275167785</v>
      </c>
      <c r="M209" s="2">
        <v>7.8020134228187918E-2</v>
      </c>
      <c r="O209" s="4">
        <v>42655</v>
      </c>
      <c r="P209" t="s">
        <v>21</v>
      </c>
      <c r="Q209" s="3">
        <v>2</v>
      </c>
      <c r="R209" s="3">
        <v>10</v>
      </c>
      <c r="S209" s="3">
        <v>17</v>
      </c>
      <c r="U209" s="4">
        <v>42655</v>
      </c>
      <c r="V209" t="s">
        <v>20</v>
      </c>
      <c r="W209">
        <v>6.8965517241379309E-2</v>
      </c>
      <c r="X209">
        <v>0.34482758620689657</v>
      </c>
      <c r="Y209">
        <v>0.58620689655172409</v>
      </c>
      <c r="AA209" s="4">
        <v>42655</v>
      </c>
      <c r="AB209" t="s">
        <v>22</v>
      </c>
      <c r="AC209" s="3">
        <v>1212</v>
      </c>
      <c r="AD209" s="3">
        <v>661</v>
      </c>
      <c r="AE209" s="3">
        <v>306</v>
      </c>
      <c r="AF209" s="3">
        <v>215</v>
      </c>
      <c r="AH209" s="4">
        <v>42655</v>
      </c>
      <c r="AI209" t="s">
        <v>20</v>
      </c>
      <c r="AJ209" s="2">
        <v>0.50626566416040097</v>
      </c>
      <c r="AK209" s="2">
        <v>0.27610693400167086</v>
      </c>
      <c r="AL209" s="2">
        <v>0.12781954887218044</v>
      </c>
      <c r="AM209" s="2">
        <v>8.9807852965747698E-2</v>
      </c>
      <c r="AP209" t="str">
        <f t="shared" si="12"/>
        <v>S41</v>
      </c>
      <c r="AQ209" t="str">
        <f t="shared" si="10"/>
        <v>mercredi</v>
      </c>
      <c r="AR209">
        <f t="shared" si="11"/>
        <v>2016</v>
      </c>
    </row>
    <row r="210" spans="1:44" x14ac:dyDescent="0.25">
      <c r="A210" s="4">
        <v>42656</v>
      </c>
      <c r="B210" t="s">
        <v>19</v>
      </c>
      <c r="C210" s="3">
        <v>635</v>
      </c>
      <c r="D210" s="3">
        <v>339</v>
      </c>
      <c r="E210" s="3">
        <v>209</v>
      </c>
      <c r="F210" s="3">
        <v>98</v>
      </c>
      <c r="H210" s="4">
        <v>42656</v>
      </c>
      <c r="I210" t="s">
        <v>20</v>
      </c>
      <c r="J210" s="2">
        <v>0.49570647931303669</v>
      </c>
      <c r="K210" s="2">
        <v>0.26463700234192039</v>
      </c>
      <c r="L210" s="2">
        <v>0.16315378610460576</v>
      </c>
      <c r="M210" s="2">
        <v>7.650273224043716E-2</v>
      </c>
      <c r="O210" s="4">
        <v>42656</v>
      </c>
      <c r="P210" t="s">
        <v>21</v>
      </c>
      <c r="Q210" s="3">
        <v>1</v>
      </c>
      <c r="R210" s="3">
        <v>11</v>
      </c>
      <c r="S210" s="3">
        <v>17</v>
      </c>
      <c r="U210" s="4">
        <v>42656</v>
      </c>
      <c r="V210" t="s">
        <v>20</v>
      </c>
      <c r="W210">
        <v>3.4482758620689655E-2</v>
      </c>
      <c r="X210">
        <v>0.37931034482758619</v>
      </c>
      <c r="Y210">
        <v>0.58620689655172409</v>
      </c>
      <c r="AA210" s="4">
        <v>42656</v>
      </c>
      <c r="AB210" t="s">
        <v>22</v>
      </c>
      <c r="AC210" s="3">
        <v>1164</v>
      </c>
      <c r="AD210" s="3">
        <v>647</v>
      </c>
      <c r="AE210" s="3">
        <v>305</v>
      </c>
      <c r="AF210" s="3">
        <v>210</v>
      </c>
      <c r="AH210" s="4">
        <v>42656</v>
      </c>
      <c r="AI210" t="s">
        <v>20</v>
      </c>
      <c r="AJ210" s="2">
        <v>0.50042992261392949</v>
      </c>
      <c r="AK210" s="2">
        <v>0.27815993121238175</v>
      </c>
      <c r="AL210" s="2">
        <v>0.13112639724849526</v>
      </c>
      <c r="AM210" s="2">
        <v>9.0283748925193461E-2</v>
      </c>
      <c r="AP210" t="str">
        <f t="shared" si="12"/>
        <v>S41</v>
      </c>
      <c r="AQ210" t="str">
        <f t="shared" si="10"/>
        <v>jeudi</v>
      </c>
      <c r="AR210">
        <f t="shared" si="11"/>
        <v>2016</v>
      </c>
    </row>
    <row r="211" spans="1:44" x14ac:dyDescent="0.25">
      <c r="A211" s="4" t="s">
        <v>65</v>
      </c>
      <c r="B211" t="s">
        <v>19</v>
      </c>
      <c r="C211" s="3">
        <v>1057</v>
      </c>
      <c r="D211" s="3">
        <v>351</v>
      </c>
      <c r="E211" s="3">
        <v>226</v>
      </c>
      <c r="F211" s="3">
        <v>101</v>
      </c>
      <c r="H211" s="4" t="s">
        <v>65</v>
      </c>
      <c r="I211" t="s">
        <v>20</v>
      </c>
      <c r="J211" s="2">
        <v>0.60922190201729109</v>
      </c>
      <c r="K211" s="2">
        <v>0.20230547550432276</v>
      </c>
      <c r="L211" s="2">
        <v>0.13025936599423632</v>
      </c>
      <c r="M211" s="2">
        <v>5.8213256484149857E-2</v>
      </c>
      <c r="O211" s="4" t="s">
        <v>65</v>
      </c>
      <c r="P211" t="s">
        <v>21</v>
      </c>
      <c r="Q211" s="3">
        <v>1</v>
      </c>
      <c r="R211" s="3">
        <v>9</v>
      </c>
      <c r="S211" s="3">
        <v>18</v>
      </c>
      <c r="U211" s="4" t="s">
        <v>65</v>
      </c>
      <c r="V211" t="s">
        <v>20</v>
      </c>
      <c r="W211">
        <v>3.5714285714285712E-2</v>
      </c>
      <c r="X211">
        <v>0.32142857142857145</v>
      </c>
      <c r="Y211">
        <v>0.6428571428571429</v>
      </c>
      <c r="AA211" s="4" t="s">
        <v>65</v>
      </c>
      <c r="AB211" t="s">
        <v>22</v>
      </c>
      <c r="AC211" s="3">
        <v>1115</v>
      </c>
      <c r="AD211" s="3">
        <v>626</v>
      </c>
      <c r="AE211" s="3">
        <v>299</v>
      </c>
      <c r="AF211" s="3">
        <v>199</v>
      </c>
      <c r="AH211" s="4" t="s">
        <v>65</v>
      </c>
      <c r="AI211" t="s">
        <v>20</v>
      </c>
      <c r="AJ211" s="2">
        <v>0.49799017418490399</v>
      </c>
      <c r="AK211" s="2">
        <v>0.27958910227780259</v>
      </c>
      <c r="AL211" s="2">
        <v>0.1335417597141581</v>
      </c>
      <c r="AM211" s="2">
        <v>8.8878963823135329E-2</v>
      </c>
      <c r="AP211" t="str">
        <f t="shared" si="12"/>
        <v>S41</v>
      </c>
      <c r="AQ211" t="str">
        <f t="shared" si="10"/>
        <v>vendredi</v>
      </c>
      <c r="AR211">
        <f t="shared" si="11"/>
        <v>2016</v>
      </c>
    </row>
    <row r="212" spans="1:44" x14ac:dyDescent="0.25">
      <c r="A212" s="4">
        <v>42660</v>
      </c>
      <c r="B212" t="s">
        <v>19</v>
      </c>
      <c r="C212" s="3">
        <v>1079</v>
      </c>
      <c r="D212" s="3">
        <v>403</v>
      </c>
      <c r="E212" s="3">
        <v>209</v>
      </c>
      <c r="F212" s="3">
        <v>120</v>
      </c>
      <c r="H212" s="4">
        <v>42660</v>
      </c>
      <c r="I212" t="s">
        <v>20</v>
      </c>
      <c r="J212" s="2">
        <v>0.59580342352291549</v>
      </c>
      <c r="K212" s="2">
        <v>0.22252898950855882</v>
      </c>
      <c r="L212" s="2">
        <v>0.11540585311982331</v>
      </c>
      <c r="M212" s="2">
        <v>6.6261733848702375E-2</v>
      </c>
      <c r="O212" s="4">
        <v>42660</v>
      </c>
      <c r="P212" t="s">
        <v>21</v>
      </c>
      <c r="Q212" s="3">
        <v>1</v>
      </c>
      <c r="R212" s="3">
        <v>9</v>
      </c>
      <c r="S212" s="3">
        <v>18</v>
      </c>
      <c r="U212" s="4">
        <v>42660</v>
      </c>
      <c r="V212" t="s">
        <v>20</v>
      </c>
      <c r="W212">
        <v>3.5714285714285712E-2</v>
      </c>
      <c r="X212">
        <v>0.32142857142857145</v>
      </c>
      <c r="Y212">
        <v>0.6428571428571429</v>
      </c>
      <c r="AA212" s="4">
        <v>42660</v>
      </c>
      <c r="AB212" t="s">
        <v>22</v>
      </c>
      <c r="AC212" s="3">
        <v>1009</v>
      </c>
      <c r="AD212" s="3">
        <v>598</v>
      </c>
      <c r="AE212" s="3">
        <v>295</v>
      </c>
      <c r="AF212" s="3">
        <v>197</v>
      </c>
      <c r="AH212" s="4">
        <v>42660</v>
      </c>
      <c r="AI212" t="s">
        <v>20</v>
      </c>
      <c r="AJ212" s="2">
        <v>0.48070509766555503</v>
      </c>
      <c r="AK212" s="2">
        <v>0.28489757027155788</v>
      </c>
      <c r="AL212" s="2">
        <v>0.140543115769414</v>
      </c>
      <c r="AM212" s="2">
        <v>9.3854216293473083E-2</v>
      </c>
      <c r="AP212" t="str">
        <f t="shared" si="12"/>
        <v>S42</v>
      </c>
      <c r="AQ212" t="str">
        <f t="shared" si="10"/>
        <v>lundi</v>
      </c>
      <c r="AR212">
        <f t="shared" si="11"/>
        <v>2016</v>
      </c>
    </row>
    <row r="213" spans="1:44" x14ac:dyDescent="0.25">
      <c r="A213" s="4">
        <v>42661</v>
      </c>
      <c r="B213" t="s">
        <v>19</v>
      </c>
      <c r="C213" s="3">
        <v>681</v>
      </c>
      <c r="D213" s="3">
        <v>359</v>
      </c>
      <c r="E213" s="3">
        <v>245</v>
      </c>
      <c r="F213" s="3">
        <v>121</v>
      </c>
      <c r="H213" s="4">
        <v>42661</v>
      </c>
      <c r="I213" t="s">
        <v>20</v>
      </c>
      <c r="J213" s="2">
        <v>0.48435277382645803</v>
      </c>
      <c r="K213" s="2">
        <v>0.2553342816500711</v>
      </c>
      <c r="L213" s="2">
        <v>0.17425320056899005</v>
      </c>
      <c r="M213" s="2">
        <v>8.6059743954480794E-2</v>
      </c>
      <c r="O213" s="4">
        <v>42661</v>
      </c>
      <c r="P213" t="s">
        <v>21</v>
      </c>
      <c r="Q213" s="3">
        <v>3</v>
      </c>
      <c r="R213" s="3">
        <v>10</v>
      </c>
      <c r="S213" s="3">
        <v>18</v>
      </c>
      <c r="U213" s="4">
        <v>42661</v>
      </c>
      <c r="V213" t="s">
        <v>20</v>
      </c>
      <c r="W213">
        <v>9.6774193548387094E-2</v>
      </c>
      <c r="X213">
        <v>0.32258064516129031</v>
      </c>
      <c r="Y213">
        <v>0.58064516129032262</v>
      </c>
      <c r="AA213" s="4">
        <v>42661</v>
      </c>
      <c r="AB213" t="s">
        <v>22</v>
      </c>
      <c r="AC213" s="3">
        <v>948</v>
      </c>
      <c r="AD213" s="3">
        <v>565</v>
      </c>
      <c r="AE213" s="3">
        <v>291</v>
      </c>
      <c r="AF213" s="3">
        <v>186</v>
      </c>
      <c r="AH213" s="4">
        <v>42661</v>
      </c>
      <c r="AI213" t="s">
        <v>20</v>
      </c>
      <c r="AJ213" s="2">
        <v>0.47638190954773868</v>
      </c>
      <c r="AK213" s="2">
        <v>0.28391959798994976</v>
      </c>
      <c r="AL213" s="2">
        <v>0.14623115577889448</v>
      </c>
      <c r="AM213" s="2">
        <v>9.3467336683417085E-2</v>
      </c>
      <c r="AP213" t="str">
        <f t="shared" si="12"/>
        <v>S42</v>
      </c>
      <c r="AQ213" t="str">
        <f t="shared" si="10"/>
        <v>mardi</v>
      </c>
      <c r="AR213">
        <f t="shared" si="11"/>
        <v>2016</v>
      </c>
    </row>
    <row r="214" spans="1:44" x14ac:dyDescent="0.25">
      <c r="A214" s="4">
        <v>42662</v>
      </c>
      <c r="B214" t="s">
        <v>19</v>
      </c>
      <c r="C214" s="3">
        <v>559</v>
      </c>
      <c r="D214" s="3">
        <v>393</v>
      </c>
      <c r="E214" s="3">
        <v>245</v>
      </c>
      <c r="F214" s="3">
        <v>126</v>
      </c>
      <c r="H214" s="4">
        <v>42662</v>
      </c>
      <c r="I214" t="s">
        <v>20</v>
      </c>
      <c r="J214" s="2">
        <v>0.42252456538170824</v>
      </c>
      <c r="K214" s="2">
        <v>0.29705215419501135</v>
      </c>
      <c r="L214" s="2">
        <v>0.18518518518518517</v>
      </c>
      <c r="M214" s="2">
        <v>9.5238095238095233E-2</v>
      </c>
      <c r="O214" s="4">
        <v>42662</v>
      </c>
      <c r="P214" t="s">
        <v>21</v>
      </c>
      <c r="Q214" s="3">
        <v>34</v>
      </c>
      <c r="R214" s="3">
        <v>8</v>
      </c>
      <c r="S214" s="3">
        <v>18</v>
      </c>
      <c r="U214" s="4">
        <v>42662</v>
      </c>
      <c r="V214" t="s">
        <v>20</v>
      </c>
      <c r="W214">
        <v>0.56666666666666665</v>
      </c>
      <c r="X214">
        <v>0.13333333333333333</v>
      </c>
      <c r="Y214">
        <v>0.3</v>
      </c>
      <c r="AA214" s="4">
        <v>42662</v>
      </c>
      <c r="AB214" t="s">
        <v>22</v>
      </c>
      <c r="AC214" s="3">
        <v>898</v>
      </c>
      <c r="AD214" s="3">
        <v>533</v>
      </c>
      <c r="AE214" s="3">
        <v>292</v>
      </c>
      <c r="AF214" s="3">
        <v>182</v>
      </c>
      <c r="AH214" s="4">
        <v>42662</v>
      </c>
      <c r="AI214" t="s">
        <v>20</v>
      </c>
      <c r="AJ214" s="2">
        <v>0.47139107611548559</v>
      </c>
      <c r="AK214" s="2">
        <v>0.27979002624671917</v>
      </c>
      <c r="AL214" s="2">
        <v>0.15328083989501312</v>
      </c>
      <c r="AM214" s="2">
        <v>9.5538057742782151E-2</v>
      </c>
      <c r="AP214" t="str">
        <f t="shared" si="12"/>
        <v>S42</v>
      </c>
      <c r="AQ214" t="str">
        <f t="shared" si="10"/>
        <v>mercredi</v>
      </c>
      <c r="AR214">
        <f t="shared" si="11"/>
        <v>2016</v>
      </c>
    </row>
    <row r="215" spans="1:44" x14ac:dyDescent="0.25">
      <c r="A215" s="4">
        <v>42663</v>
      </c>
      <c r="B215" t="s">
        <v>19</v>
      </c>
      <c r="C215" s="3">
        <v>657</v>
      </c>
      <c r="D215" s="3">
        <v>335</v>
      </c>
      <c r="E215" s="3">
        <v>243</v>
      </c>
      <c r="F215" s="3">
        <v>124</v>
      </c>
      <c r="H215" s="4">
        <v>42663</v>
      </c>
      <c r="I215" t="s">
        <v>20</v>
      </c>
      <c r="J215" s="2">
        <v>0.48344370860927155</v>
      </c>
      <c r="K215" s="2">
        <v>0.24650478292862399</v>
      </c>
      <c r="L215" s="2">
        <v>0.17880794701986755</v>
      </c>
      <c r="M215" s="2">
        <v>9.1243561442236942E-2</v>
      </c>
      <c r="O215" s="4">
        <v>42663</v>
      </c>
      <c r="P215" t="s">
        <v>21</v>
      </c>
      <c r="Q215" s="3">
        <v>35</v>
      </c>
      <c r="R215" s="3">
        <v>8</v>
      </c>
      <c r="S215" s="3">
        <v>18</v>
      </c>
      <c r="U215" s="4">
        <v>42663</v>
      </c>
      <c r="V215" t="s">
        <v>20</v>
      </c>
      <c r="W215">
        <v>0.57377049180327866</v>
      </c>
      <c r="X215">
        <v>0.13114754098360656</v>
      </c>
      <c r="Y215">
        <v>0.29508196721311475</v>
      </c>
      <c r="AA215" s="4">
        <v>42663</v>
      </c>
      <c r="AB215" t="s">
        <v>22</v>
      </c>
      <c r="AC215" s="3">
        <v>915</v>
      </c>
      <c r="AD215" s="3">
        <v>515</v>
      </c>
      <c r="AE215" s="3">
        <v>293</v>
      </c>
      <c r="AF215" s="3">
        <v>181</v>
      </c>
      <c r="AH215" s="4">
        <v>42663</v>
      </c>
      <c r="AI215" t="s">
        <v>20</v>
      </c>
      <c r="AJ215" s="2">
        <v>0.48056722689075632</v>
      </c>
      <c r="AK215" s="2">
        <v>0.27048319327731091</v>
      </c>
      <c r="AL215" s="2">
        <v>0.15388655462184875</v>
      </c>
      <c r="AM215" s="2">
        <v>9.5063025210084029E-2</v>
      </c>
      <c r="AP215" t="str">
        <f t="shared" si="12"/>
        <v>S42</v>
      </c>
      <c r="AQ215" t="str">
        <f t="shared" si="10"/>
        <v>jeudi</v>
      </c>
      <c r="AR215">
        <f t="shared" si="11"/>
        <v>2016</v>
      </c>
    </row>
    <row r="216" spans="1:44" x14ac:dyDescent="0.25">
      <c r="A216" s="4" t="s">
        <v>66</v>
      </c>
      <c r="B216" t="s">
        <v>19</v>
      </c>
      <c r="C216" s="3">
        <v>691</v>
      </c>
      <c r="D216" s="3">
        <v>351</v>
      </c>
      <c r="E216" s="3">
        <v>220</v>
      </c>
      <c r="F216" s="3">
        <v>111</v>
      </c>
      <c r="H216" s="4" t="s">
        <v>66</v>
      </c>
      <c r="I216" t="s">
        <v>20</v>
      </c>
      <c r="J216" s="2">
        <v>0.50327749453750914</v>
      </c>
      <c r="K216" s="2">
        <v>0.25564457392571011</v>
      </c>
      <c r="L216" s="2">
        <v>0.16023306627822287</v>
      </c>
      <c r="M216" s="2">
        <v>8.0844865258557899E-2</v>
      </c>
      <c r="O216" s="4" t="s">
        <v>66</v>
      </c>
      <c r="P216" t="s">
        <v>21</v>
      </c>
      <c r="Q216" s="3">
        <v>35</v>
      </c>
      <c r="R216" s="3">
        <v>8</v>
      </c>
      <c r="S216" s="3">
        <v>21</v>
      </c>
      <c r="U216" s="4" t="s">
        <v>66</v>
      </c>
      <c r="V216" t="s">
        <v>20</v>
      </c>
      <c r="W216">
        <v>0.546875</v>
      </c>
      <c r="X216">
        <v>0.125</v>
      </c>
      <c r="Y216">
        <v>0.328125</v>
      </c>
      <c r="AA216" s="4" t="s">
        <v>66</v>
      </c>
      <c r="AB216" t="s">
        <v>22</v>
      </c>
      <c r="AC216" s="3">
        <v>917</v>
      </c>
      <c r="AD216" s="3">
        <v>503</v>
      </c>
      <c r="AE216" s="3">
        <v>294</v>
      </c>
      <c r="AF216" s="3">
        <v>177</v>
      </c>
      <c r="AH216" s="4" t="s">
        <v>66</v>
      </c>
      <c r="AI216" t="s">
        <v>20</v>
      </c>
      <c r="AJ216" s="2">
        <v>0.48492860920148068</v>
      </c>
      <c r="AK216" s="2">
        <v>0.26599682707562139</v>
      </c>
      <c r="AL216" s="2">
        <v>0.15547329455314648</v>
      </c>
      <c r="AM216" s="2">
        <v>9.360126916975145E-2</v>
      </c>
      <c r="AP216" t="str">
        <f t="shared" si="12"/>
        <v>S42</v>
      </c>
      <c r="AQ216" t="str">
        <f t="shared" si="10"/>
        <v>vendredi</v>
      </c>
      <c r="AR216">
        <f t="shared" si="11"/>
        <v>2016</v>
      </c>
    </row>
    <row r="217" spans="1:44" x14ac:dyDescent="0.25">
      <c r="A217" s="4">
        <v>42667</v>
      </c>
      <c r="B217" t="s">
        <v>19</v>
      </c>
      <c r="C217" s="3">
        <v>410</v>
      </c>
      <c r="D217" s="3">
        <v>408</v>
      </c>
      <c r="E217" s="3">
        <v>217</v>
      </c>
      <c r="F217" s="3">
        <v>119</v>
      </c>
      <c r="H217" s="4">
        <v>42667</v>
      </c>
      <c r="I217" t="s">
        <v>20</v>
      </c>
      <c r="J217" s="2">
        <v>0.35528596187175043</v>
      </c>
      <c r="K217" s="2">
        <v>0.35355285961871752</v>
      </c>
      <c r="L217" s="2">
        <v>0.18804159445407279</v>
      </c>
      <c r="M217" s="2">
        <v>0.10311958405545928</v>
      </c>
      <c r="O217" s="4">
        <v>42667</v>
      </c>
      <c r="P217" t="s">
        <v>21</v>
      </c>
      <c r="Q217" s="3">
        <v>38</v>
      </c>
      <c r="R217" s="3">
        <v>8</v>
      </c>
      <c r="S217" s="3">
        <v>20</v>
      </c>
      <c r="U217" s="4">
        <v>42667</v>
      </c>
      <c r="V217" t="s">
        <v>20</v>
      </c>
      <c r="W217">
        <v>0.5757575757575758</v>
      </c>
      <c r="X217">
        <v>0.12121212121212122</v>
      </c>
      <c r="Y217">
        <v>0.30303030303030304</v>
      </c>
      <c r="AA217" s="4">
        <v>42667</v>
      </c>
      <c r="AB217" t="s">
        <v>22</v>
      </c>
      <c r="AC217" s="3">
        <v>879</v>
      </c>
      <c r="AD217" s="3">
        <v>493</v>
      </c>
      <c r="AE217" s="3">
        <v>294</v>
      </c>
      <c r="AF217" s="3">
        <v>175</v>
      </c>
      <c r="AH217" s="4">
        <v>42667</v>
      </c>
      <c r="AI217" t="s">
        <v>20</v>
      </c>
      <c r="AJ217" s="2">
        <v>0.47745790331341664</v>
      </c>
      <c r="AK217" s="2">
        <v>0.26778924497555678</v>
      </c>
      <c r="AL217" s="2">
        <v>0.1596958174904943</v>
      </c>
      <c r="AM217" s="2">
        <v>9.5057034220532313E-2</v>
      </c>
      <c r="AP217" t="str">
        <f t="shared" si="12"/>
        <v>S43</v>
      </c>
      <c r="AQ217" t="str">
        <f t="shared" si="10"/>
        <v>lundi</v>
      </c>
      <c r="AR217">
        <f t="shared" si="11"/>
        <v>2016</v>
      </c>
    </row>
    <row r="218" spans="1:44" x14ac:dyDescent="0.25">
      <c r="A218" s="4">
        <v>42668</v>
      </c>
      <c r="B218" t="s">
        <v>19</v>
      </c>
      <c r="C218" s="3">
        <v>512</v>
      </c>
      <c r="D218" s="3">
        <v>312</v>
      </c>
      <c r="E218" s="3">
        <v>245</v>
      </c>
      <c r="F218" s="3">
        <v>112</v>
      </c>
      <c r="H218" s="4">
        <v>42668</v>
      </c>
      <c r="I218" t="s">
        <v>20</v>
      </c>
      <c r="J218" s="2">
        <v>0.43353090601185434</v>
      </c>
      <c r="K218" s="2">
        <v>0.26418289585097376</v>
      </c>
      <c r="L218" s="2">
        <v>0.20745131244707873</v>
      </c>
      <c r="M218" s="2">
        <v>9.4834885690093143E-2</v>
      </c>
      <c r="O218" s="4">
        <v>42668</v>
      </c>
      <c r="P218" t="s">
        <v>21</v>
      </c>
      <c r="Q218" s="3">
        <v>38</v>
      </c>
      <c r="R218" s="3">
        <v>4</v>
      </c>
      <c r="S218" s="3">
        <v>20</v>
      </c>
      <c r="U218" s="4">
        <v>42668</v>
      </c>
      <c r="V218" t="s">
        <v>20</v>
      </c>
      <c r="W218">
        <v>0.61290322580645162</v>
      </c>
      <c r="X218">
        <v>6.4516129032258063E-2</v>
      </c>
      <c r="Y218">
        <v>0.32258064516129031</v>
      </c>
      <c r="AA218" s="4">
        <v>42668</v>
      </c>
      <c r="AB218" t="s">
        <v>22</v>
      </c>
      <c r="AC218" s="3">
        <v>884</v>
      </c>
      <c r="AD218" s="3">
        <v>479</v>
      </c>
      <c r="AE218" s="3">
        <v>289</v>
      </c>
      <c r="AF218" s="3">
        <v>173</v>
      </c>
      <c r="AH218" s="4">
        <v>42668</v>
      </c>
      <c r="AI218" t="s">
        <v>20</v>
      </c>
      <c r="AJ218" s="2">
        <v>0.48438356164383561</v>
      </c>
      <c r="AK218" s="2">
        <v>0.26246575342465756</v>
      </c>
      <c r="AL218" s="2">
        <v>0.15835616438356165</v>
      </c>
      <c r="AM218" s="2">
        <v>9.479452054794521E-2</v>
      </c>
      <c r="AP218" t="str">
        <f t="shared" si="12"/>
        <v>S43</v>
      </c>
      <c r="AQ218" t="str">
        <f t="shared" si="10"/>
        <v>mardi</v>
      </c>
      <c r="AR218">
        <f t="shared" si="11"/>
        <v>2016</v>
      </c>
    </row>
    <row r="219" spans="1:44" x14ac:dyDescent="0.25">
      <c r="A219" s="4">
        <v>42669</v>
      </c>
      <c r="B219" t="s">
        <v>19</v>
      </c>
      <c r="C219" s="3">
        <v>819</v>
      </c>
      <c r="D219" s="3">
        <v>275</v>
      </c>
      <c r="E219" s="3">
        <v>289</v>
      </c>
      <c r="F219" s="3">
        <v>125</v>
      </c>
      <c r="H219" s="4">
        <v>42669</v>
      </c>
      <c r="I219" t="s">
        <v>20</v>
      </c>
      <c r="J219" s="2">
        <v>0.5431034482758621</v>
      </c>
      <c r="K219" s="2">
        <v>0.18236074270557029</v>
      </c>
      <c r="L219" s="2">
        <v>0.19164456233421751</v>
      </c>
      <c r="M219" s="2">
        <v>8.2891246684350134E-2</v>
      </c>
      <c r="O219" s="4">
        <v>42669</v>
      </c>
      <c r="P219" t="s">
        <v>21</v>
      </c>
      <c r="Q219" s="3">
        <v>39</v>
      </c>
      <c r="R219" s="3">
        <v>4</v>
      </c>
      <c r="S219" s="3">
        <v>20</v>
      </c>
      <c r="U219" s="4">
        <v>42669</v>
      </c>
      <c r="V219" t="s">
        <v>20</v>
      </c>
      <c r="W219">
        <v>0.61904761904761907</v>
      </c>
      <c r="X219">
        <v>6.3492063492063489E-2</v>
      </c>
      <c r="Y219">
        <v>0.31746031746031744</v>
      </c>
      <c r="AA219" s="4">
        <v>42669</v>
      </c>
      <c r="AB219" t="s">
        <v>22</v>
      </c>
      <c r="AC219" s="3">
        <v>878</v>
      </c>
      <c r="AD219" s="3">
        <v>476</v>
      </c>
      <c r="AE219" s="3">
        <v>290</v>
      </c>
      <c r="AF219" s="3">
        <v>172</v>
      </c>
      <c r="AH219" s="4">
        <v>42669</v>
      </c>
      <c r="AI219" t="s">
        <v>20</v>
      </c>
      <c r="AJ219" s="2">
        <v>0.48348017621145373</v>
      </c>
      <c r="AK219" s="2">
        <v>0.2621145374449339</v>
      </c>
      <c r="AL219" s="2">
        <v>0.15969162995594713</v>
      </c>
      <c r="AM219" s="2">
        <v>9.4713656387665199E-2</v>
      </c>
      <c r="AP219" t="str">
        <f t="shared" si="12"/>
        <v>S43</v>
      </c>
      <c r="AQ219" t="str">
        <f t="shared" si="10"/>
        <v>mercredi</v>
      </c>
      <c r="AR219">
        <f t="shared" si="11"/>
        <v>2016</v>
      </c>
    </row>
    <row r="220" spans="1:44" x14ac:dyDescent="0.25">
      <c r="A220" s="4">
        <v>42670</v>
      </c>
      <c r="B220" t="s">
        <v>19</v>
      </c>
      <c r="C220" s="3">
        <v>684</v>
      </c>
      <c r="D220" s="3">
        <v>316</v>
      </c>
      <c r="E220" s="3">
        <v>286</v>
      </c>
      <c r="F220" s="3">
        <v>127</v>
      </c>
      <c r="H220" s="4">
        <v>42670</v>
      </c>
      <c r="I220" t="s">
        <v>20</v>
      </c>
      <c r="J220" s="2">
        <v>0.48407643312101911</v>
      </c>
      <c r="K220" s="2">
        <v>0.22363765038924274</v>
      </c>
      <c r="L220" s="2">
        <v>0.20240622788393489</v>
      </c>
      <c r="M220" s="2">
        <v>8.9879688605803254E-2</v>
      </c>
      <c r="O220" s="4">
        <v>42670</v>
      </c>
      <c r="P220" t="s">
        <v>21</v>
      </c>
      <c r="Q220" s="3">
        <v>38</v>
      </c>
      <c r="R220" s="3">
        <v>1</v>
      </c>
      <c r="S220" s="3">
        <v>19</v>
      </c>
      <c r="U220" s="4">
        <v>42670</v>
      </c>
      <c r="V220" t="s">
        <v>20</v>
      </c>
      <c r="W220">
        <v>0.65517241379310343</v>
      </c>
      <c r="X220">
        <v>1.7241379310344827E-2</v>
      </c>
      <c r="Y220">
        <v>0.32758620689655171</v>
      </c>
      <c r="AA220" s="4">
        <v>42670</v>
      </c>
      <c r="AB220" t="s">
        <v>22</v>
      </c>
      <c r="AC220" s="3">
        <v>860</v>
      </c>
      <c r="AD220" s="3">
        <v>474</v>
      </c>
      <c r="AE220" s="3">
        <v>289</v>
      </c>
      <c r="AF220" s="3">
        <v>172</v>
      </c>
      <c r="AH220" s="4">
        <v>42670</v>
      </c>
      <c r="AI220" t="s">
        <v>20</v>
      </c>
      <c r="AJ220" s="2">
        <v>0.47910863509749302</v>
      </c>
      <c r="AK220" s="2">
        <v>0.26406685236768801</v>
      </c>
      <c r="AL220" s="2">
        <v>0.16100278551532032</v>
      </c>
      <c r="AM220" s="2">
        <v>9.5821727019498606E-2</v>
      </c>
      <c r="AP220" t="str">
        <f t="shared" si="12"/>
        <v>S43</v>
      </c>
      <c r="AQ220" t="str">
        <f t="shared" si="10"/>
        <v>jeudi</v>
      </c>
      <c r="AR220">
        <f t="shared" si="11"/>
        <v>2016</v>
      </c>
    </row>
    <row r="221" spans="1:44" x14ac:dyDescent="0.25">
      <c r="A221" s="4" t="s">
        <v>67</v>
      </c>
      <c r="B221" t="s">
        <v>19</v>
      </c>
      <c r="C221" s="3">
        <v>497</v>
      </c>
      <c r="D221" s="3">
        <v>345</v>
      </c>
      <c r="E221" s="3">
        <v>234</v>
      </c>
      <c r="F221" s="3">
        <v>142</v>
      </c>
      <c r="H221" s="4" t="s">
        <v>67</v>
      </c>
      <c r="I221" t="s">
        <v>20</v>
      </c>
      <c r="J221" s="2">
        <v>0.40804597701149425</v>
      </c>
      <c r="K221" s="2">
        <v>0.28325123152709358</v>
      </c>
      <c r="L221" s="2">
        <v>0.19211822660098521</v>
      </c>
      <c r="M221" s="2">
        <v>0.11658456486042693</v>
      </c>
      <c r="O221" s="4" t="s">
        <v>67</v>
      </c>
      <c r="P221" t="s">
        <v>21</v>
      </c>
      <c r="Q221" s="3">
        <v>3</v>
      </c>
      <c r="R221" s="3">
        <v>1</v>
      </c>
      <c r="S221" s="3">
        <v>19</v>
      </c>
      <c r="U221" s="4" t="s">
        <v>67</v>
      </c>
      <c r="V221" t="s">
        <v>20</v>
      </c>
      <c r="W221">
        <v>0.13043478260869565</v>
      </c>
      <c r="X221">
        <v>4.3478260869565216E-2</v>
      </c>
      <c r="Y221">
        <v>0.82608695652173914</v>
      </c>
      <c r="AA221" s="4" t="s">
        <v>67</v>
      </c>
      <c r="AB221" t="s">
        <v>22</v>
      </c>
      <c r="AC221" s="3">
        <v>844</v>
      </c>
      <c r="AD221" s="3">
        <v>472</v>
      </c>
      <c r="AE221" s="3">
        <v>283</v>
      </c>
      <c r="AF221" s="3">
        <v>169</v>
      </c>
      <c r="AH221" s="4" t="s">
        <v>67</v>
      </c>
      <c r="AI221" t="s">
        <v>20</v>
      </c>
      <c r="AJ221" s="2">
        <v>0.47737556561085975</v>
      </c>
      <c r="AK221" s="2">
        <v>0.2669683257918552</v>
      </c>
      <c r="AL221" s="2">
        <v>0.16006787330316741</v>
      </c>
      <c r="AM221" s="2">
        <v>9.5588235294117641E-2</v>
      </c>
      <c r="AP221" t="str">
        <f t="shared" si="12"/>
        <v>S43</v>
      </c>
      <c r="AQ221" t="str">
        <f t="shared" si="10"/>
        <v>vendredi</v>
      </c>
      <c r="AR221">
        <f t="shared" si="11"/>
        <v>2016</v>
      </c>
    </row>
    <row r="222" spans="1:44" x14ac:dyDescent="0.25">
      <c r="A222" s="4">
        <v>42674</v>
      </c>
      <c r="B222" t="s">
        <v>19</v>
      </c>
      <c r="C222" s="3">
        <v>647</v>
      </c>
      <c r="D222" s="3">
        <v>316</v>
      </c>
      <c r="E222" s="3">
        <v>219</v>
      </c>
      <c r="F222" s="3">
        <v>148</v>
      </c>
      <c r="H222" s="4">
        <v>42674</v>
      </c>
      <c r="I222" t="s">
        <v>20</v>
      </c>
      <c r="J222" s="2">
        <v>0.48646616541353382</v>
      </c>
      <c r="K222" s="2">
        <v>0.23759398496240602</v>
      </c>
      <c r="L222" s="2">
        <v>0.16466165413533834</v>
      </c>
      <c r="M222" s="2">
        <v>0.11127819548872181</v>
      </c>
      <c r="O222" s="4">
        <v>42674</v>
      </c>
      <c r="P222" t="s">
        <v>21</v>
      </c>
      <c r="Q222" s="3">
        <v>3</v>
      </c>
      <c r="R222" s="3">
        <v>5</v>
      </c>
      <c r="S222" s="3">
        <v>25</v>
      </c>
      <c r="U222" s="4">
        <v>42674</v>
      </c>
      <c r="V222" t="s">
        <v>20</v>
      </c>
      <c r="W222">
        <v>9.0909090909090912E-2</v>
      </c>
      <c r="X222">
        <v>0.15151515151515152</v>
      </c>
      <c r="Y222">
        <v>0.75757575757575757</v>
      </c>
      <c r="AA222" s="4">
        <v>42674</v>
      </c>
      <c r="AB222" t="s">
        <v>22</v>
      </c>
      <c r="AC222" s="3">
        <v>862</v>
      </c>
      <c r="AD222" s="3">
        <v>460</v>
      </c>
      <c r="AE222" s="3">
        <v>282</v>
      </c>
      <c r="AF222" s="3">
        <v>167</v>
      </c>
      <c r="AH222" s="4">
        <v>42674</v>
      </c>
      <c r="AI222" t="s">
        <v>20</v>
      </c>
      <c r="AJ222" s="2">
        <v>0.48673066064370413</v>
      </c>
      <c r="AK222" s="2">
        <v>0.25974025974025972</v>
      </c>
      <c r="AL222" s="2">
        <v>0.15923207227555053</v>
      </c>
      <c r="AM222" s="2">
        <v>9.42970073404856E-2</v>
      </c>
      <c r="AP222" t="str">
        <f t="shared" si="12"/>
        <v>S44</v>
      </c>
      <c r="AQ222" t="str">
        <f t="shared" si="10"/>
        <v>lundi</v>
      </c>
      <c r="AR222">
        <f t="shared" si="11"/>
        <v>2016</v>
      </c>
    </row>
    <row r="223" spans="1:44" x14ac:dyDescent="0.25">
      <c r="A223" s="4">
        <v>42675</v>
      </c>
      <c r="B223" t="s">
        <v>19</v>
      </c>
      <c r="C223" s="3">
        <v>647</v>
      </c>
      <c r="D223" s="3">
        <v>316</v>
      </c>
      <c r="E223" s="3">
        <v>219</v>
      </c>
      <c r="F223" s="3">
        <v>148</v>
      </c>
      <c r="H223" s="4">
        <v>42675</v>
      </c>
      <c r="I223" t="s">
        <v>20</v>
      </c>
      <c r="J223" s="2">
        <v>0.48646616541353382</v>
      </c>
      <c r="K223" s="2">
        <v>0.23759398496240602</v>
      </c>
      <c r="L223" s="2">
        <v>0.16466165413533834</v>
      </c>
      <c r="M223" s="2">
        <v>0.11127819548872181</v>
      </c>
      <c r="O223" s="4">
        <v>42675</v>
      </c>
      <c r="P223" t="s">
        <v>21</v>
      </c>
      <c r="Q223" s="3">
        <v>3</v>
      </c>
      <c r="R223" s="3">
        <v>5</v>
      </c>
      <c r="S223" s="3">
        <v>25</v>
      </c>
      <c r="U223" s="4">
        <v>42675</v>
      </c>
      <c r="V223" t="s">
        <v>20</v>
      </c>
      <c r="W223">
        <v>9.0909090909090912E-2</v>
      </c>
      <c r="X223">
        <v>0.15151515151515152</v>
      </c>
      <c r="Y223">
        <v>0.75757575757575757</v>
      </c>
      <c r="AA223" s="4">
        <v>42675</v>
      </c>
      <c r="AB223" t="s">
        <v>22</v>
      </c>
      <c r="AC223" s="3">
        <v>862</v>
      </c>
      <c r="AD223" s="3">
        <v>460</v>
      </c>
      <c r="AE223" s="3">
        <v>282</v>
      </c>
      <c r="AF223" s="3">
        <v>167</v>
      </c>
      <c r="AH223" s="4">
        <v>42675</v>
      </c>
      <c r="AI223" t="s">
        <v>20</v>
      </c>
      <c r="AJ223" s="2">
        <v>0.48673066064370413</v>
      </c>
      <c r="AK223" s="2">
        <v>0.25974025974025972</v>
      </c>
      <c r="AL223" s="2">
        <v>0.15923207227555053</v>
      </c>
      <c r="AM223" s="2">
        <v>9.42970073404856E-2</v>
      </c>
      <c r="AP223" t="str">
        <f t="shared" si="12"/>
        <v>S44</v>
      </c>
      <c r="AQ223" t="str">
        <f t="shared" si="10"/>
        <v>mardi</v>
      </c>
      <c r="AR223">
        <f t="shared" si="11"/>
        <v>2016</v>
      </c>
    </row>
    <row r="224" spans="1:44" x14ac:dyDescent="0.25">
      <c r="A224" s="4">
        <v>42676</v>
      </c>
      <c r="B224" t="s">
        <v>19</v>
      </c>
      <c r="C224" s="3">
        <v>682</v>
      </c>
      <c r="D224" s="3">
        <v>307</v>
      </c>
      <c r="E224" s="3">
        <v>213</v>
      </c>
      <c r="F224" s="3">
        <v>167</v>
      </c>
      <c r="H224" s="4">
        <v>42676</v>
      </c>
      <c r="I224" t="s">
        <v>20</v>
      </c>
      <c r="J224" s="2">
        <v>0.49817384952520088</v>
      </c>
      <c r="K224" s="2">
        <v>0.22425127830533237</v>
      </c>
      <c r="L224" s="2">
        <v>0.15558802045288531</v>
      </c>
      <c r="M224" s="2">
        <v>0.12198685171658144</v>
      </c>
      <c r="O224" s="4">
        <v>42676</v>
      </c>
      <c r="P224" t="s">
        <v>21</v>
      </c>
      <c r="Q224" s="3">
        <v>6</v>
      </c>
      <c r="R224" s="3">
        <v>5</v>
      </c>
      <c r="S224" s="3">
        <v>23</v>
      </c>
      <c r="U224" s="4">
        <v>42676</v>
      </c>
      <c r="V224" t="s">
        <v>20</v>
      </c>
      <c r="W224">
        <v>0.17647058823529413</v>
      </c>
      <c r="X224">
        <v>0.14705882352941177</v>
      </c>
      <c r="Y224">
        <v>0.67647058823529416</v>
      </c>
      <c r="AA224" s="4">
        <v>42676</v>
      </c>
      <c r="AB224" t="s">
        <v>22</v>
      </c>
      <c r="AC224" s="3">
        <v>871</v>
      </c>
      <c r="AD224" s="3">
        <v>446</v>
      </c>
      <c r="AE224" s="3">
        <v>280</v>
      </c>
      <c r="AF224" s="3">
        <v>165</v>
      </c>
      <c r="AH224" s="4">
        <v>42676</v>
      </c>
      <c r="AI224" t="s">
        <v>20</v>
      </c>
      <c r="AJ224" s="2">
        <v>0.49432463110102154</v>
      </c>
      <c r="AK224" s="2">
        <v>0.25312145289443816</v>
      </c>
      <c r="AL224" s="2">
        <v>0.15891032917139614</v>
      </c>
      <c r="AM224" s="2">
        <v>9.3643586833144152E-2</v>
      </c>
      <c r="AP224" t="str">
        <f t="shared" si="12"/>
        <v>S44</v>
      </c>
      <c r="AQ224" t="str">
        <f t="shared" si="10"/>
        <v>mercredi</v>
      </c>
      <c r="AR224">
        <f t="shared" si="11"/>
        <v>2016</v>
      </c>
    </row>
    <row r="225" spans="1:44" x14ac:dyDescent="0.25">
      <c r="A225" s="4">
        <v>42677</v>
      </c>
      <c r="B225" t="s">
        <v>19</v>
      </c>
      <c r="C225" s="3">
        <v>715</v>
      </c>
      <c r="D225" s="3">
        <v>365</v>
      </c>
      <c r="E225" s="3">
        <v>216</v>
      </c>
      <c r="F225" s="3">
        <v>154</v>
      </c>
      <c r="H225" s="4">
        <v>42677</v>
      </c>
      <c r="I225" t="s">
        <v>20</v>
      </c>
      <c r="J225" s="2">
        <v>0.49310344827586206</v>
      </c>
      <c r="K225" s="2">
        <v>0.25172413793103449</v>
      </c>
      <c r="L225" s="2">
        <v>0.1489655172413793</v>
      </c>
      <c r="M225" s="2">
        <v>0.10620689655172413</v>
      </c>
      <c r="O225" s="4">
        <v>42677</v>
      </c>
      <c r="P225" t="s">
        <v>21</v>
      </c>
      <c r="Q225" s="3">
        <v>6</v>
      </c>
      <c r="R225" s="3">
        <v>5</v>
      </c>
      <c r="S225" s="3">
        <v>23</v>
      </c>
      <c r="U225" s="4">
        <v>42677</v>
      </c>
      <c r="V225" t="s">
        <v>20</v>
      </c>
      <c r="W225">
        <v>0.17647058823529413</v>
      </c>
      <c r="X225">
        <v>0.14705882352941177</v>
      </c>
      <c r="Y225">
        <v>0.67647058823529416</v>
      </c>
      <c r="AA225" s="4">
        <v>42677</v>
      </c>
      <c r="AB225" t="s">
        <v>22</v>
      </c>
      <c r="AC225" s="3">
        <v>903</v>
      </c>
      <c r="AD225" s="3">
        <v>451</v>
      </c>
      <c r="AE225" s="3">
        <v>276</v>
      </c>
      <c r="AF225" s="3">
        <v>166</v>
      </c>
      <c r="AH225" s="4">
        <v>42677</v>
      </c>
      <c r="AI225" t="s">
        <v>20</v>
      </c>
      <c r="AJ225" s="2">
        <v>0.50278396436525608</v>
      </c>
      <c r="AK225" s="2">
        <v>0.25111358574610243</v>
      </c>
      <c r="AL225" s="2">
        <v>0.15367483296213807</v>
      </c>
      <c r="AM225" s="2">
        <v>9.2427616926503336E-2</v>
      </c>
      <c r="AP225" t="str">
        <f t="shared" si="12"/>
        <v>S44</v>
      </c>
      <c r="AQ225" t="str">
        <f t="shared" si="10"/>
        <v>jeudi</v>
      </c>
      <c r="AR225">
        <f t="shared" si="11"/>
        <v>2016</v>
      </c>
    </row>
    <row r="226" spans="1:44" x14ac:dyDescent="0.25">
      <c r="A226" s="4" t="s">
        <v>68</v>
      </c>
      <c r="B226" t="s">
        <v>19</v>
      </c>
      <c r="C226" s="3">
        <v>754</v>
      </c>
      <c r="D226" s="3">
        <v>364</v>
      </c>
      <c r="E226" s="3">
        <v>212</v>
      </c>
      <c r="F226" s="3">
        <v>171</v>
      </c>
      <c r="H226" s="4" t="s">
        <v>68</v>
      </c>
      <c r="I226" t="s">
        <v>20</v>
      </c>
      <c r="J226" s="2">
        <v>0.50233177881412394</v>
      </c>
      <c r="K226" s="2">
        <v>0.24250499666888742</v>
      </c>
      <c r="L226" s="2">
        <v>0.14123917388407728</v>
      </c>
      <c r="M226" s="2">
        <v>0.11392405063291139</v>
      </c>
      <c r="O226" s="4" t="s">
        <v>68</v>
      </c>
      <c r="P226" t="s">
        <v>21</v>
      </c>
      <c r="Q226" s="3">
        <v>5</v>
      </c>
      <c r="R226" s="3">
        <v>7</v>
      </c>
      <c r="S226" s="3">
        <v>23</v>
      </c>
      <c r="U226" s="4" t="s">
        <v>68</v>
      </c>
      <c r="V226" t="s">
        <v>20</v>
      </c>
      <c r="W226">
        <v>0.14285714285714285</v>
      </c>
      <c r="X226">
        <v>0.2</v>
      </c>
      <c r="Y226">
        <v>0.65714285714285714</v>
      </c>
      <c r="AA226" s="4" t="s">
        <v>68</v>
      </c>
      <c r="AB226" t="s">
        <v>22</v>
      </c>
      <c r="AC226" s="3">
        <v>942</v>
      </c>
      <c r="AD226" s="3">
        <v>451</v>
      </c>
      <c r="AE226" s="3">
        <v>274</v>
      </c>
      <c r="AF226" s="3">
        <v>163</v>
      </c>
      <c r="AH226" s="4" t="s">
        <v>68</v>
      </c>
      <c r="AI226" t="s">
        <v>20</v>
      </c>
      <c r="AJ226" s="2">
        <v>0.51475409836065578</v>
      </c>
      <c r="AK226" s="2">
        <v>0.246448087431694</v>
      </c>
      <c r="AL226" s="2">
        <v>0.14972677595628414</v>
      </c>
      <c r="AM226" s="2">
        <v>8.9071038251366114E-2</v>
      </c>
      <c r="AP226" t="str">
        <f t="shared" si="12"/>
        <v>S44</v>
      </c>
      <c r="AQ226" t="str">
        <f t="shared" si="10"/>
        <v>vendredi</v>
      </c>
      <c r="AR226">
        <f t="shared" si="11"/>
        <v>2016</v>
      </c>
    </row>
    <row r="227" spans="1:44" x14ac:dyDescent="0.25">
      <c r="A227" s="4">
        <v>42681</v>
      </c>
      <c r="B227" t="s">
        <v>19</v>
      </c>
      <c r="C227" s="3">
        <v>775</v>
      </c>
      <c r="D227" s="3">
        <v>391</v>
      </c>
      <c r="E227" s="3">
        <v>239</v>
      </c>
      <c r="F227" s="3">
        <v>187</v>
      </c>
      <c r="H227" s="4">
        <v>42681</v>
      </c>
      <c r="I227" t="s">
        <v>20</v>
      </c>
      <c r="J227" s="2">
        <v>0.48680904522613067</v>
      </c>
      <c r="K227" s="2">
        <v>0.24560301507537688</v>
      </c>
      <c r="L227" s="2">
        <v>0.15012562814070352</v>
      </c>
      <c r="M227" s="2">
        <v>0.11746231155778894</v>
      </c>
      <c r="O227" s="4">
        <v>42681</v>
      </c>
      <c r="P227" t="s">
        <v>21</v>
      </c>
      <c r="Q227" s="3">
        <v>14</v>
      </c>
      <c r="R227" s="3">
        <v>6</v>
      </c>
      <c r="S227" s="3">
        <v>23</v>
      </c>
      <c r="U227" s="4">
        <v>42681</v>
      </c>
      <c r="V227" t="s">
        <v>20</v>
      </c>
      <c r="W227">
        <v>0.32558139534883723</v>
      </c>
      <c r="X227">
        <v>0.13953488372093023</v>
      </c>
      <c r="Y227">
        <v>0.53488372093023251</v>
      </c>
      <c r="AA227" s="4">
        <v>42681</v>
      </c>
      <c r="AB227" t="s">
        <v>22</v>
      </c>
      <c r="AC227" s="3">
        <v>938</v>
      </c>
      <c r="AD227" s="3">
        <v>456</v>
      </c>
      <c r="AE227" s="3">
        <v>274</v>
      </c>
      <c r="AF227" s="3">
        <v>162</v>
      </c>
      <c r="AH227" s="4">
        <v>42681</v>
      </c>
      <c r="AI227" t="s">
        <v>20</v>
      </c>
      <c r="AJ227" s="2">
        <v>0.51256830601092895</v>
      </c>
      <c r="AK227" s="2">
        <v>0.24918032786885247</v>
      </c>
      <c r="AL227" s="2">
        <v>0.14972677595628414</v>
      </c>
      <c r="AM227" s="2">
        <v>8.8524590163934422E-2</v>
      </c>
      <c r="AP227" t="str">
        <f t="shared" si="12"/>
        <v>S45</v>
      </c>
      <c r="AQ227" t="str">
        <f t="shared" si="10"/>
        <v>lundi</v>
      </c>
      <c r="AR227">
        <f t="shared" si="11"/>
        <v>2016</v>
      </c>
    </row>
    <row r="228" spans="1:44" x14ac:dyDescent="0.25">
      <c r="A228" s="4">
        <v>42682</v>
      </c>
      <c r="B228" t="s">
        <v>19</v>
      </c>
      <c r="C228" s="3">
        <v>701</v>
      </c>
      <c r="D228" s="3">
        <v>374</v>
      </c>
      <c r="E228" s="3">
        <v>213</v>
      </c>
      <c r="F228" s="3">
        <v>214</v>
      </c>
      <c r="H228" s="4">
        <v>42682</v>
      </c>
      <c r="I228" t="s">
        <v>20</v>
      </c>
      <c r="J228" s="2">
        <v>0.46671105193075901</v>
      </c>
      <c r="K228" s="2">
        <v>0.24900133155792276</v>
      </c>
      <c r="L228" s="2">
        <v>0.14181091877496671</v>
      </c>
      <c r="M228" s="2">
        <v>0.14247669773635152</v>
      </c>
      <c r="O228" s="4">
        <v>42682</v>
      </c>
      <c r="P228" t="s">
        <v>21</v>
      </c>
      <c r="Q228" s="3">
        <v>14</v>
      </c>
      <c r="R228" s="3">
        <v>7</v>
      </c>
      <c r="S228" s="3">
        <v>23</v>
      </c>
      <c r="U228" s="4">
        <v>42682</v>
      </c>
      <c r="V228" t="s">
        <v>20</v>
      </c>
      <c r="W228">
        <v>0.31818181818181818</v>
      </c>
      <c r="X228">
        <v>0.15909090909090909</v>
      </c>
      <c r="Y228">
        <v>0.52272727272727271</v>
      </c>
      <c r="AA228" s="4">
        <v>42682</v>
      </c>
      <c r="AB228" t="s">
        <v>22</v>
      </c>
      <c r="AC228" s="3">
        <v>980</v>
      </c>
      <c r="AD228" s="3">
        <v>443</v>
      </c>
      <c r="AE228" s="3">
        <v>274</v>
      </c>
      <c r="AF228" s="3">
        <v>161</v>
      </c>
      <c r="AH228" s="4">
        <v>42682</v>
      </c>
      <c r="AI228" t="s">
        <v>20</v>
      </c>
      <c r="AJ228" s="2">
        <v>0.527448869752422</v>
      </c>
      <c r="AK228" s="2">
        <v>0.23842841765339073</v>
      </c>
      <c r="AL228" s="2">
        <v>0.14747039827771799</v>
      </c>
      <c r="AM228" s="2">
        <v>8.6652314316469317E-2</v>
      </c>
      <c r="AP228" t="str">
        <f t="shared" si="12"/>
        <v>S45</v>
      </c>
      <c r="AQ228" t="str">
        <f t="shared" si="10"/>
        <v>mardi</v>
      </c>
      <c r="AR228">
        <f t="shared" si="11"/>
        <v>2016</v>
      </c>
    </row>
    <row r="229" spans="1:44" x14ac:dyDescent="0.25">
      <c r="A229" s="4">
        <v>42683</v>
      </c>
      <c r="B229" t="s">
        <v>19</v>
      </c>
      <c r="C229" s="3">
        <v>565</v>
      </c>
      <c r="D229" s="3">
        <v>441</v>
      </c>
      <c r="E229" s="3">
        <v>208</v>
      </c>
      <c r="F229" s="3">
        <v>216</v>
      </c>
      <c r="H229" s="4">
        <v>42683</v>
      </c>
      <c r="I229" t="s">
        <v>20</v>
      </c>
      <c r="J229" s="2">
        <v>0.3951048951048951</v>
      </c>
      <c r="K229" s="2">
        <v>0.3083916083916084</v>
      </c>
      <c r="L229" s="2">
        <v>0.14545454545454545</v>
      </c>
      <c r="M229" s="2">
        <v>0.15104895104895105</v>
      </c>
      <c r="O229" s="4">
        <v>42683</v>
      </c>
      <c r="P229" t="s">
        <v>21</v>
      </c>
      <c r="Q229" s="3">
        <v>16</v>
      </c>
      <c r="R229" s="3">
        <v>8</v>
      </c>
      <c r="S229" s="3">
        <v>21</v>
      </c>
      <c r="U229" s="4">
        <v>42683</v>
      </c>
      <c r="V229" t="s">
        <v>20</v>
      </c>
      <c r="W229">
        <v>0.35555555555555557</v>
      </c>
      <c r="X229">
        <v>0.17777777777777778</v>
      </c>
      <c r="Y229">
        <v>0.46666666666666667</v>
      </c>
      <c r="AA229" s="4">
        <v>42683</v>
      </c>
      <c r="AB229" t="s">
        <v>22</v>
      </c>
      <c r="AC229" s="3">
        <v>999</v>
      </c>
      <c r="AD229" s="3">
        <v>432</v>
      </c>
      <c r="AE229" s="3">
        <v>280</v>
      </c>
      <c r="AF229" s="3">
        <v>164</v>
      </c>
      <c r="AH229" s="4">
        <v>42683</v>
      </c>
      <c r="AI229" t="s">
        <v>20</v>
      </c>
      <c r="AJ229" s="2">
        <v>0.53280000000000005</v>
      </c>
      <c r="AK229" s="2">
        <v>0.23039999999999999</v>
      </c>
      <c r="AL229" s="2">
        <v>0.14933333333333335</v>
      </c>
      <c r="AM229" s="2">
        <v>8.7466666666666665E-2</v>
      </c>
      <c r="AP229" t="str">
        <f t="shared" si="12"/>
        <v>S45</v>
      </c>
      <c r="AQ229" t="str">
        <f t="shared" si="10"/>
        <v>mercredi</v>
      </c>
      <c r="AR229">
        <f t="shared" si="11"/>
        <v>2016</v>
      </c>
    </row>
    <row r="230" spans="1:44" x14ac:dyDescent="0.25">
      <c r="A230" s="4">
        <v>42684</v>
      </c>
      <c r="B230" t="s">
        <v>19</v>
      </c>
      <c r="C230" s="3">
        <v>575</v>
      </c>
      <c r="D230" s="3">
        <v>412</v>
      </c>
      <c r="E230" s="3">
        <v>226</v>
      </c>
      <c r="F230" s="3">
        <v>221</v>
      </c>
      <c r="H230" s="4">
        <v>42684</v>
      </c>
      <c r="I230" t="s">
        <v>20</v>
      </c>
      <c r="J230" s="2">
        <v>0.40097629009762903</v>
      </c>
      <c r="K230" s="2">
        <v>0.28730822873082285</v>
      </c>
      <c r="L230" s="2">
        <v>0.15760111576011157</v>
      </c>
      <c r="M230" s="2">
        <v>0.15411436541143655</v>
      </c>
      <c r="O230" s="4">
        <v>42684</v>
      </c>
      <c r="P230" t="s">
        <v>21</v>
      </c>
      <c r="Q230" s="3">
        <v>10</v>
      </c>
      <c r="R230" s="3">
        <v>5</v>
      </c>
      <c r="S230" s="3">
        <v>18</v>
      </c>
      <c r="U230" s="4">
        <v>42684</v>
      </c>
      <c r="V230" t="s">
        <v>20</v>
      </c>
      <c r="W230">
        <v>0.30303030303030304</v>
      </c>
      <c r="X230">
        <v>0.15151515151515152</v>
      </c>
      <c r="Y230">
        <v>0.54545454545454541</v>
      </c>
      <c r="AA230" s="4">
        <v>42684</v>
      </c>
      <c r="AB230" t="s">
        <v>22</v>
      </c>
      <c r="AC230" s="3">
        <v>984</v>
      </c>
      <c r="AD230" s="3">
        <v>433</v>
      </c>
      <c r="AE230" s="3">
        <v>276</v>
      </c>
      <c r="AF230" s="3">
        <v>164</v>
      </c>
      <c r="AH230" s="4">
        <v>42684</v>
      </c>
      <c r="AI230" t="s">
        <v>20</v>
      </c>
      <c r="AJ230" s="2">
        <v>0.52988691437802904</v>
      </c>
      <c r="AK230" s="2">
        <v>0.23317178244480344</v>
      </c>
      <c r="AL230" s="2">
        <v>0.14862681744749595</v>
      </c>
      <c r="AM230" s="2">
        <v>8.8314485729671516E-2</v>
      </c>
      <c r="AP230" t="str">
        <f t="shared" si="12"/>
        <v>S45</v>
      </c>
      <c r="AQ230" t="str">
        <f t="shared" si="10"/>
        <v>jeudi</v>
      </c>
      <c r="AR230">
        <f t="shared" si="11"/>
        <v>2016</v>
      </c>
    </row>
    <row r="231" spans="1:44" x14ac:dyDescent="0.25">
      <c r="A231" s="4" t="s">
        <v>69</v>
      </c>
      <c r="B231" t="s">
        <v>19</v>
      </c>
      <c r="C231" s="3">
        <v>575</v>
      </c>
      <c r="D231" s="3">
        <v>412</v>
      </c>
      <c r="E231" s="3">
        <v>226</v>
      </c>
      <c r="F231" s="3">
        <v>221</v>
      </c>
      <c r="H231" s="4" t="s">
        <v>69</v>
      </c>
      <c r="I231" t="s">
        <v>20</v>
      </c>
      <c r="J231" s="2">
        <v>0.40097629009762903</v>
      </c>
      <c r="K231" s="2">
        <v>0.28730822873082285</v>
      </c>
      <c r="L231" s="2">
        <v>0.15760111576011157</v>
      </c>
      <c r="M231" s="2">
        <v>0.15411436541143655</v>
      </c>
      <c r="O231" s="4" t="s">
        <v>69</v>
      </c>
      <c r="P231" t="s">
        <v>21</v>
      </c>
      <c r="Q231" s="3">
        <v>10</v>
      </c>
      <c r="R231" s="3">
        <v>5</v>
      </c>
      <c r="S231" s="3">
        <v>18</v>
      </c>
      <c r="U231" s="4" t="s">
        <v>69</v>
      </c>
      <c r="V231" t="s">
        <v>20</v>
      </c>
      <c r="W231">
        <v>0.30303030303030304</v>
      </c>
      <c r="X231">
        <v>0.15151515151515152</v>
      </c>
      <c r="Y231">
        <v>0.54545454545454541</v>
      </c>
      <c r="AA231" s="4" t="s">
        <v>69</v>
      </c>
      <c r="AB231" t="s">
        <v>22</v>
      </c>
      <c r="AC231" s="3">
        <v>984</v>
      </c>
      <c r="AD231" s="3">
        <v>433</v>
      </c>
      <c r="AE231" s="3">
        <v>276</v>
      </c>
      <c r="AF231" s="3">
        <v>164</v>
      </c>
      <c r="AH231" s="4" t="s">
        <v>69</v>
      </c>
      <c r="AI231" t="s">
        <v>20</v>
      </c>
      <c r="AJ231" s="2">
        <v>0.52988691437802904</v>
      </c>
      <c r="AK231" s="2">
        <v>0.23317178244480344</v>
      </c>
      <c r="AL231" s="2">
        <v>0.14862681744749595</v>
      </c>
      <c r="AM231" s="2">
        <v>8.8314485729671516E-2</v>
      </c>
      <c r="AP231" t="str">
        <f t="shared" si="12"/>
        <v>S45</v>
      </c>
      <c r="AQ231" t="str">
        <f t="shared" si="10"/>
        <v>vendredi</v>
      </c>
      <c r="AR231">
        <f t="shared" si="11"/>
        <v>2016</v>
      </c>
    </row>
    <row r="232" spans="1:44" x14ac:dyDescent="0.25">
      <c r="A232" s="4">
        <v>42688</v>
      </c>
      <c r="B232" t="s">
        <v>19</v>
      </c>
      <c r="C232" s="3">
        <v>762</v>
      </c>
      <c r="D232" s="3">
        <v>370</v>
      </c>
      <c r="E232" s="3">
        <v>249</v>
      </c>
      <c r="F232" s="3">
        <v>225</v>
      </c>
      <c r="H232" s="4">
        <v>42688</v>
      </c>
      <c r="I232" t="s">
        <v>20</v>
      </c>
      <c r="J232" s="2">
        <v>0.47447073474470736</v>
      </c>
      <c r="K232" s="2">
        <v>0.23038605230386053</v>
      </c>
      <c r="L232" s="2">
        <v>0.15504358655043587</v>
      </c>
      <c r="M232" s="2">
        <v>0.14009962640099627</v>
      </c>
      <c r="O232" s="4">
        <v>42688</v>
      </c>
      <c r="P232" t="s">
        <v>21</v>
      </c>
      <c r="Q232" s="3">
        <v>6</v>
      </c>
      <c r="R232" s="3">
        <v>8</v>
      </c>
      <c r="S232" s="3">
        <v>18</v>
      </c>
      <c r="U232" s="4">
        <v>42688</v>
      </c>
      <c r="V232" t="s">
        <v>20</v>
      </c>
      <c r="W232">
        <v>0.1875</v>
      </c>
      <c r="X232">
        <v>0.25</v>
      </c>
      <c r="Y232">
        <v>0.5625</v>
      </c>
      <c r="AA232" s="4">
        <v>42688</v>
      </c>
      <c r="AB232" t="s">
        <v>22</v>
      </c>
      <c r="AC232" s="3">
        <v>983</v>
      </c>
      <c r="AD232" s="3">
        <v>432</v>
      </c>
      <c r="AE232" s="3">
        <v>274</v>
      </c>
      <c r="AF232" s="3">
        <v>163</v>
      </c>
      <c r="AH232" s="4">
        <v>42688</v>
      </c>
      <c r="AI232" t="s">
        <v>20</v>
      </c>
      <c r="AJ232" s="2">
        <v>0.53077753779697623</v>
      </c>
      <c r="AK232" s="2">
        <v>0.23326133909287258</v>
      </c>
      <c r="AL232" s="2">
        <v>0.14794816414686826</v>
      </c>
      <c r="AM232" s="2">
        <v>8.8012958963282942E-2</v>
      </c>
      <c r="AP232" t="str">
        <f t="shared" si="12"/>
        <v>S46</v>
      </c>
      <c r="AQ232" t="str">
        <f t="shared" si="10"/>
        <v>lundi</v>
      </c>
      <c r="AR232">
        <f t="shared" si="11"/>
        <v>2016</v>
      </c>
    </row>
    <row r="233" spans="1:44" x14ac:dyDescent="0.25">
      <c r="A233" s="4">
        <v>42689</v>
      </c>
      <c r="B233" t="s">
        <v>19</v>
      </c>
      <c r="C233" s="3">
        <v>697</v>
      </c>
      <c r="D233" s="3">
        <v>356</v>
      </c>
      <c r="E233" s="3">
        <v>230</v>
      </c>
      <c r="F233" s="3">
        <v>227</v>
      </c>
      <c r="H233" s="4">
        <v>42689</v>
      </c>
      <c r="I233" t="s">
        <v>20</v>
      </c>
      <c r="J233" s="2">
        <v>0.46158940397350995</v>
      </c>
      <c r="K233" s="2">
        <v>0.23576158940397351</v>
      </c>
      <c r="L233" s="2">
        <v>0.15231788079470199</v>
      </c>
      <c r="M233" s="2">
        <v>0.15033112582781458</v>
      </c>
      <c r="O233" s="4">
        <v>42689</v>
      </c>
      <c r="P233" t="s">
        <v>21</v>
      </c>
      <c r="Q233" s="3">
        <v>6</v>
      </c>
      <c r="R233" s="3">
        <v>9</v>
      </c>
      <c r="S233" s="3">
        <v>23</v>
      </c>
      <c r="U233" s="4">
        <v>42689</v>
      </c>
      <c r="V233" t="s">
        <v>20</v>
      </c>
      <c r="W233">
        <v>0.15789473684210525</v>
      </c>
      <c r="X233">
        <v>0.23684210526315788</v>
      </c>
      <c r="Y233">
        <v>0.60526315789473684</v>
      </c>
      <c r="AA233" s="4">
        <v>42689</v>
      </c>
      <c r="AB233" t="s">
        <v>22</v>
      </c>
      <c r="AC233" s="3">
        <v>965</v>
      </c>
      <c r="AD233" s="3">
        <v>426</v>
      </c>
      <c r="AE233" s="3">
        <v>271</v>
      </c>
      <c r="AF233" s="3">
        <v>163</v>
      </c>
      <c r="AH233" s="4">
        <v>42689</v>
      </c>
      <c r="AI233" t="s">
        <v>20</v>
      </c>
      <c r="AJ233" s="2">
        <v>0.52876712328767128</v>
      </c>
      <c r="AK233" s="2">
        <v>0.23342465753424657</v>
      </c>
      <c r="AL233" s="2">
        <v>0.14849315068493152</v>
      </c>
      <c r="AM233" s="2">
        <v>8.9315068493150684E-2</v>
      </c>
      <c r="AP233" t="str">
        <f t="shared" si="12"/>
        <v>S46</v>
      </c>
      <c r="AQ233" t="str">
        <f t="shared" si="10"/>
        <v>mardi</v>
      </c>
      <c r="AR233">
        <f t="shared" si="11"/>
        <v>2016</v>
      </c>
    </row>
    <row r="234" spans="1:44" x14ac:dyDescent="0.25">
      <c r="A234" s="4">
        <v>42690</v>
      </c>
      <c r="B234" t="s">
        <v>19</v>
      </c>
      <c r="C234" s="3">
        <v>753</v>
      </c>
      <c r="D234" s="3">
        <v>421</v>
      </c>
      <c r="E234" s="3">
        <v>216</v>
      </c>
      <c r="F234" s="3">
        <v>198</v>
      </c>
      <c r="H234" s="4">
        <v>42690</v>
      </c>
      <c r="I234" t="s">
        <v>20</v>
      </c>
      <c r="J234" s="2">
        <v>0.47418136020151136</v>
      </c>
      <c r="K234" s="2">
        <v>0.26511335012594456</v>
      </c>
      <c r="L234" s="2">
        <v>0.13602015113350127</v>
      </c>
      <c r="M234" s="2">
        <v>0.12468513853904283</v>
      </c>
      <c r="O234" s="4">
        <v>42690</v>
      </c>
      <c r="P234" t="s">
        <v>21</v>
      </c>
      <c r="Q234" s="3">
        <v>6</v>
      </c>
      <c r="R234" s="3">
        <v>8</v>
      </c>
      <c r="S234" s="3">
        <v>30</v>
      </c>
      <c r="U234" s="4">
        <v>42690</v>
      </c>
      <c r="V234" t="s">
        <v>20</v>
      </c>
      <c r="W234">
        <v>0.13636363636363635</v>
      </c>
      <c r="X234">
        <v>0.18181818181818182</v>
      </c>
      <c r="Y234">
        <v>0.68181818181818177</v>
      </c>
      <c r="AA234" s="4">
        <v>42690</v>
      </c>
      <c r="AB234" t="s">
        <v>22</v>
      </c>
      <c r="AC234" s="3">
        <v>964</v>
      </c>
      <c r="AD234" s="3">
        <v>427</v>
      </c>
      <c r="AE234" s="3">
        <v>273</v>
      </c>
      <c r="AF234" s="3">
        <v>162</v>
      </c>
      <c r="AH234" s="4">
        <v>42690</v>
      </c>
      <c r="AI234" t="s">
        <v>20</v>
      </c>
      <c r="AJ234" s="2">
        <v>0.5279299014238773</v>
      </c>
      <c r="AK234" s="2">
        <v>0.23384446878422782</v>
      </c>
      <c r="AL234" s="2">
        <v>0.14950711938663747</v>
      </c>
      <c r="AM234" s="2">
        <v>8.8718510405257398E-2</v>
      </c>
      <c r="AP234" t="str">
        <f t="shared" si="12"/>
        <v>S46</v>
      </c>
      <c r="AQ234" t="str">
        <f t="shared" si="10"/>
        <v>mercredi</v>
      </c>
      <c r="AR234">
        <f t="shared" si="11"/>
        <v>2016</v>
      </c>
    </row>
    <row r="235" spans="1:44" x14ac:dyDescent="0.25">
      <c r="A235" s="4">
        <v>42691</v>
      </c>
      <c r="B235" t="s">
        <v>19</v>
      </c>
      <c r="C235" s="3">
        <v>1012</v>
      </c>
      <c r="D235" s="3">
        <v>394</v>
      </c>
      <c r="E235" s="3">
        <v>255</v>
      </c>
      <c r="F235" s="3">
        <v>219</v>
      </c>
      <c r="H235" s="4">
        <v>42691</v>
      </c>
      <c r="I235" t="s">
        <v>20</v>
      </c>
      <c r="J235" s="2">
        <v>0.53829787234042559</v>
      </c>
      <c r="K235" s="2">
        <v>0.20957446808510638</v>
      </c>
      <c r="L235" s="2">
        <v>0.13563829787234041</v>
      </c>
      <c r="M235" s="2">
        <v>0.11648936170212766</v>
      </c>
      <c r="O235" s="4">
        <v>42691</v>
      </c>
      <c r="P235" t="s">
        <v>21</v>
      </c>
      <c r="Q235" s="3">
        <v>7</v>
      </c>
      <c r="R235" s="3">
        <v>8</v>
      </c>
      <c r="S235" s="3">
        <v>30</v>
      </c>
      <c r="U235" s="4">
        <v>42691</v>
      </c>
      <c r="V235" t="s">
        <v>20</v>
      </c>
      <c r="W235">
        <v>0.15555555555555556</v>
      </c>
      <c r="X235">
        <v>0.17777777777777778</v>
      </c>
      <c r="Y235">
        <v>0.66666666666666663</v>
      </c>
      <c r="AA235" s="4">
        <v>42691</v>
      </c>
      <c r="AB235" t="s">
        <v>22</v>
      </c>
      <c r="AC235" s="3">
        <v>946</v>
      </c>
      <c r="AD235" s="3">
        <v>425</v>
      </c>
      <c r="AE235" s="3">
        <v>273</v>
      </c>
      <c r="AF235" s="3">
        <v>160</v>
      </c>
      <c r="AH235" s="4">
        <v>42691</v>
      </c>
      <c r="AI235" t="s">
        <v>20</v>
      </c>
      <c r="AJ235" s="2">
        <v>0.52439024390243905</v>
      </c>
      <c r="AK235" s="2">
        <v>0.23558758314855877</v>
      </c>
      <c r="AL235" s="2">
        <v>0.15133037694013304</v>
      </c>
      <c r="AM235" s="2">
        <v>8.8691796008869186E-2</v>
      </c>
      <c r="AP235" t="str">
        <f t="shared" si="12"/>
        <v>S46</v>
      </c>
      <c r="AQ235" t="str">
        <f t="shared" si="10"/>
        <v>jeudi</v>
      </c>
      <c r="AR235">
        <f t="shared" si="11"/>
        <v>2016</v>
      </c>
    </row>
    <row r="236" spans="1:44" x14ac:dyDescent="0.25">
      <c r="A236" s="4" t="s">
        <v>70</v>
      </c>
      <c r="B236" t="s">
        <v>19</v>
      </c>
      <c r="C236" s="3">
        <v>941</v>
      </c>
      <c r="D236" s="3">
        <v>452</v>
      </c>
      <c r="E236" s="3">
        <v>245</v>
      </c>
      <c r="F236" s="3">
        <v>222</v>
      </c>
      <c r="H236" s="4" t="s">
        <v>70</v>
      </c>
      <c r="I236" t="s">
        <v>20</v>
      </c>
      <c r="J236" s="2">
        <v>0.50591397849462361</v>
      </c>
      <c r="K236" s="2">
        <v>0.24301075268817204</v>
      </c>
      <c r="L236" s="2">
        <v>0.13172043010752688</v>
      </c>
      <c r="M236" s="2">
        <v>0.11935483870967742</v>
      </c>
      <c r="O236" s="4" t="s">
        <v>70</v>
      </c>
      <c r="P236" t="s">
        <v>21</v>
      </c>
      <c r="Q236" s="3">
        <v>6</v>
      </c>
      <c r="R236" s="3">
        <v>4</v>
      </c>
      <c r="S236" s="3">
        <v>25</v>
      </c>
      <c r="U236" s="4" t="s">
        <v>70</v>
      </c>
      <c r="V236" t="s">
        <v>20</v>
      </c>
      <c r="W236">
        <v>0.17142857142857143</v>
      </c>
      <c r="X236">
        <v>0.11428571428571428</v>
      </c>
      <c r="Y236">
        <v>0.7142857142857143</v>
      </c>
      <c r="AA236" s="4" t="s">
        <v>70</v>
      </c>
      <c r="AB236" t="s">
        <v>22</v>
      </c>
      <c r="AC236" s="3">
        <v>941</v>
      </c>
      <c r="AD236" s="3">
        <v>427</v>
      </c>
      <c r="AE236" s="3">
        <v>271</v>
      </c>
      <c r="AF236" s="3">
        <v>158</v>
      </c>
      <c r="AH236" s="4" t="s">
        <v>70</v>
      </c>
      <c r="AI236" t="s">
        <v>20</v>
      </c>
      <c r="AJ236" s="2">
        <v>0.52365052865887596</v>
      </c>
      <c r="AK236" s="2">
        <v>0.23761825264329439</v>
      </c>
      <c r="AL236" s="2">
        <v>0.15080690038953812</v>
      </c>
      <c r="AM236" s="2">
        <v>8.7924318308291602E-2</v>
      </c>
      <c r="AP236" t="str">
        <f t="shared" si="12"/>
        <v>S46</v>
      </c>
      <c r="AQ236" t="str">
        <f t="shared" si="10"/>
        <v>vendredi</v>
      </c>
      <c r="AR236">
        <f t="shared" si="11"/>
        <v>2016</v>
      </c>
    </row>
    <row r="237" spans="1:44" x14ac:dyDescent="0.25">
      <c r="A237" s="4">
        <v>42695</v>
      </c>
      <c r="B237" t="s">
        <v>19</v>
      </c>
      <c r="C237" s="3">
        <v>788</v>
      </c>
      <c r="D237" s="3">
        <v>556</v>
      </c>
      <c r="E237" s="3">
        <v>208</v>
      </c>
      <c r="F237" s="3">
        <v>199</v>
      </c>
      <c r="H237" s="4">
        <v>42695</v>
      </c>
      <c r="I237" t="s">
        <v>20</v>
      </c>
      <c r="J237" s="2">
        <v>0.45002855511136491</v>
      </c>
      <c r="K237" s="2">
        <v>0.31753283837806967</v>
      </c>
      <c r="L237" s="2">
        <v>0.11878926327812679</v>
      </c>
      <c r="M237" s="2">
        <v>0.11364934323243861</v>
      </c>
      <c r="O237" s="4">
        <v>42695</v>
      </c>
      <c r="P237" t="s">
        <v>21</v>
      </c>
      <c r="Q237" s="3">
        <v>3</v>
      </c>
      <c r="R237" s="3">
        <v>4</v>
      </c>
      <c r="S237" s="3">
        <v>25</v>
      </c>
      <c r="U237" s="4">
        <v>42695</v>
      </c>
      <c r="V237" t="s">
        <v>20</v>
      </c>
      <c r="W237">
        <v>9.375E-2</v>
      </c>
      <c r="X237">
        <v>0.125</v>
      </c>
      <c r="Y237">
        <v>0.78125</v>
      </c>
      <c r="AA237" s="4">
        <v>42695</v>
      </c>
      <c r="AB237" t="s">
        <v>22</v>
      </c>
      <c r="AC237" s="3">
        <v>949</v>
      </c>
      <c r="AD237" s="3">
        <v>430</v>
      </c>
      <c r="AE237" s="3">
        <v>271</v>
      </c>
      <c r="AF237" s="3">
        <v>157</v>
      </c>
      <c r="AH237" s="4">
        <v>42695</v>
      </c>
      <c r="AI237" t="s">
        <v>20</v>
      </c>
      <c r="AJ237" s="2">
        <v>0.52517985611510787</v>
      </c>
      <c r="AK237" s="2">
        <v>0.23796347537354731</v>
      </c>
      <c r="AL237" s="2">
        <v>0.14997232982844494</v>
      </c>
      <c r="AM237" s="2">
        <v>8.6884338682899839E-2</v>
      </c>
      <c r="AP237" t="str">
        <f t="shared" si="12"/>
        <v>S47</v>
      </c>
      <c r="AQ237" t="str">
        <f t="shared" si="10"/>
        <v>lundi</v>
      </c>
      <c r="AR237">
        <f t="shared" si="11"/>
        <v>2016</v>
      </c>
    </row>
    <row r="238" spans="1:44" x14ac:dyDescent="0.25">
      <c r="A238" s="4">
        <v>42696</v>
      </c>
      <c r="B238" t="s">
        <v>19</v>
      </c>
      <c r="C238" s="3">
        <v>802</v>
      </c>
      <c r="D238" s="3">
        <v>541</v>
      </c>
      <c r="E238" s="3">
        <v>209</v>
      </c>
      <c r="F238" s="3">
        <v>167</v>
      </c>
      <c r="H238" s="4">
        <v>42696</v>
      </c>
      <c r="I238" t="s">
        <v>20</v>
      </c>
      <c r="J238" s="2">
        <v>0.4665503199534613</v>
      </c>
      <c r="K238" s="2">
        <v>0.31471785922047701</v>
      </c>
      <c r="L238" s="2">
        <v>0.12158231529959279</v>
      </c>
      <c r="M238" s="2">
        <v>9.7149505526468879E-2</v>
      </c>
      <c r="O238" s="4">
        <v>42696</v>
      </c>
      <c r="P238" t="s">
        <v>21</v>
      </c>
      <c r="Q238" s="3">
        <v>3</v>
      </c>
      <c r="R238" s="3">
        <v>11</v>
      </c>
      <c r="S238" s="3">
        <v>34</v>
      </c>
      <c r="U238" s="4">
        <v>42696</v>
      </c>
      <c r="V238" t="s">
        <v>20</v>
      </c>
      <c r="W238">
        <v>6.25E-2</v>
      </c>
      <c r="X238">
        <v>0.22916666666666666</v>
      </c>
      <c r="Y238">
        <v>0.70833333333333337</v>
      </c>
      <c r="AA238" s="4">
        <v>42696</v>
      </c>
      <c r="AB238" t="s">
        <v>22</v>
      </c>
      <c r="AC238" s="3">
        <v>971</v>
      </c>
      <c r="AD238" s="3">
        <v>426</v>
      </c>
      <c r="AE238" s="3">
        <v>270</v>
      </c>
      <c r="AF238" s="3">
        <v>156</v>
      </c>
      <c r="AH238" s="4">
        <v>42696</v>
      </c>
      <c r="AI238" t="s">
        <v>20</v>
      </c>
      <c r="AJ238" s="2">
        <v>0.53263850795392209</v>
      </c>
      <c r="AK238" s="2">
        <v>0.23368074602303895</v>
      </c>
      <c r="AL238" s="2">
        <v>0.14810751508502468</v>
      </c>
      <c r="AM238" s="2">
        <v>8.5573230938014264E-2</v>
      </c>
      <c r="AP238" t="str">
        <f t="shared" si="12"/>
        <v>S47</v>
      </c>
      <c r="AQ238" t="str">
        <f t="shared" si="10"/>
        <v>mardi</v>
      </c>
      <c r="AR238">
        <f t="shared" si="11"/>
        <v>2016</v>
      </c>
    </row>
    <row r="239" spans="1:44" x14ac:dyDescent="0.25">
      <c r="A239" s="4">
        <v>42697</v>
      </c>
      <c r="B239" t="s">
        <v>19</v>
      </c>
      <c r="C239" s="3">
        <v>732</v>
      </c>
      <c r="D239" s="3">
        <v>502</v>
      </c>
      <c r="E239" s="3">
        <v>244</v>
      </c>
      <c r="F239" s="3">
        <v>170</v>
      </c>
      <c r="H239" s="4">
        <v>42697</v>
      </c>
      <c r="I239" t="s">
        <v>20</v>
      </c>
      <c r="J239" s="2">
        <v>0.44417475728155342</v>
      </c>
      <c r="K239" s="2">
        <v>0.30461165048543687</v>
      </c>
      <c r="L239" s="2">
        <v>0.14805825242718446</v>
      </c>
      <c r="M239" s="2">
        <v>0.10315533980582524</v>
      </c>
      <c r="O239" s="4">
        <v>42697</v>
      </c>
      <c r="P239" t="s">
        <v>21</v>
      </c>
      <c r="Q239" s="3">
        <v>3</v>
      </c>
      <c r="R239" s="3">
        <v>10</v>
      </c>
      <c r="S239" s="3">
        <v>35</v>
      </c>
      <c r="U239" s="4">
        <v>42697</v>
      </c>
      <c r="V239" t="s">
        <v>20</v>
      </c>
      <c r="W239">
        <v>6.25E-2</v>
      </c>
      <c r="X239">
        <v>0.20833333333333334</v>
      </c>
      <c r="Y239">
        <v>0.72916666666666663</v>
      </c>
      <c r="AA239" s="4">
        <v>42697</v>
      </c>
      <c r="AB239" t="s">
        <v>22</v>
      </c>
      <c r="AC239" s="3">
        <v>939</v>
      </c>
      <c r="AD239" s="3">
        <v>421</v>
      </c>
      <c r="AE239" s="3">
        <v>270</v>
      </c>
      <c r="AF239" s="3">
        <v>155</v>
      </c>
      <c r="AH239" s="4">
        <v>42697</v>
      </c>
      <c r="AI239" t="s">
        <v>20</v>
      </c>
      <c r="AJ239" s="2">
        <v>0.52605042016806725</v>
      </c>
      <c r="AK239" s="2">
        <v>0.23585434173669467</v>
      </c>
      <c r="AL239" s="2">
        <v>0.15126050420168066</v>
      </c>
      <c r="AM239" s="2">
        <v>8.683473389355742E-2</v>
      </c>
      <c r="AP239" t="str">
        <f t="shared" si="12"/>
        <v>S47</v>
      </c>
      <c r="AQ239" t="str">
        <f t="shared" si="10"/>
        <v>mercredi</v>
      </c>
      <c r="AR239">
        <f t="shared" si="11"/>
        <v>2016</v>
      </c>
    </row>
    <row r="240" spans="1:44" x14ac:dyDescent="0.25">
      <c r="A240" s="4">
        <v>42698</v>
      </c>
      <c r="B240" t="s">
        <v>19</v>
      </c>
      <c r="C240" s="3">
        <v>571</v>
      </c>
      <c r="D240" s="3">
        <v>447</v>
      </c>
      <c r="E240" s="3">
        <v>202</v>
      </c>
      <c r="F240" s="3">
        <v>177</v>
      </c>
      <c r="H240" s="4">
        <v>42698</v>
      </c>
      <c r="I240" t="s">
        <v>20</v>
      </c>
      <c r="J240" s="2">
        <v>0.40873299928418039</v>
      </c>
      <c r="K240" s="2">
        <v>0.31997136721546171</v>
      </c>
      <c r="L240" s="2">
        <v>0.14459556191839656</v>
      </c>
      <c r="M240" s="2">
        <v>0.12670007158196134</v>
      </c>
      <c r="O240" s="4">
        <v>42698</v>
      </c>
      <c r="P240" t="s">
        <v>21</v>
      </c>
      <c r="Q240" s="3">
        <v>87</v>
      </c>
      <c r="R240" s="3">
        <v>10</v>
      </c>
      <c r="S240" s="3">
        <v>35</v>
      </c>
      <c r="U240" s="4">
        <v>42698</v>
      </c>
      <c r="V240" t="s">
        <v>20</v>
      </c>
      <c r="W240">
        <v>0.65909090909090906</v>
      </c>
      <c r="X240">
        <v>7.575757575757576E-2</v>
      </c>
      <c r="Y240">
        <v>0.26515151515151514</v>
      </c>
      <c r="AA240" s="4">
        <v>42698</v>
      </c>
      <c r="AB240" t="s">
        <v>22</v>
      </c>
      <c r="AC240" s="3">
        <v>914</v>
      </c>
      <c r="AD240" s="3">
        <v>427</v>
      </c>
      <c r="AE240" s="3">
        <v>269</v>
      </c>
      <c r="AF240" s="3">
        <v>155</v>
      </c>
      <c r="AH240" s="4">
        <v>42698</v>
      </c>
      <c r="AI240" t="s">
        <v>20</v>
      </c>
      <c r="AJ240" s="2">
        <v>0.51784702549575068</v>
      </c>
      <c r="AK240" s="2">
        <v>0.24192634560906515</v>
      </c>
      <c r="AL240" s="2">
        <v>0.15240793201133143</v>
      </c>
      <c r="AM240" s="2">
        <v>8.7818696883852687E-2</v>
      </c>
      <c r="AP240" t="str">
        <f t="shared" si="12"/>
        <v>S47</v>
      </c>
      <c r="AQ240" t="str">
        <f t="shared" si="10"/>
        <v>jeudi</v>
      </c>
      <c r="AR240">
        <f t="shared" si="11"/>
        <v>2016</v>
      </c>
    </row>
    <row r="241" spans="1:44" x14ac:dyDescent="0.25">
      <c r="A241" s="4" t="s">
        <v>71</v>
      </c>
      <c r="B241" t="s">
        <v>19</v>
      </c>
      <c r="C241" s="3">
        <v>876</v>
      </c>
      <c r="D241" s="3">
        <v>425</v>
      </c>
      <c r="E241" s="3">
        <v>224</v>
      </c>
      <c r="F241" s="3">
        <v>166</v>
      </c>
      <c r="H241" s="4" t="s">
        <v>71</v>
      </c>
      <c r="I241" t="s">
        <v>20</v>
      </c>
      <c r="J241" s="2">
        <v>0.51803666469544651</v>
      </c>
      <c r="K241" s="2">
        <v>0.25133057362507394</v>
      </c>
      <c r="L241" s="2">
        <v>0.13246599645180368</v>
      </c>
      <c r="M241" s="2">
        <v>9.8166765227675937E-2</v>
      </c>
      <c r="O241" s="4" t="s">
        <v>71</v>
      </c>
      <c r="P241" t="s">
        <v>21</v>
      </c>
      <c r="Q241" s="3">
        <v>87</v>
      </c>
      <c r="R241" s="3">
        <v>10</v>
      </c>
      <c r="S241" s="3">
        <v>33</v>
      </c>
      <c r="U241" s="4" t="s">
        <v>71</v>
      </c>
      <c r="V241" t="s">
        <v>20</v>
      </c>
      <c r="W241">
        <v>0.66923076923076918</v>
      </c>
      <c r="X241">
        <v>7.6923076923076927E-2</v>
      </c>
      <c r="Y241">
        <v>0.25384615384615383</v>
      </c>
      <c r="AA241" s="4" t="s">
        <v>71</v>
      </c>
      <c r="AB241" t="s">
        <v>22</v>
      </c>
      <c r="AC241" s="3">
        <v>881</v>
      </c>
      <c r="AD241" s="3">
        <v>433</v>
      </c>
      <c r="AE241" s="3">
        <v>263</v>
      </c>
      <c r="AF241" s="3">
        <v>155</v>
      </c>
      <c r="AH241" s="4" t="s">
        <v>71</v>
      </c>
      <c r="AI241" t="s">
        <v>20</v>
      </c>
      <c r="AJ241" s="2">
        <v>0.50866050808314089</v>
      </c>
      <c r="AK241" s="2">
        <v>0.25</v>
      </c>
      <c r="AL241" s="2">
        <v>0.15184757505773672</v>
      </c>
      <c r="AM241" s="2">
        <v>8.9491916859122403E-2</v>
      </c>
      <c r="AP241" t="str">
        <f t="shared" si="12"/>
        <v>S47</v>
      </c>
      <c r="AQ241" t="str">
        <f t="shared" si="10"/>
        <v>vendredi</v>
      </c>
      <c r="AR241">
        <f t="shared" si="11"/>
        <v>2016</v>
      </c>
    </row>
    <row r="242" spans="1:44" x14ac:dyDescent="0.25">
      <c r="A242" s="4">
        <v>42702</v>
      </c>
      <c r="B242" t="s">
        <v>19</v>
      </c>
      <c r="C242" s="3">
        <v>898</v>
      </c>
      <c r="D242" s="3">
        <v>455</v>
      </c>
      <c r="E242" s="3">
        <v>241</v>
      </c>
      <c r="F242" s="3">
        <v>177</v>
      </c>
      <c r="H242" s="4">
        <v>42702</v>
      </c>
      <c r="I242" t="s">
        <v>20</v>
      </c>
      <c r="J242" s="2">
        <v>0.50705815923207231</v>
      </c>
      <c r="K242" s="2">
        <v>0.25691699604743085</v>
      </c>
      <c r="L242" s="2">
        <v>0.13608130999435347</v>
      </c>
      <c r="M242" s="2">
        <v>9.9943534726143424E-2</v>
      </c>
      <c r="O242" s="4">
        <v>42702</v>
      </c>
      <c r="P242" t="s">
        <v>21</v>
      </c>
      <c r="Q242" s="3">
        <v>86</v>
      </c>
      <c r="R242" s="3">
        <v>4</v>
      </c>
      <c r="S242" s="3">
        <v>19</v>
      </c>
      <c r="U242" s="4">
        <v>42702</v>
      </c>
      <c r="V242" t="s">
        <v>20</v>
      </c>
      <c r="W242">
        <v>0.78899082568807344</v>
      </c>
      <c r="X242">
        <v>3.669724770642202E-2</v>
      </c>
      <c r="Y242">
        <v>0.1743119266055046</v>
      </c>
      <c r="AA242" s="4">
        <v>42702</v>
      </c>
      <c r="AB242" t="s">
        <v>22</v>
      </c>
      <c r="AC242" s="3">
        <v>842</v>
      </c>
      <c r="AD242" s="3">
        <v>431</v>
      </c>
      <c r="AE242" s="3">
        <v>264</v>
      </c>
      <c r="AF242" s="3">
        <v>153</v>
      </c>
      <c r="AH242" s="4">
        <v>42702</v>
      </c>
      <c r="AI242" t="s">
        <v>20</v>
      </c>
      <c r="AJ242" s="2">
        <v>0.49822485207100592</v>
      </c>
      <c r="AK242" s="2">
        <v>0.25502958579881657</v>
      </c>
      <c r="AL242" s="2">
        <v>0.15621301775147928</v>
      </c>
      <c r="AM242" s="2">
        <v>9.0532544378698218E-2</v>
      </c>
      <c r="AP242" t="str">
        <f t="shared" si="12"/>
        <v>S48</v>
      </c>
      <c r="AQ242" t="str">
        <f t="shared" si="10"/>
        <v>lundi</v>
      </c>
      <c r="AR242">
        <f t="shared" si="11"/>
        <v>2016</v>
      </c>
    </row>
    <row r="243" spans="1:44" x14ac:dyDescent="0.25">
      <c r="A243" s="4">
        <v>42703</v>
      </c>
      <c r="B243" t="s">
        <v>19</v>
      </c>
      <c r="C243" s="3">
        <v>655</v>
      </c>
      <c r="D243" s="3">
        <v>569</v>
      </c>
      <c r="E243" s="3">
        <v>253</v>
      </c>
      <c r="F243" s="3">
        <v>192</v>
      </c>
      <c r="H243" s="4">
        <v>42703</v>
      </c>
      <c r="I243" t="s">
        <v>20</v>
      </c>
      <c r="J243" s="2">
        <v>0.39245056920311566</v>
      </c>
      <c r="K243" s="2">
        <v>0.34092270820850806</v>
      </c>
      <c r="L243" s="2">
        <v>0.15158777711204313</v>
      </c>
      <c r="M243" s="2">
        <v>0.11503894547633313</v>
      </c>
      <c r="O243" s="4">
        <v>42703</v>
      </c>
      <c r="P243" t="s">
        <v>21</v>
      </c>
      <c r="Q243" s="3">
        <v>148</v>
      </c>
      <c r="R243" s="3">
        <v>4</v>
      </c>
      <c r="S243" s="3">
        <v>19</v>
      </c>
      <c r="U243" s="4">
        <v>42703</v>
      </c>
      <c r="V243" t="s">
        <v>20</v>
      </c>
      <c r="W243">
        <v>0.86549707602339176</v>
      </c>
      <c r="X243">
        <v>2.3391812865497075E-2</v>
      </c>
      <c r="Y243">
        <v>0.1111111111111111</v>
      </c>
      <c r="AA243" s="4">
        <v>42703</v>
      </c>
      <c r="AB243" t="s">
        <v>22</v>
      </c>
      <c r="AC243" s="3">
        <v>817</v>
      </c>
      <c r="AD243" s="3">
        <v>438</v>
      </c>
      <c r="AE243" s="3">
        <v>265</v>
      </c>
      <c r="AF243" s="3">
        <v>150</v>
      </c>
      <c r="AH243" s="4">
        <v>42703</v>
      </c>
      <c r="AI243" t="s">
        <v>20</v>
      </c>
      <c r="AJ243" s="2">
        <v>0.48922155688622754</v>
      </c>
      <c r="AK243" s="2">
        <v>0.2622754491017964</v>
      </c>
      <c r="AL243" s="2">
        <v>0.15868263473053892</v>
      </c>
      <c r="AM243" s="2">
        <v>8.9820359281437126E-2</v>
      </c>
      <c r="AP243" t="str">
        <f t="shared" si="12"/>
        <v>S48</v>
      </c>
      <c r="AQ243" t="str">
        <f t="shared" si="10"/>
        <v>mardi</v>
      </c>
      <c r="AR243">
        <f t="shared" si="11"/>
        <v>2016</v>
      </c>
    </row>
    <row r="244" spans="1:44" x14ac:dyDescent="0.25">
      <c r="A244" s="4">
        <v>42704</v>
      </c>
      <c r="B244" t="s">
        <v>19</v>
      </c>
      <c r="C244" s="3">
        <v>764</v>
      </c>
      <c r="D244" s="3">
        <v>546</v>
      </c>
      <c r="E244" s="3">
        <v>259</v>
      </c>
      <c r="F244" s="3">
        <v>199</v>
      </c>
      <c r="H244" s="4">
        <v>42704</v>
      </c>
      <c r="I244" t="s">
        <v>20</v>
      </c>
      <c r="J244" s="2">
        <v>0.4321266968325792</v>
      </c>
      <c r="K244" s="2">
        <v>0.30882352941176472</v>
      </c>
      <c r="L244" s="2">
        <v>0.14649321266968326</v>
      </c>
      <c r="M244" s="2">
        <v>0.11255656108597285</v>
      </c>
      <c r="O244" s="4">
        <v>42704</v>
      </c>
      <c r="P244" t="s">
        <v>21</v>
      </c>
      <c r="Q244" s="3">
        <v>138</v>
      </c>
      <c r="R244" s="3">
        <v>4</v>
      </c>
      <c r="S244" s="3">
        <v>19</v>
      </c>
      <c r="U244" s="4">
        <v>42704</v>
      </c>
      <c r="V244" t="s">
        <v>20</v>
      </c>
      <c r="W244">
        <v>0.8571428571428571</v>
      </c>
      <c r="X244">
        <v>2.4844720496894408E-2</v>
      </c>
      <c r="Y244">
        <v>0.11801242236024845</v>
      </c>
      <c r="AA244" s="4">
        <v>42704</v>
      </c>
      <c r="AB244" t="s">
        <v>22</v>
      </c>
      <c r="AC244" s="3">
        <v>773</v>
      </c>
      <c r="AD244" s="3">
        <v>428</v>
      </c>
      <c r="AE244" s="3">
        <v>268</v>
      </c>
      <c r="AF244" s="3">
        <v>149</v>
      </c>
      <c r="AH244" s="4">
        <v>42704</v>
      </c>
      <c r="AI244" t="s">
        <v>20</v>
      </c>
      <c r="AJ244" s="2">
        <v>0.47775030902348581</v>
      </c>
      <c r="AK244" s="2">
        <v>0.26452410383189123</v>
      </c>
      <c r="AL244" s="2">
        <v>0.16563658838071693</v>
      </c>
      <c r="AM244" s="2">
        <v>9.2088998763906055E-2</v>
      </c>
      <c r="AP244" t="str">
        <f t="shared" si="12"/>
        <v>S48</v>
      </c>
      <c r="AQ244" t="str">
        <f t="shared" si="10"/>
        <v>mercredi</v>
      </c>
      <c r="AR244">
        <f t="shared" si="11"/>
        <v>2016</v>
      </c>
    </row>
    <row r="245" spans="1:44" x14ac:dyDescent="0.25">
      <c r="A245" s="4">
        <v>42705</v>
      </c>
      <c r="B245" t="s">
        <v>19</v>
      </c>
      <c r="C245" s="3">
        <v>778</v>
      </c>
      <c r="D245" s="3">
        <v>487</v>
      </c>
      <c r="E245" s="3">
        <v>295</v>
      </c>
      <c r="F245" s="3">
        <v>198</v>
      </c>
      <c r="H245" s="4">
        <v>42705</v>
      </c>
      <c r="I245" t="s">
        <v>20</v>
      </c>
      <c r="J245" s="2">
        <v>0.44254835039817975</v>
      </c>
      <c r="K245" s="2">
        <v>0.27701934015927188</v>
      </c>
      <c r="L245" s="2">
        <v>0.16780432309442547</v>
      </c>
      <c r="M245" s="2">
        <v>0.11262798634812286</v>
      </c>
      <c r="O245" s="4">
        <v>42705</v>
      </c>
      <c r="P245" t="s">
        <v>21</v>
      </c>
      <c r="Q245" s="3">
        <v>140</v>
      </c>
      <c r="R245" s="3">
        <v>7</v>
      </c>
      <c r="S245" s="3">
        <v>24</v>
      </c>
      <c r="U245" s="4">
        <v>42705</v>
      </c>
      <c r="V245" t="s">
        <v>20</v>
      </c>
      <c r="W245">
        <v>0.81871345029239762</v>
      </c>
      <c r="X245">
        <v>4.0935672514619881E-2</v>
      </c>
      <c r="Y245">
        <v>0.14035087719298245</v>
      </c>
      <c r="AA245" s="4">
        <v>42705</v>
      </c>
      <c r="AB245" t="s">
        <v>22</v>
      </c>
      <c r="AC245" s="3">
        <v>728</v>
      </c>
      <c r="AD245" s="3">
        <v>439</v>
      </c>
      <c r="AE245" s="3">
        <v>266</v>
      </c>
      <c r="AF245" s="3">
        <v>149</v>
      </c>
      <c r="AH245" s="4">
        <v>42705</v>
      </c>
      <c r="AI245" t="s">
        <v>20</v>
      </c>
      <c r="AJ245" s="2">
        <v>0.46017699115044247</v>
      </c>
      <c r="AK245" s="2">
        <v>0.27749683944374209</v>
      </c>
      <c r="AL245" s="2">
        <v>0.16814159292035399</v>
      </c>
      <c r="AM245" s="2">
        <v>9.4184576485461441E-2</v>
      </c>
      <c r="AP245" t="str">
        <f t="shared" si="12"/>
        <v>S48</v>
      </c>
      <c r="AQ245" t="str">
        <f t="shared" si="10"/>
        <v>jeudi</v>
      </c>
      <c r="AR245">
        <f t="shared" si="11"/>
        <v>2016</v>
      </c>
    </row>
    <row r="246" spans="1:44" x14ac:dyDescent="0.25">
      <c r="A246" s="4" t="s">
        <v>72</v>
      </c>
      <c r="B246" t="s">
        <v>19</v>
      </c>
      <c r="C246" s="3">
        <v>732</v>
      </c>
      <c r="D246" s="3">
        <v>499</v>
      </c>
      <c r="E246" s="3">
        <v>295</v>
      </c>
      <c r="F246" s="3">
        <v>204</v>
      </c>
      <c r="H246" s="4" t="s">
        <v>72</v>
      </c>
      <c r="I246" t="s">
        <v>20</v>
      </c>
      <c r="J246" s="2">
        <v>0.423121387283237</v>
      </c>
      <c r="K246" s="2">
        <v>0.2884393063583815</v>
      </c>
      <c r="L246" s="2">
        <v>0.17052023121387283</v>
      </c>
      <c r="M246" s="2">
        <v>0.11791907514450867</v>
      </c>
      <c r="O246" s="4" t="s">
        <v>72</v>
      </c>
      <c r="P246" t="s">
        <v>21</v>
      </c>
      <c r="Q246" s="3">
        <v>140</v>
      </c>
      <c r="R246" s="3">
        <v>8</v>
      </c>
      <c r="S246" s="3">
        <v>23</v>
      </c>
      <c r="U246" s="4" t="s">
        <v>72</v>
      </c>
      <c r="V246" t="s">
        <v>20</v>
      </c>
      <c r="W246">
        <v>0.81871345029239762</v>
      </c>
      <c r="X246">
        <v>4.6783625730994149E-2</v>
      </c>
      <c r="Y246">
        <v>0.13450292397660818</v>
      </c>
      <c r="AA246" s="4" t="s">
        <v>72</v>
      </c>
      <c r="AB246" t="s">
        <v>22</v>
      </c>
      <c r="AC246" s="3">
        <v>725</v>
      </c>
      <c r="AD246" s="3">
        <v>442</v>
      </c>
      <c r="AE246" s="3">
        <v>266</v>
      </c>
      <c r="AF246" s="3">
        <v>149</v>
      </c>
      <c r="AH246" s="4" t="s">
        <v>72</v>
      </c>
      <c r="AI246" t="s">
        <v>20</v>
      </c>
      <c r="AJ246" s="2">
        <v>0.45828065739570162</v>
      </c>
      <c r="AK246" s="2">
        <v>0.27939317319848295</v>
      </c>
      <c r="AL246" s="2">
        <v>0.16814159292035399</v>
      </c>
      <c r="AM246" s="2">
        <v>9.4184576485461441E-2</v>
      </c>
      <c r="AP246" t="str">
        <f t="shared" si="12"/>
        <v>S48</v>
      </c>
      <c r="AQ246" t="str">
        <f t="shared" si="10"/>
        <v>vendredi</v>
      </c>
      <c r="AR246">
        <f t="shared" si="11"/>
        <v>2016</v>
      </c>
    </row>
    <row r="247" spans="1:44" x14ac:dyDescent="0.25">
      <c r="A247" s="4">
        <v>42709</v>
      </c>
      <c r="B247" t="s">
        <v>19</v>
      </c>
      <c r="C247" s="3">
        <v>711</v>
      </c>
      <c r="D247" s="3">
        <v>451</v>
      </c>
      <c r="E247" s="3">
        <v>306</v>
      </c>
      <c r="F247" s="3">
        <v>219</v>
      </c>
      <c r="H247" s="4">
        <v>42709</v>
      </c>
      <c r="I247" t="s">
        <v>20</v>
      </c>
      <c r="J247" s="2">
        <v>0.42145820983995258</v>
      </c>
      <c r="K247" s="2">
        <v>0.26733847065797273</v>
      </c>
      <c r="L247" s="2">
        <v>0.18138707765263781</v>
      </c>
      <c r="M247" s="2">
        <v>0.12981624184943688</v>
      </c>
      <c r="O247" s="4">
        <v>42709</v>
      </c>
      <c r="P247" t="s">
        <v>21</v>
      </c>
      <c r="Q247" s="3">
        <v>22</v>
      </c>
      <c r="R247" s="3">
        <v>9</v>
      </c>
      <c r="S247" s="3">
        <v>22</v>
      </c>
      <c r="U247" s="4">
        <v>42709</v>
      </c>
      <c r="V247" t="s">
        <v>20</v>
      </c>
      <c r="W247">
        <v>0.41509433962264153</v>
      </c>
      <c r="X247">
        <v>0.16981132075471697</v>
      </c>
      <c r="Y247">
        <v>0.41509433962264153</v>
      </c>
      <c r="AA247" s="4">
        <v>42709</v>
      </c>
      <c r="AB247" t="s">
        <v>22</v>
      </c>
      <c r="AC247" s="3">
        <v>705</v>
      </c>
      <c r="AD247" s="3">
        <v>437</v>
      </c>
      <c r="AE247" s="3">
        <v>267</v>
      </c>
      <c r="AF247" s="3">
        <v>149</v>
      </c>
      <c r="AH247" s="4">
        <v>42709</v>
      </c>
      <c r="AI247" t="s">
        <v>20</v>
      </c>
      <c r="AJ247" s="2">
        <v>0.45250320924261872</v>
      </c>
      <c r="AK247" s="2">
        <v>0.28048780487804881</v>
      </c>
      <c r="AL247" s="2">
        <v>0.17137355584082156</v>
      </c>
      <c r="AM247" s="2">
        <v>9.563543003851091E-2</v>
      </c>
      <c r="AP247" t="str">
        <f t="shared" si="12"/>
        <v>S49</v>
      </c>
      <c r="AQ247" t="str">
        <f t="shared" si="10"/>
        <v>lundi</v>
      </c>
      <c r="AR247">
        <f t="shared" si="11"/>
        <v>2016</v>
      </c>
    </row>
    <row r="248" spans="1:44" x14ac:dyDescent="0.25">
      <c r="A248" s="4">
        <v>42710</v>
      </c>
      <c r="B248" t="s">
        <v>19</v>
      </c>
      <c r="C248" s="3">
        <v>591</v>
      </c>
      <c r="D248" s="3">
        <v>397</v>
      </c>
      <c r="E248" s="3">
        <v>261</v>
      </c>
      <c r="F248" s="3">
        <v>200</v>
      </c>
      <c r="H248" s="4">
        <v>42710</v>
      </c>
      <c r="I248" t="s">
        <v>20</v>
      </c>
      <c r="J248" s="2">
        <v>0.40786749482401657</v>
      </c>
      <c r="K248" s="2">
        <v>0.27398205659075225</v>
      </c>
      <c r="L248" s="2">
        <v>0.18012422360248448</v>
      </c>
      <c r="M248" s="2">
        <v>0.13802622498274672</v>
      </c>
      <c r="O248" s="4">
        <v>42710</v>
      </c>
      <c r="P248" t="s">
        <v>21</v>
      </c>
      <c r="Q248" s="3">
        <v>22</v>
      </c>
      <c r="R248" s="3">
        <v>9</v>
      </c>
      <c r="S248" s="3">
        <v>22</v>
      </c>
      <c r="U248" s="4">
        <v>42710</v>
      </c>
      <c r="V248" t="s">
        <v>20</v>
      </c>
      <c r="W248">
        <v>0.41509433962264153</v>
      </c>
      <c r="X248">
        <v>0.16981132075471697</v>
      </c>
      <c r="Y248">
        <v>0.41509433962264153</v>
      </c>
      <c r="AA248" s="4">
        <v>42710</v>
      </c>
      <c r="AB248" t="s">
        <v>22</v>
      </c>
      <c r="AC248" s="3">
        <v>717</v>
      </c>
      <c r="AD248" s="3">
        <v>438</v>
      </c>
      <c r="AE248" s="3">
        <v>268</v>
      </c>
      <c r="AF248" s="3">
        <v>148</v>
      </c>
      <c r="AH248" s="4">
        <v>42710</v>
      </c>
      <c r="AI248" t="s">
        <v>20</v>
      </c>
      <c r="AJ248" s="2">
        <v>0.45639719923615529</v>
      </c>
      <c r="AK248" s="2">
        <v>0.27880330999363462</v>
      </c>
      <c r="AL248" s="2">
        <v>0.17059197963080841</v>
      </c>
      <c r="AM248" s="2">
        <v>9.4207511139401651E-2</v>
      </c>
      <c r="AP248" t="str">
        <f t="shared" si="12"/>
        <v>S49</v>
      </c>
      <c r="AQ248" t="str">
        <f t="shared" si="10"/>
        <v>mardi</v>
      </c>
      <c r="AR248">
        <f t="shared" si="11"/>
        <v>2016</v>
      </c>
    </row>
    <row r="249" spans="1:44" x14ac:dyDescent="0.25">
      <c r="A249" s="4">
        <v>42711</v>
      </c>
      <c r="B249" t="s">
        <v>19</v>
      </c>
      <c r="C249" s="3">
        <v>640</v>
      </c>
      <c r="D249" s="3">
        <v>408</v>
      </c>
      <c r="E249" s="3">
        <v>222</v>
      </c>
      <c r="F249" s="3">
        <v>236</v>
      </c>
      <c r="H249" s="4">
        <v>42711</v>
      </c>
      <c r="I249" t="s">
        <v>20</v>
      </c>
      <c r="J249" s="2">
        <v>0.42496679946879151</v>
      </c>
      <c r="K249" s="2">
        <v>0.27091633466135456</v>
      </c>
      <c r="L249" s="2">
        <v>0.14741035856573706</v>
      </c>
      <c r="M249" s="2">
        <v>0.15670650730411687</v>
      </c>
      <c r="O249" s="4">
        <v>42711</v>
      </c>
      <c r="P249" t="s">
        <v>21</v>
      </c>
      <c r="Q249" s="3">
        <v>21</v>
      </c>
      <c r="R249" s="3">
        <v>7</v>
      </c>
      <c r="S249" s="3">
        <v>20</v>
      </c>
      <c r="U249" s="4">
        <v>42711</v>
      </c>
      <c r="V249" t="s">
        <v>20</v>
      </c>
      <c r="W249">
        <v>0.4375</v>
      </c>
      <c r="X249">
        <v>0.14583333333333334</v>
      </c>
      <c r="Y249">
        <v>0.41666666666666669</v>
      </c>
      <c r="AA249" s="4">
        <v>42711</v>
      </c>
      <c r="AB249" t="s">
        <v>22</v>
      </c>
      <c r="AC249" s="3">
        <v>706</v>
      </c>
      <c r="AD249" s="3">
        <v>444</v>
      </c>
      <c r="AE249" s="3">
        <v>268</v>
      </c>
      <c r="AF249" s="3">
        <v>149</v>
      </c>
      <c r="AH249" s="4">
        <v>42711</v>
      </c>
      <c r="AI249" t="s">
        <v>20</v>
      </c>
      <c r="AJ249" s="2">
        <v>0.45054243777919589</v>
      </c>
      <c r="AK249" s="2">
        <v>0.28334396936821954</v>
      </c>
      <c r="AL249" s="2">
        <v>0.17102744097000638</v>
      </c>
      <c r="AM249" s="2">
        <v>9.5086151882578171E-2</v>
      </c>
      <c r="AP249" t="str">
        <f t="shared" si="12"/>
        <v>S49</v>
      </c>
      <c r="AQ249" t="str">
        <f t="shared" si="10"/>
        <v>mercredi</v>
      </c>
      <c r="AR249">
        <f t="shared" si="11"/>
        <v>2016</v>
      </c>
    </row>
    <row r="250" spans="1:44" x14ac:dyDescent="0.25">
      <c r="A250" s="4">
        <v>42712</v>
      </c>
      <c r="B250" t="s">
        <v>19</v>
      </c>
      <c r="C250" s="3">
        <v>660</v>
      </c>
      <c r="D250" s="3">
        <v>366</v>
      </c>
      <c r="E250" s="3">
        <v>208</v>
      </c>
      <c r="F250" s="3">
        <v>229</v>
      </c>
      <c r="H250" s="4">
        <v>42712</v>
      </c>
      <c r="I250" t="s">
        <v>20</v>
      </c>
      <c r="J250" s="2">
        <v>0.45112781954887216</v>
      </c>
      <c r="K250" s="2">
        <v>0.2501708817498291</v>
      </c>
      <c r="L250" s="2">
        <v>0.1421736158578264</v>
      </c>
      <c r="M250" s="2">
        <v>0.15652768284347232</v>
      </c>
      <c r="O250" s="4">
        <v>42712</v>
      </c>
      <c r="P250" t="s">
        <v>21</v>
      </c>
      <c r="Q250" s="3">
        <v>24</v>
      </c>
      <c r="R250" s="3">
        <v>4</v>
      </c>
      <c r="S250" s="3">
        <v>19</v>
      </c>
      <c r="U250" s="4">
        <v>42712</v>
      </c>
      <c r="V250" t="s">
        <v>20</v>
      </c>
      <c r="W250">
        <v>0.51063829787234039</v>
      </c>
      <c r="X250">
        <v>8.5106382978723402E-2</v>
      </c>
      <c r="Y250">
        <v>0.40425531914893614</v>
      </c>
      <c r="AA250" s="4">
        <v>42712</v>
      </c>
      <c r="AB250" t="s">
        <v>22</v>
      </c>
      <c r="AC250" s="3">
        <v>697</v>
      </c>
      <c r="AD250" s="3">
        <v>436</v>
      </c>
      <c r="AE250" s="3">
        <v>267</v>
      </c>
      <c r="AF250" s="3">
        <v>149</v>
      </c>
      <c r="AH250" s="4">
        <v>42712</v>
      </c>
      <c r="AI250" t="s">
        <v>20</v>
      </c>
      <c r="AJ250" s="2">
        <v>0.44996772111039379</v>
      </c>
      <c r="AK250" s="2">
        <v>0.2814719173660426</v>
      </c>
      <c r="AL250" s="2">
        <v>0.17236927049709491</v>
      </c>
      <c r="AM250" s="2">
        <v>9.6191091026468695E-2</v>
      </c>
      <c r="AP250" t="str">
        <f t="shared" si="12"/>
        <v>S49</v>
      </c>
      <c r="AQ250" t="str">
        <f t="shared" si="10"/>
        <v>jeudi</v>
      </c>
      <c r="AR250">
        <f t="shared" si="11"/>
        <v>2016</v>
      </c>
    </row>
    <row r="251" spans="1:44" x14ac:dyDescent="0.25">
      <c r="A251" s="4" t="s">
        <v>137</v>
      </c>
      <c r="B251" t="s">
        <v>19</v>
      </c>
      <c r="C251" s="3">
        <v>678</v>
      </c>
      <c r="D251" s="3">
        <v>356</v>
      </c>
      <c r="E251" s="3">
        <v>221</v>
      </c>
      <c r="F251" s="3">
        <v>234</v>
      </c>
      <c r="H251" s="4" t="s">
        <v>137</v>
      </c>
      <c r="I251" t="s">
        <v>20</v>
      </c>
      <c r="J251" s="2">
        <v>0.45533915379449297</v>
      </c>
      <c r="K251" s="2">
        <v>0.23908663532572197</v>
      </c>
      <c r="L251" s="2">
        <v>0.14842175957018133</v>
      </c>
      <c r="M251" s="2">
        <v>0.15715245130960376</v>
      </c>
      <c r="O251" s="4" t="s">
        <v>137</v>
      </c>
      <c r="P251" t="s">
        <v>21</v>
      </c>
      <c r="Q251" s="3">
        <v>6</v>
      </c>
      <c r="R251" s="3">
        <v>6</v>
      </c>
      <c r="S251" s="3">
        <v>18</v>
      </c>
      <c r="U251" s="4" t="s">
        <v>137</v>
      </c>
      <c r="V251" t="s">
        <v>20</v>
      </c>
      <c r="W251">
        <v>0.2</v>
      </c>
      <c r="X251">
        <v>0.2</v>
      </c>
      <c r="Y251">
        <v>0.6</v>
      </c>
      <c r="AA251" s="4" t="s">
        <v>137</v>
      </c>
      <c r="AB251" t="s">
        <v>22</v>
      </c>
      <c r="AC251" s="3">
        <v>685</v>
      </c>
      <c r="AD251" s="3">
        <v>428</v>
      </c>
      <c r="AE251" s="3">
        <v>267</v>
      </c>
      <c r="AF251" s="3">
        <v>148</v>
      </c>
      <c r="AH251" s="4" t="s">
        <v>137</v>
      </c>
      <c r="AI251" t="s">
        <v>20</v>
      </c>
      <c r="AJ251" s="2">
        <v>0.44829842931937175</v>
      </c>
      <c r="AK251" s="2">
        <v>0.28010471204188481</v>
      </c>
      <c r="AL251" s="2">
        <v>0.17473821989528796</v>
      </c>
      <c r="AM251" s="2">
        <v>9.6858638743455502E-2</v>
      </c>
      <c r="AP251" t="str">
        <f t="shared" si="12"/>
        <v>S49</v>
      </c>
      <c r="AQ251" t="str">
        <f t="shared" si="10"/>
        <v>vendredi</v>
      </c>
      <c r="AR251">
        <f t="shared" si="11"/>
        <v>2016</v>
      </c>
    </row>
    <row r="252" spans="1:44" x14ac:dyDescent="0.25">
      <c r="A252" s="4">
        <v>42716</v>
      </c>
      <c r="B252" t="s">
        <v>19</v>
      </c>
      <c r="C252" s="3">
        <v>825</v>
      </c>
      <c r="D252" s="3">
        <v>392</v>
      </c>
      <c r="E252" s="3">
        <v>241</v>
      </c>
      <c r="F252" s="3">
        <v>224</v>
      </c>
      <c r="H252" s="4">
        <v>42716</v>
      </c>
      <c r="I252" t="s">
        <v>20</v>
      </c>
      <c r="J252" s="2">
        <v>0.49048751486325803</v>
      </c>
      <c r="K252" s="2">
        <v>0.23305588585017836</v>
      </c>
      <c r="L252" s="2">
        <v>0.14328180737217597</v>
      </c>
      <c r="M252" s="2">
        <v>0.13317479191438764</v>
      </c>
      <c r="O252" s="4">
        <v>42716</v>
      </c>
      <c r="P252" t="s">
        <v>21</v>
      </c>
      <c r="Q252" s="3">
        <v>13</v>
      </c>
      <c r="R252" s="3">
        <v>8</v>
      </c>
      <c r="S252" s="3">
        <v>19</v>
      </c>
      <c r="U252" s="4">
        <v>42716</v>
      </c>
      <c r="V252" t="s">
        <v>20</v>
      </c>
      <c r="W252">
        <v>0.32500000000000001</v>
      </c>
      <c r="X252">
        <v>0.2</v>
      </c>
      <c r="Y252">
        <v>0.47499999999999998</v>
      </c>
      <c r="AA252" s="4">
        <v>42716</v>
      </c>
      <c r="AB252" t="s">
        <v>22</v>
      </c>
      <c r="AC252" s="3">
        <v>642</v>
      </c>
      <c r="AD252" s="3">
        <v>429</v>
      </c>
      <c r="AE252" s="3">
        <v>263</v>
      </c>
      <c r="AF252" s="3">
        <v>149</v>
      </c>
      <c r="AH252" s="4">
        <v>42716</v>
      </c>
      <c r="AI252" t="s">
        <v>20</v>
      </c>
      <c r="AJ252" s="2">
        <v>0.43290627107215107</v>
      </c>
      <c r="AK252" s="2">
        <v>0.28927848954821306</v>
      </c>
      <c r="AL252" s="2">
        <v>0.17734322319622386</v>
      </c>
      <c r="AM252" s="2">
        <v>0.10047201618341201</v>
      </c>
      <c r="AP252" t="str">
        <f t="shared" si="12"/>
        <v>S50</v>
      </c>
      <c r="AQ252" t="str">
        <f t="shared" si="10"/>
        <v>lundi</v>
      </c>
      <c r="AR252">
        <f t="shared" si="11"/>
        <v>2016</v>
      </c>
    </row>
    <row r="253" spans="1:44" x14ac:dyDescent="0.25">
      <c r="A253" s="4">
        <v>42717</v>
      </c>
      <c r="B253" t="s">
        <v>19</v>
      </c>
      <c r="C253" s="3">
        <v>700</v>
      </c>
      <c r="D253" s="3">
        <v>387</v>
      </c>
      <c r="E253" s="3">
        <v>228</v>
      </c>
      <c r="F253" s="3">
        <v>176</v>
      </c>
      <c r="H253" s="4">
        <v>42717</v>
      </c>
      <c r="I253" t="s">
        <v>20</v>
      </c>
      <c r="J253" s="2">
        <v>0.46948356807511737</v>
      </c>
      <c r="K253" s="2">
        <v>0.2595573440643863</v>
      </c>
      <c r="L253" s="2">
        <v>0.15291750503018109</v>
      </c>
      <c r="M253" s="2">
        <v>0.11804158283031523</v>
      </c>
      <c r="O253" s="4">
        <v>42717</v>
      </c>
      <c r="P253" t="s">
        <v>21</v>
      </c>
      <c r="Q253" s="3">
        <v>14</v>
      </c>
      <c r="R253" s="3">
        <v>8</v>
      </c>
      <c r="S253" s="3">
        <v>26</v>
      </c>
      <c r="U253" s="4">
        <v>42717</v>
      </c>
      <c r="V253" t="s">
        <v>20</v>
      </c>
      <c r="W253">
        <v>0.29166666666666669</v>
      </c>
      <c r="X253">
        <v>0.16666666666666666</v>
      </c>
      <c r="Y253">
        <v>0.54166666666666663</v>
      </c>
      <c r="AA253" s="4">
        <v>42717</v>
      </c>
      <c r="AB253" t="s">
        <v>22</v>
      </c>
      <c r="AC253" s="3">
        <v>631</v>
      </c>
      <c r="AD253" s="3">
        <v>419</v>
      </c>
      <c r="AE253" s="3">
        <v>261</v>
      </c>
      <c r="AF253" s="3">
        <v>148</v>
      </c>
      <c r="AH253" s="4">
        <v>42717</v>
      </c>
      <c r="AI253" t="s">
        <v>20</v>
      </c>
      <c r="AJ253" s="2">
        <v>0.43248800548320765</v>
      </c>
      <c r="AK253" s="2">
        <v>0.2871830020562029</v>
      </c>
      <c r="AL253" s="2">
        <v>0.17888965044551061</v>
      </c>
      <c r="AM253" s="2">
        <v>0.10143934201507881</v>
      </c>
      <c r="AP253" t="str">
        <f t="shared" si="12"/>
        <v>S50</v>
      </c>
      <c r="AQ253" t="str">
        <f t="shared" si="10"/>
        <v>mardi</v>
      </c>
      <c r="AR253">
        <f t="shared" si="11"/>
        <v>2016</v>
      </c>
    </row>
    <row r="254" spans="1:44" x14ac:dyDescent="0.25">
      <c r="A254" s="4">
        <v>42718</v>
      </c>
      <c r="B254" t="s">
        <v>19</v>
      </c>
      <c r="C254" s="3">
        <v>702</v>
      </c>
      <c r="D254" s="3">
        <v>359</v>
      </c>
      <c r="E254" s="3">
        <v>243</v>
      </c>
      <c r="F254" s="3">
        <v>177</v>
      </c>
      <c r="H254" s="4">
        <v>42718</v>
      </c>
      <c r="I254" t="s">
        <v>20</v>
      </c>
      <c r="J254" s="2">
        <v>0.47400405131667794</v>
      </c>
      <c r="K254" s="2">
        <v>0.24240378122889938</v>
      </c>
      <c r="L254" s="2">
        <v>0.16407832545577314</v>
      </c>
      <c r="M254" s="2">
        <v>0.11951384199864956</v>
      </c>
      <c r="O254" s="4">
        <v>42718</v>
      </c>
      <c r="P254" t="s">
        <v>21</v>
      </c>
      <c r="Q254" s="3">
        <v>15</v>
      </c>
      <c r="R254" s="3">
        <v>9</v>
      </c>
      <c r="S254" s="3">
        <v>27</v>
      </c>
      <c r="U254" s="4">
        <v>42718</v>
      </c>
      <c r="V254" t="s">
        <v>20</v>
      </c>
      <c r="W254">
        <v>0.29411764705882354</v>
      </c>
      <c r="X254">
        <v>0.17647058823529413</v>
      </c>
      <c r="Y254">
        <v>0.52941176470588236</v>
      </c>
      <c r="AA254" s="4">
        <v>42718</v>
      </c>
      <c r="AB254" t="s">
        <v>22</v>
      </c>
      <c r="AC254" s="3">
        <v>637</v>
      </c>
      <c r="AD254" s="3">
        <v>423</v>
      </c>
      <c r="AE254" s="3">
        <v>258</v>
      </c>
      <c r="AF254" s="3">
        <v>148</v>
      </c>
      <c r="AH254" s="4">
        <v>42718</v>
      </c>
      <c r="AI254" t="s">
        <v>20</v>
      </c>
      <c r="AJ254" s="2">
        <v>0.43451568894952253</v>
      </c>
      <c r="AK254" s="2">
        <v>0.28854024556616642</v>
      </c>
      <c r="AL254" s="2">
        <v>0.17598908594815826</v>
      </c>
      <c r="AM254" s="2">
        <v>0.1009549795361528</v>
      </c>
      <c r="AP254" t="str">
        <f t="shared" si="12"/>
        <v>S50</v>
      </c>
      <c r="AQ254" t="str">
        <f t="shared" si="10"/>
        <v>mercredi</v>
      </c>
      <c r="AR254">
        <f t="shared" si="11"/>
        <v>2016</v>
      </c>
    </row>
    <row r="255" spans="1:44" x14ac:dyDescent="0.25">
      <c r="A255" s="4">
        <v>42719</v>
      </c>
      <c r="B255" t="s">
        <v>19</v>
      </c>
      <c r="C255" s="3">
        <v>733</v>
      </c>
      <c r="D255" s="3">
        <v>357</v>
      </c>
      <c r="E255" s="3">
        <v>229</v>
      </c>
      <c r="F255" s="3">
        <v>168</v>
      </c>
      <c r="H255" s="4">
        <v>42719</v>
      </c>
      <c r="I255" t="s">
        <v>20</v>
      </c>
      <c r="J255" s="2">
        <v>0.4929388029589778</v>
      </c>
      <c r="K255" s="2">
        <v>0.24008069939475454</v>
      </c>
      <c r="L255" s="2">
        <v>0.15400134498991258</v>
      </c>
      <c r="M255" s="2">
        <v>0.11297915265635508</v>
      </c>
      <c r="O255" s="4">
        <v>42719</v>
      </c>
      <c r="P255" t="s">
        <v>21</v>
      </c>
      <c r="Q255" s="3">
        <v>15</v>
      </c>
      <c r="R255" s="3">
        <v>10</v>
      </c>
      <c r="S255" s="3">
        <v>23</v>
      </c>
      <c r="U255" s="4">
        <v>42719</v>
      </c>
      <c r="V255" t="s">
        <v>20</v>
      </c>
      <c r="W255">
        <v>0.3125</v>
      </c>
      <c r="X255">
        <v>0.20833333333333334</v>
      </c>
      <c r="Y255">
        <v>0.47916666666666669</v>
      </c>
      <c r="AA255" s="4">
        <v>42719</v>
      </c>
      <c r="AB255" t="s">
        <v>22</v>
      </c>
      <c r="AC255" s="3">
        <v>650</v>
      </c>
      <c r="AD255" s="3">
        <v>419</v>
      </c>
      <c r="AE255" s="3">
        <v>256</v>
      </c>
      <c r="AF255" s="3">
        <v>147</v>
      </c>
      <c r="AH255" s="4">
        <v>42719</v>
      </c>
      <c r="AI255" t="s">
        <v>20</v>
      </c>
      <c r="AJ255" s="2">
        <v>0.44157608695652173</v>
      </c>
      <c r="AK255" s="2">
        <v>0.28464673913043476</v>
      </c>
      <c r="AL255" s="2">
        <v>0.17391304347826086</v>
      </c>
      <c r="AM255" s="2">
        <v>9.9864130434782608E-2</v>
      </c>
      <c r="AP255" t="str">
        <f t="shared" si="12"/>
        <v>S50</v>
      </c>
      <c r="AQ255" t="str">
        <f t="shared" si="10"/>
        <v>jeudi</v>
      </c>
      <c r="AR255">
        <f t="shared" si="11"/>
        <v>2016</v>
      </c>
    </row>
    <row r="256" spans="1:44" x14ac:dyDescent="0.25">
      <c r="A256" s="4" t="s">
        <v>138</v>
      </c>
      <c r="B256" t="s">
        <v>19</v>
      </c>
      <c r="C256" s="3">
        <v>590</v>
      </c>
      <c r="D256" s="3">
        <v>398</v>
      </c>
      <c r="E256" s="3">
        <v>238</v>
      </c>
      <c r="F256" s="3">
        <v>170</v>
      </c>
      <c r="H256" s="4" t="s">
        <v>138</v>
      </c>
      <c r="I256" t="s">
        <v>20</v>
      </c>
      <c r="J256" s="2">
        <v>0.42263610315186245</v>
      </c>
      <c r="K256" s="2">
        <v>0.28510028653295127</v>
      </c>
      <c r="L256" s="2">
        <v>0.17048710601719197</v>
      </c>
      <c r="M256" s="2">
        <v>0.12177650429799428</v>
      </c>
      <c r="O256" s="4" t="s">
        <v>138</v>
      </c>
      <c r="P256" t="s">
        <v>21</v>
      </c>
      <c r="Q256" s="3">
        <v>18</v>
      </c>
      <c r="R256" s="3">
        <v>10</v>
      </c>
      <c r="S256" s="3">
        <v>23</v>
      </c>
      <c r="U256" s="4" t="s">
        <v>138</v>
      </c>
      <c r="V256" t="s">
        <v>20</v>
      </c>
      <c r="W256">
        <v>0.35294117647058826</v>
      </c>
      <c r="X256">
        <v>0.19607843137254902</v>
      </c>
      <c r="Y256">
        <v>0.45098039215686275</v>
      </c>
      <c r="AA256" s="4" t="s">
        <v>138</v>
      </c>
      <c r="AB256" t="s">
        <v>22</v>
      </c>
      <c r="AC256" s="3">
        <v>649</v>
      </c>
      <c r="AD256" s="3">
        <v>425</v>
      </c>
      <c r="AE256" s="3">
        <v>255</v>
      </c>
      <c r="AF256" s="3">
        <v>146</v>
      </c>
      <c r="AH256" s="4" t="s">
        <v>138</v>
      </c>
      <c r="AI256" t="s">
        <v>20</v>
      </c>
      <c r="AJ256" s="2">
        <v>0.44</v>
      </c>
      <c r="AK256" s="2">
        <v>0.28813559322033899</v>
      </c>
      <c r="AL256" s="2">
        <v>0.17288135593220338</v>
      </c>
      <c r="AM256" s="2">
        <v>9.8983050847457621E-2</v>
      </c>
      <c r="AP256" t="str">
        <f t="shared" si="12"/>
        <v>S50</v>
      </c>
      <c r="AQ256" t="str">
        <f t="shared" si="10"/>
        <v>vendredi</v>
      </c>
      <c r="AR256">
        <f t="shared" si="11"/>
        <v>2016</v>
      </c>
    </row>
    <row r="257" spans="1:44" x14ac:dyDescent="0.25">
      <c r="A257" s="4">
        <v>42723</v>
      </c>
      <c r="B257" t="s">
        <v>19</v>
      </c>
      <c r="C257" s="3">
        <v>697</v>
      </c>
      <c r="D257" s="3">
        <v>402</v>
      </c>
      <c r="E257" s="3">
        <v>253</v>
      </c>
      <c r="F257" s="3">
        <v>168</v>
      </c>
      <c r="H257" s="4">
        <v>42723</v>
      </c>
      <c r="I257" t="s">
        <v>20</v>
      </c>
      <c r="J257" s="2">
        <v>0.45855263157894738</v>
      </c>
      <c r="K257" s="2">
        <v>0.26447368421052631</v>
      </c>
      <c r="L257" s="2">
        <v>0.16644736842105262</v>
      </c>
      <c r="M257" s="2">
        <v>0.11052631578947368</v>
      </c>
      <c r="O257" s="4">
        <v>42723</v>
      </c>
      <c r="P257" t="s">
        <v>21</v>
      </c>
      <c r="Q257" s="3">
        <v>20</v>
      </c>
      <c r="R257" s="3">
        <v>9</v>
      </c>
      <c r="S257" s="3">
        <v>23</v>
      </c>
      <c r="U257" s="4">
        <v>42723</v>
      </c>
      <c r="V257" t="s">
        <v>20</v>
      </c>
      <c r="W257">
        <v>0.38461538461538464</v>
      </c>
      <c r="X257">
        <v>0.17307692307692307</v>
      </c>
      <c r="Y257">
        <v>0.44230769230769229</v>
      </c>
      <c r="AA257" s="4">
        <v>42723</v>
      </c>
      <c r="AB257" t="s">
        <v>22</v>
      </c>
      <c r="AC257" s="3">
        <v>654</v>
      </c>
      <c r="AD257" s="3">
        <v>423</v>
      </c>
      <c r="AE257" s="3">
        <v>253</v>
      </c>
      <c r="AF257" s="3">
        <v>145</v>
      </c>
      <c r="AH257" s="4">
        <v>42723</v>
      </c>
      <c r="AI257" t="s">
        <v>20</v>
      </c>
      <c r="AJ257" s="2">
        <v>0.44338983050847458</v>
      </c>
      <c r="AK257" s="2">
        <v>0.28677966101694913</v>
      </c>
      <c r="AL257" s="2">
        <v>0.17152542372881355</v>
      </c>
      <c r="AM257" s="2">
        <v>9.8305084745762716E-2</v>
      </c>
      <c r="AP257" t="str">
        <f t="shared" si="12"/>
        <v>S51</v>
      </c>
      <c r="AQ257" t="str">
        <f t="shared" si="10"/>
        <v>lundi</v>
      </c>
      <c r="AR257">
        <f t="shared" si="11"/>
        <v>2016</v>
      </c>
    </row>
    <row r="258" spans="1:44" x14ac:dyDescent="0.25">
      <c r="A258" s="4">
        <v>42724</v>
      </c>
      <c r="B258" t="s">
        <v>19</v>
      </c>
      <c r="C258" s="3">
        <v>794</v>
      </c>
      <c r="D258" s="3">
        <v>349</v>
      </c>
      <c r="E258" s="3">
        <v>236</v>
      </c>
      <c r="F258" s="3">
        <v>172</v>
      </c>
      <c r="H258" s="4">
        <v>42724</v>
      </c>
      <c r="I258" t="s">
        <v>20</v>
      </c>
      <c r="J258" s="2">
        <v>0.51192778852353316</v>
      </c>
      <c r="K258" s="2">
        <v>0.22501611863313992</v>
      </c>
      <c r="L258" s="2">
        <v>0.1521598968407479</v>
      </c>
      <c r="M258" s="2">
        <v>0.11089619600257898</v>
      </c>
      <c r="O258" s="4">
        <v>42724</v>
      </c>
      <c r="P258" t="s">
        <v>21</v>
      </c>
      <c r="Q258" s="3">
        <v>17</v>
      </c>
      <c r="R258" s="3">
        <v>9</v>
      </c>
      <c r="S258" s="3">
        <v>23</v>
      </c>
      <c r="U258" s="4">
        <v>42724</v>
      </c>
      <c r="V258" t="s">
        <v>20</v>
      </c>
      <c r="W258">
        <v>0.34693877551020408</v>
      </c>
      <c r="X258">
        <v>0.18367346938775511</v>
      </c>
      <c r="Y258">
        <v>0.46938775510204084</v>
      </c>
      <c r="AA258" s="4">
        <v>42724</v>
      </c>
      <c r="AB258" t="s">
        <v>22</v>
      </c>
      <c r="AC258" s="3">
        <v>637</v>
      </c>
      <c r="AD258" s="3">
        <v>427</v>
      </c>
      <c r="AE258" s="3">
        <v>252</v>
      </c>
      <c r="AF258" s="3">
        <v>143</v>
      </c>
      <c r="AH258" s="4">
        <v>42724</v>
      </c>
      <c r="AI258" t="s">
        <v>20</v>
      </c>
      <c r="AJ258" s="2">
        <v>0.43660041124057575</v>
      </c>
      <c r="AK258" s="2">
        <v>0.29266620973269364</v>
      </c>
      <c r="AL258" s="2">
        <v>0.17272104180945852</v>
      </c>
      <c r="AM258" s="2">
        <v>9.8012337217272108E-2</v>
      </c>
      <c r="AP258" t="str">
        <f t="shared" si="12"/>
        <v>S51</v>
      </c>
      <c r="AQ258" t="str">
        <f t="shared" si="10"/>
        <v>mardi</v>
      </c>
      <c r="AR258">
        <f t="shared" si="11"/>
        <v>2016</v>
      </c>
    </row>
    <row r="259" spans="1:44" x14ac:dyDescent="0.25">
      <c r="A259" s="4">
        <v>42725</v>
      </c>
      <c r="B259" t="s">
        <v>19</v>
      </c>
      <c r="C259" s="3">
        <v>736</v>
      </c>
      <c r="D259" s="3">
        <v>385</v>
      </c>
      <c r="E259" s="3">
        <v>206</v>
      </c>
      <c r="F259" s="3">
        <v>157</v>
      </c>
      <c r="H259" s="4">
        <v>42725</v>
      </c>
      <c r="I259" t="s">
        <v>20</v>
      </c>
      <c r="J259" s="2">
        <v>0.49595687331536387</v>
      </c>
      <c r="K259" s="2">
        <v>0.25943396226415094</v>
      </c>
      <c r="L259" s="2">
        <v>0.13881401617250674</v>
      </c>
      <c r="M259" s="2">
        <v>0.10579514824797843</v>
      </c>
      <c r="O259" s="4">
        <v>42725</v>
      </c>
      <c r="P259" t="s">
        <v>21</v>
      </c>
      <c r="Q259" s="3">
        <v>12</v>
      </c>
      <c r="R259" s="3">
        <v>11</v>
      </c>
      <c r="S259" s="3">
        <v>24</v>
      </c>
      <c r="U259" s="4">
        <v>42725</v>
      </c>
      <c r="V259" t="s">
        <v>20</v>
      </c>
      <c r="W259">
        <v>0.25531914893617019</v>
      </c>
      <c r="X259">
        <v>0.23404255319148937</v>
      </c>
      <c r="Y259">
        <v>0.51063829787234039</v>
      </c>
      <c r="AA259" s="4">
        <v>42725</v>
      </c>
      <c r="AB259" t="s">
        <v>22</v>
      </c>
      <c r="AC259" s="3">
        <v>624</v>
      </c>
      <c r="AD259" s="3">
        <v>423</v>
      </c>
      <c r="AE259" s="3">
        <v>249</v>
      </c>
      <c r="AF259" s="3">
        <v>142</v>
      </c>
      <c r="AH259" s="4">
        <v>42725</v>
      </c>
      <c r="AI259" t="s">
        <v>20</v>
      </c>
      <c r="AJ259" s="2">
        <v>0.43393602225312933</v>
      </c>
      <c r="AK259" s="2">
        <v>0.29415855354659248</v>
      </c>
      <c r="AL259" s="2">
        <v>0.17315716272600834</v>
      </c>
      <c r="AM259" s="2">
        <v>9.8748261474269822E-2</v>
      </c>
      <c r="AP259" t="str">
        <f t="shared" si="12"/>
        <v>S51</v>
      </c>
      <c r="AQ259" t="str">
        <f t="shared" ref="AQ259:AQ302" si="13">IF(AH259="","",TEXT(AH259,"jjjj"))</f>
        <v>mercredi</v>
      </c>
      <c r="AR259">
        <f t="shared" ref="AR259:AR302" si="14">IF(AH259="","",YEAR(AH259))</f>
        <v>2016</v>
      </c>
    </row>
    <row r="260" spans="1:44" x14ac:dyDescent="0.25">
      <c r="A260" s="4">
        <v>42726</v>
      </c>
      <c r="B260" t="s">
        <v>19</v>
      </c>
      <c r="C260" s="3">
        <v>772</v>
      </c>
      <c r="D260" s="3">
        <v>360</v>
      </c>
      <c r="E260" s="3">
        <v>201</v>
      </c>
      <c r="F260" s="3">
        <v>184</v>
      </c>
      <c r="H260" s="4">
        <v>42726</v>
      </c>
      <c r="I260" t="s">
        <v>20</v>
      </c>
      <c r="J260" s="2">
        <v>0.50889914304548456</v>
      </c>
      <c r="K260" s="2">
        <v>0.23731048121292023</v>
      </c>
      <c r="L260" s="2">
        <v>0.13249835201054713</v>
      </c>
      <c r="M260" s="2">
        <v>0.12129202373104812</v>
      </c>
      <c r="O260" s="4">
        <v>42726</v>
      </c>
      <c r="P260" t="s">
        <v>21</v>
      </c>
      <c r="Q260" s="3">
        <v>12</v>
      </c>
      <c r="R260" s="3">
        <v>8</v>
      </c>
      <c r="S260" s="3">
        <v>24</v>
      </c>
      <c r="U260" s="4">
        <v>42726</v>
      </c>
      <c r="V260" t="s">
        <v>20</v>
      </c>
      <c r="W260">
        <v>0.27272727272727271</v>
      </c>
      <c r="X260">
        <v>0.18181818181818182</v>
      </c>
      <c r="Y260">
        <v>0.54545454545454541</v>
      </c>
      <c r="AA260" s="4">
        <v>42726</v>
      </c>
      <c r="AB260" t="s">
        <v>22</v>
      </c>
      <c r="AC260" s="3">
        <v>626</v>
      </c>
      <c r="AD260" s="3">
        <v>419</v>
      </c>
      <c r="AE260" s="3">
        <v>248</v>
      </c>
      <c r="AF260" s="3">
        <v>138</v>
      </c>
      <c r="AH260" s="4">
        <v>42726</v>
      </c>
      <c r="AI260" t="s">
        <v>20</v>
      </c>
      <c r="AJ260" s="2">
        <v>0.43745632424877706</v>
      </c>
      <c r="AK260" s="2">
        <v>0.29280223619846263</v>
      </c>
      <c r="AL260" s="2">
        <v>0.17330538085255065</v>
      </c>
      <c r="AM260" s="2">
        <v>9.6436058700209645E-2</v>
      </c>
      <c r="AP260" t="str">
        <f t="shared" si="12"/>
        <v>S51</v>
      </c>
      <c r="AQ260" t="str">
        <f t="shared" si="13"/>
        <v>jeudi</v>
      </c>
      <c r="AR260">
        <f t="shared" si="14"/>
        <v>2016</v>
      </c>
    </row>
    <row r="261" spans="1:44" x14ac:dyDescent="0.25">
      <c r="A261" s="4" t="s">
        <v>139</v>
      </c>
      <c r="B261" t="s">
        <v>19</v>
      </c>
      <c r="C261" s="3">
        <v>851</v>
      </c>
      <c r="D261" s="3">
        <v>337</v>
      </c>
      <c r="E261" s="3">
        <v>215</v>
      </c>
      <c r="F261" s="3">
        <v>171</v>
      </c>
      <c r="H261" s="4" t="s">
        <v>139</v>
      </c>
      <c r="I261" t="s">
        <v>20</v>
      </c>
      <c r="J261" s="2">
        <v>0.5406607369758577</v>
      </c>
      <c r="K261" s="2">
        <v>0.21410419313850063</v>
      </c>
      <c r="L261" s="2">
        <v>0.13659466327827191</v>
      </c>
      <c r="M261" s="2">
        <v>0.10864040660736976</v>
      </c>
      <c r="O261" s="4" t="s">
        <v>139</v>
      </c>
      <c r="P261" t="s">
        <v>21</v>
      </c>
      <c r="Q261" s="3">
        <v>2</v>
      </c>
      <c r="R261" s="3">
        <v>17</v>
      </c>
      <c r="S261" s="3">
        <v>24</v>
      </c>
      <c r="U261" s="4" t="s">
        <v>139</v>
      </c>
      <c r="V261" t="s">
        <v>20</v>
      </c>
      <c r="W261">
        <v>4.6511627906976744E-2</v>
      </c>
      <c r="X261">
        <v>0.39534883720930231</v>
      </c>
      <c r="Y261">
        <v>0.55813953488372092</v>
      </c>
      <c r="AA261" s="4" t="s">
        <v>139</v>
      </c>
      <c r="AB261" t="s">
        <v>22</v>
      </c>
      <c r="AC261" s="3">
        <v>612</v>
      </c>
      <c r="AD261" s="3">
        <v>393</v>
      </c>
      <c r="AE261" s="3">
        <v>247</v>
      </c>
      <c r="AF261" s="3">
        <v>130</v>
      </c>
      <c r="AH261" s="4" t="s">
        <v>139</v>
      </c>
      <c r="AI261" t="s">
        <v>20</v>
      </c>
      <c r="AJ261" s="2">
        <v>0.44283646888567296</v>
      </c>
      <c r="AK261" s="2">
        <v>0.28437047756874095</v>
      </c>
      <c r="AL261" s="2">
        <v>0.17872648335745298</v>
      </c>
      <c r="AM261" s="2">
        <v>9.4066570188133136E-2</v>
      </c>
      <c r="AP261" t="str">
        <f t="shared" si="12"/>
        <v>S51</v>
      </c>
      <c r="AQ261" t="str">
        <f t="shared" si="13"/>
        <v>vendredi</v>
      </c>
      <c r="AR261">
        <f t="shared" si="14"/>
        <v>2016</v>
      </c>
    </row>
    <row r="262" spans="1:44" x14ac:dyDescent="0.25">
      <c r="A262" s="4">
        <v>42730</v>
      </c>
      <c r="B262" t="s">
        <v>19</v>
      </c>
      <c r="C262" s="3">
        <v>1039</v>
      </c>
      <c r="D262" s="3">
        <v>372</v>
      </c>
      <c r="E262" s="3">
        <v>206</v>
      </c>
      <c r="F262" s="3">
        <v>171</v>
      </c>
      <c r="H262" s="4">
        <v>42730</v>
      </c>
      <c r="I262" t="s">
        <v>20</v>
      </c>
      <c r="J262" s="2">
        <v>0.58109619686800895</v>
      </c>
      <c r="K262" s="2">
        <v>0.20805369127516779</v>
      </c>
      <c r="L262" s="2">
        <v>0.11521252796420582</v>
      </c>
      <c r="M262" s="2">
        <v>9.563758389261745E-2</v>
      </c>
      <c r="O262" s="4">
        <v>42730</v>
      </c>
      <c r="P262" t="s">
        <v>21</v>
      </c>
      <c r="Q262" s="3">
        <v>1</v>
      </c>
      <c r="R262" s="3">
        <v>15</v>
      </c>
      <c r="S262" s="3">
        <v>25</v>
      </c>
      <c r="U262" s="4">
        <v>42730</v>
      </c>
      <c r="V262" t="s">
        <v>20</v>
      </c>
      <c r="W262">
        <v>2.4390243902439025E-2</v>
      </c>
      <c r="X262">
        <v>0.36585365853658536</v>
      </c>
      <c r="Y262">
        <v>0.6097560975609756</v>
      </c>
      <c r="AA262" s="4">
        <v>42730</v>
      </c>
      <c r="AB262" t="s">
        <v>22</v>
      </c>
      <c r="AC262" s="3">
        <v>641</v>
      </c>
      <c r="AD262" s="3">
        <v>381</v>
      </c>
      <c r="AE262" s="3">
        <v>247</v>
      </c>
      <c r="AF262" s="3">
        <v>130</v>
      </c>
      <c r="AH262" s="4">
        <v>42730</v>
      </c>
      <c r="AI262" t="s">
        <v>20</v>
      </c>
      <c r="AJ262" s="2">
        <v>0.45818441744102928</v>
      </c>
      <c r="AK262" s="2">
        <v>0.27233738384560402</v>
      </c>
      <c r="AL262" s="2">
        <v>0.17655468191565404</v>
      </c>
      <c r="AM262" s="2">
        <v>9.2923516797712657E-2</v>
      </c>
      <c r="AP262" t="str">
        <f t="shared" si="12"/>
        <v>S52</v>
      </c>
      <c r="AQ262" t="str">
        <f t="shared" si="13"/>
        <v>lundi</v>
      </c>
      <c r="AR262">
        <f t="shared" si="14"/>
        <v>2016</v>
      </c>
    </row>
    <row r="263" spans="1:44" x14ac:dyDescent="0.25">
      <c r="A263" s="4">
        <v>42731</v>
      </c>
      <c r="B263" t="s">
        <v>19</v>
      </c>
      <c r="C263" s="3">
        <v>958</v>
      </c>
      <c r="D263" s="3">
        <v>447</v>
      </c>
      <c r="E263" s="3">
        <v>183</v>
      </c>
      <c r="F263" s="3">
        <v>155</v>
      </c>
      <c r="H263" s="4">
        <v>42731</v>
      </c>
      <c r="I263" t="s">
        <v>20</v>
      </c>
      <c r="J263" s="2">
        <v>0.54962707974756164</v>
      </c>
      <c r="K263" s="2">
        <v>0.25645438898450945</v>
      </c>
      <c r="L263" s="2">
        <v>0.10499139414802065</v>
      </c>
      <c r="M263" s="2">
        <v>8.8927137119908198E-2</v>
      </c>
      <c r="O263" s="4">
        <v>42731</v>
      </c>
      <c r="P263" t="s">
        <v>21</v>
      </c>
      <c r="Q263" s="3">
        <v>0</v>
      </c>
      <c r="R263" s="3">
        <v>12</v>
      </c>
      <c r="S263" s="3">
        <v>30</v>
      </c>
      <c r="U263" s="4">
        <v>42731</v>
      </c>
      <c r="V263" t="s">
        <v>20</v>
      </c>
      <c r="W263">
        <v>0</v>
      </c>
      <c r="X263">
        <v>0.2857142857142857</v>
      </c>
      <c r="Y263">
        <v>0.7142857142857143</v>
      </c>
      <c r="AA263" s="4">
        <v>42731</v>
      </c>
      <c r="AB263" t="s">
        <v>22</v>
      </c>
      <c r="AC263" s="3">
        <v>651</v>
      </c>
      <c r="AD263" s="3">
        <v>378</v>
      </c>
      <c r="AE263" s="3">
        <v>247</v>
      </c>
      <c r="AF263" s="3">
        <v>130</v>
      </c>
      <c r="AH263" s="4">
        <v>42731</v>
      </c>
      <c r="AI263" t="s">
        <v>20</v>
      </c>
      <c r="AJ263" s="2">
        <v>0.46301564722617355</v>
      </c>
      <c r="AK263" s="2">
        <v>0.26884779516358465</v>
      </c>
      <c r="AL263" s="2">
        <v>0.17567567567567569</v>
      </c>
      <c r="AM263" s="2">
        <v>9.2460881934566141E-2</v>
      </c>
      <c r="AP263" t="str">
        <f t="shared" si="12"/>
        <v>S52</v>
      </c>
      <c r="AQ263" t="str">
        <f t="shared" si="13"/>
        <v>mardi</v>
      </c>
      <c r="AR263">
        <f t="shared" si="14"/>
        <v>2016</v>
      </c>
    </row>
    <row r="264" spans="1:44" x14ac:dyDescent="0.25">
      <c r="A264" s="4">
        <v>42732</v>
      </c>
      <c r="B264" t="s">
        <v>19</v>
      </c>
      <c r="C264" s="3">
        <v>595</v>
      </c>
      <c r="D264" s="3">
        <v>440</v>
      </c>
      <c r="E264" s="3">
        <v>184</v>
      </c>
      <c r="F264" s="3">
        <v>133</v>
      </c>
      <c r="H264" s="4">
        <v>42732</v>
      </c>
      <c r="I264" t="s">
        <v>20</v>
      </c>
      <c r="J264" s="2">
        <v>0.4400887573964497</v>
      </c>
      <c r="K264" s="2">
        <v>0.32544378698224852</v>
      </c>
      <c r="L264" s="2">
        <v>0.13609467455621302</v>
      </c>
      <c r="M264" s="2">
        <v>9.837278106508876E-2</v>
      </c>
      <c r="O264" s="4">
        <v>42732</v>
      </c>
      <c r="P264" t="s">
        <v>21</v>
      </c>
      <c r="Q264" s="3">
        <v>0</v>
      </c>
      <c r="R264" s="3">
        <v>12</v>
      </c>
      <c r="S264" s="3">
        <v>25</v>
      </c>
      <c r="U264" s="4">
        <v>42732</v>
      </c>
      <c r="V264" t="s">
        <v>20</v>
      </c>
      <c r="W264">
        <v>0</v>
      </c>
      <c r="X264">
        <v>0.32432432432432434</v>
      </c>
      <c r="Y264">
        <v>0.67567567567567566</v>
      </c>
      <c r="AA264" s="4">
        <v>42732</v>
      </c>
      <c r="AB264" t="s">
        <v>22</v>
      </c>
      <c r="AC264" s="3">
        <v>633</v>
      </c>
      <c r="AD264" s="3">
        <v>377</v>
      </c>
      <c r="AE264" s="3">
        <v>243</v>
      </c>
      <c r="AF264" s="3">
        <v>131</v>
      </c>
      <c r="AH264" s="4">
        <v>42732</v>
      </c>
      <c r="AI264" t="s">
        <v>20</v>
      </c>
      <c r="AJ264" s="2">
        <v>0.45736994219653176</v>
      </c>
      <c r="AK264" s="2">
        <v>0.27239884393063585</v>
      </c>
      <c r="AL264" s="2">
        <v>0.17557803468208091</v>
      </c>
      <c r="AM264" s="2">
        <v>9.4653179190751446E-2</v>
      </c>
      <c r="AP264" t="str">
        <f t="shared" ref="AP264:AP266" si="15">IF(AH264="","",IF(WEEKNUM(AH264)-1&lt;10,"S0"&amp;WEEKNUM(AH264)-1,"S"&amp;WEEKNUM(AH264)-1))</f>
        <v>S52</v>
      </c>
      <c r="AQ264" t="str">
        <f t="shared" si="13"/>
        <v>mercredi</v>
      </c>
      <c r="AR264">
        <f t="shared" si="14"/>
        <v>2016</v>
      </c>
    </row>
    <row r="265" spans="1:44" x14ac:dyDescent="0.25">
      <c r="A265" s="4">
        <v>42733</v>
      </c>
      <c r="B265" t="s">
        <v>19</v>
      </c>
      <c r="C265" s="3">
        <v>694</v>
      </c>
      <c r="D265" s="3">
        <v>363</v>
      </c>
      <c r="E265" s="3">
        <v>174</v>
      </c>
      <c r="F265" s="3">
        <v>72</v>
      </c>
      <c r="H265" s="4">
        <v>42733</v>
      </c>
      <c r="I265" t="s">
        <v>20</v>
      </c>
      <c r="J265" s="2">
        <v>0.5326170376055257</v>
      </c>
      <c r="K265" s="2">
        <v>0.27858787413660785</v>
      </c>
      <c r="L265" s="2">
        <v>0.13353798925556409</v>
      </c>
      <c r="M265" s="2">
        <v>5.5257099002302378E-2</v>
      </c>
      <c r="O265" s="4">
        <v>42733</v>
      </c>
      <c r="P265" t="s">
        <v>21</v>
      </c>
      <c r="Q265" s="3">
        <v>0</v>
      </c>
      <c r="R265" s="3">
        <v>12</v>
      </c>
      <c r="S265" s="3">
        <v>22</v>
      </c>
      <c r="U265" s="4">
        <v>42733</v>
      </c>
      <c r="V265" t="s">
        <v>20</v>
      </c>
      <c r="W265">
        <v>0</v>
      </c>
      <c r="X265">
        <v>0.35294117647058826</v>
      </c>
      <c r="Y265">
        <v>0.6470588235294118</v>
      </c>
      <c r="AA265" s="4">
        <v>42733</v>
      </c>
      <c r="AB265" t="s">
        <v>22</v>
      </c>
      <c r="AC265" s="3">
        <v>648</v>
      </c>
      <c r="AD265" s="3">
        <v>378</v>
      </c>
      <c r="AE265" s="3">
        <v>245</v>
      </c>
      <c r="AF265" s="3">
        <v>131</v>
      </c>
      <c r="AH265" s="4">
        <v>42733</v>
      </c>
      <c r="AI265" t="s">
        <v>20</v>
      </c>
      <c r="AJ265" s="2">
        <v>0.46219686162624823</v>
      </c>
      <c r="AK265" s="2">
        <v>0.26961483594864477</v>
      </c>
      <c r="AL265" s="2">
        <v>0.17475035663338087</v>
      </c>
      <c r="AM265" s="2">
        <v>9.343794579172611E-2</v>
      </c>
      <c r="AP265" t="str">
        <f t="shared" si="15"/>
        <v>S52</v>
      </c>
      <c r="AQ265" t="str">
        <f t="shared" si="13"/>
        <v>jeudi</v>
      </c>
      <c r="AR265">
        <f t="shared" si="14"/>
        <v>2016</v>
      </c>
    </row>
    <row r="266" spans="1:44" x14ac:dyDescent="0.25">
      <c r="A266" s="4" t="s">
        <v>140</v>
      </c>
      <c r="B266" t="s">
        <v>19</v>
      </c>
      <c r="C266" s="3">
        <v>917</v>
      </c>
      <c r="D266" s="3">
        <v>405</v>
      </c>
      <c r="E266" s="3">
        <v>177</v>
      </c>
      <c r="F266" s="3">
        <v>90</v>
      </c>
      <c r="H266" s="4" t="s">
        <v>140</v>
      </c>
      <c r="I266" t="s">
        <v>20</v>
      </c>
      <c r="J266" s="2">
        <v>0.5770925110132159</v>
      </c>
      <c r="K266" s="2">
        <v>0.25487728130899939</v>
      </c>
      <c r="L266" s="2">
        <v>0.11139081183134046</v>
      </c>
      <c r="M266" s="2">
        <v>5.6639395846444306E-2</v>
      </c>
      <c r="O266" s="4" t="s">
        <v>140</v>
      </c>
      <c r="P266" t="s">
        <v>21</v>
      </c>
      <c r="Q266" s="3">
        <v>0</v>
      </c>
      <c r="R266" s="3">
        <v>12</v>
      </c>
      <c r="S266" s="3">
        <v>20</v>
      </c>
      <c r="U266" s="4" t="s">
        <v>140</v>
      </c>
      <c r="V266" t="s">
        <v>20</v>
      </c>
      <c r="W266">
        <v>0</v>
      </c>
      <c r="X266">
        <v>0.375</v>
      </c>
      <c r="Y266">
        <v>0.625</v>
      </c>
      <c r="AA266" s="4" t="s">
        <v>140</v>
      </c>
      <c r="AB266" t="s">
        <v>22</v>
      </c>
      <c r="AC266" s="3">
        <v>649</v>
      </c>
      <c r="AD266" s="3">
        <v>380</v>
      </c>
      <c r="AE266" s="3">
        <v>242</v>
      </c>
      <c r="AF266" s="3">
        <v>131</v>
      </c>
      <c r="AH266" s="4" t="s">
        <v>140</v>
      </c>
      <c r="AI266" t="s">
        <v>20</v>
      </c>
      <c r="AJ266" s="2">
        <v>0.46291012838801709</v>
      </c>
      <c r="AK266" s="2">
        <v>0.2710413694721826</v>
      </c>
      <c r="AL266" s="2">
        <v>0.17261055634807418</v>
      </c>
      <c r="AM266" s="2">
        <v>9.343794579172611E-2</v>
      </c>
      <c r="AP266" t="str">
        <f t="shared" si="15"/>
        <v>S52</v>
      </c>
      <c r="AQ266" t="str">
        <f t="shared" si="13"/>
        <v>vendredi</v>
      </c>
      <c r="AR266">
        <f t="shared" si="14"/>
        <v>2016</v>
      </c>
    </row>
    <row r="267" spans="1:44" x14ac:dyDescent="0.25">
      <c r="A267" s="4">
        <v>42737</v>
      </c>
      <c r="B267" t="s">
        <v>19</v>
      </c>
      <c r="C267" s="3">
        <v>893</v>
      </c>
      <c r="D267" s="3">
        <v>478</v>
      </c>
      <c r="E267" s="3">
        <v>174</v>
      </c>
      <c r="F267" s="3">
        <v>99</v>
      </c>
      <c r="H267" s="4">
        <v>42737</v>
      </c>
      <c r="I267" t="s">
        <v>20</v>
      </c>
      <c r="J267" s="2">
        <v>0.54318734793187351</v>
      </c>
      <c r="K267" s="2">
        <v>0.29075425790754256</v>
      </c>
      <c r="L267" s="2">
        <v>0.10583941605839416</v>
      </c>
      <c r="M267" s="2">
        <v>6.0218978102189784E-2</v>
      </c>
      <c r="O267" s="4">
        <v>42737</v>
      </c>
      <c r="P267" t="s">
        <v>21</v>
      </c>
      <c r="Q267" s="3">
        <v>0</v>
      </c>
      <c r="R267" s="3">
        <v>12</v>
      </c>
      <c r="S267" s="3">
        <v>20</v>
      </c>
      <c r="U267" s="4">
        <v>42737</v>
      </c>
      <c r="V267" t="s">
        <v>20</v>
      </c>
      <c r="W267">
        <v>0</v>
      </c>
      <c r="X267">
        <v>0.375</v>
      </c>
      <c r="Y267">
        <v>0.625</v>
      </c>
      <c r="AA267" s="4">
        <v>42737</v>
      </c>
      <c r="AB267" t="s">
        <v>22</v>
      </c>
      <c r="AC267" s="3">
        <v>691</v>
      </c>
      <c r="AD267" s="3">
        <v>378</v>
      </c>
      <c r="AE267" s="3">
        <v>242</v>
      </c>
      <c r="AF267" s="3">
        <v>131</v>
      </c>
      <c r="AH267" s="4">
        <v>42737</v>
      </c>
      <c r="AI267" t="s">
        <v>20</v>
      </c>
      <c r="AJ267" s="2">
        <v>0.47919556171983357</v>
      </c>
      <c r="AK267" s="2">
        <v>0.26213592233009708</v>
      </c>
      <c r="AL267" s="2">
        <v>0.16782246879334259</v>
      </c>
      <c r="AM267" s="2">
        <v>9.084604715672677E-2</v>
      </c>
      <c r="AP267" t="str">
        <f>IF(AH267="","",IF(WEEKNUM(AH267)&lt;10,"S0"&amp;WEEKNUM(AH267),"S"&amp;WEEKNUM(AH267)))</f>
        <v>S01</v>
      </c>
      <c r="AQ267" t="str">
        <f t="shared" si="13"/>
        <v>lundi</v>
      </c>
      <c r="AR267">
        <f t="shared" si="14"/>
        <v>2017</v>
      </c>
    </row>
    <row r="268" spans="1:44" x14ac:dyDescent="0.25">
      <c r="A268" s="4">
        <v>42738</v>
      </c>
      <c r="B268" t="s">
        <v>19</v>
      </c>
      <c r="C268" s="3">
        <v>518</v>
      </c>
      <c r="D268" s="3">
        <v>339</v>
      </c>
      <c r="E268" s="3">
        <v>184</v>
      </c>
      <c r="F268" s="3">
        <v>71</v>
      </c>
      <c r="H268" s="4">
        <v>42738</v>
      </c>
      <c r="I268" t="s">
        <v>20</v>
      </c>
      <c r="J268" s="2">
        <v>0.46582733812949639</v>
      </c>
      <c r="K268" s="2">
        <v>0.30485611510791366</v>
      </c>
      <c r="L268" s="2">
        <v>0.16546762589928057</v>
      </c>
      <c r="M268" s="2">
        <v>6.3848920863309358E-2</v>
      </c>
      <c r="O268" s="4">
        <v>42738</v>
      </c>
      <c r="P268" t="s">
        <v>21</v>
      </c>
      <c r="Q268" s="3">
        <v>0</v>
      </c>
      <c r="R268" s="3">
        <v>12</v>
      </c>
      <c r="S268" s="3">
        <v>17</v>
      </c>
      <c r="U268" s="4">
        <v>42738</v>
      </c>
      <c r="V268" t="s">
        <v>20</v>
      </c>
      <c r="W268">
        <v>0</v>
      </c>
      <c r="X268">
        <v>0.41379310344827586</v>
      </c>
      <c r="Y268">
        <v>0.58620689655172409</v>
      </c>
      <c r="AA268" s="4">
        <v>42738</v>
      </c>
      <c r="AB268" t="s">
        <v>22</v>
      </c>
      <c r="AC268" s="3">
        <v>672</v>
      </c>
      <c r="AD268" s="3">
        <v>378</v>
      </c>
      <c r="AE268" s="3">
        <v>244</v>
      </c>
      <c r="AF268" s="3">
        <v>130</v>
      </c>
      <c r="AH268" s="4">
        <v>42738</v>
      </c>
      <c r="AI268" t="s">
        <v>20</v>
      </c>
      <c r="AJ268" s="2">
        <v>0.47191011235955055</v>
      </c>
      <c r="AK268" s="2">
        <v>0.2654494382022472</v>
      </c>
      <c r="AL268" s="2">
        <v>0.17134831460674158</v>
      </c>
      <c r="AM268" s="2">
        <v>9.1292134831460675E-2</v>
      </c>
      <c r="AP268" t="str">
        <f t="shared" ref="AP268:AP296" si="16">IF(AH268="","",IF(WEEKNUM(AH268)&lt;10,"S0"&amp;WEEKNUM(AH268),"S"&amp;WEEKNUM(AH268)))</f>
        <v>S01</v>
      </c>
      <c r="AQ268" t="str">
        <f t="shared" si="13"/>
        <v>mardi</v>
      </c>
      <c r="AR268">
        <f t="shared" si="14"/>
        <v>2017</v>
      </c>
    </row>
    <row r="269" spans="1:44" x14ac:dyDescent="0.25">
      <c r="A269" s="4">
        <v>42739</v>
      </c>
      <c r="B269" t="s">
        <v>19</v>
      </c>
      <c r="C269" s="3">
        <v>532</v>
      </c>
      <c r="D269" s="3">
        <v>324</v>
      </c>
      <c r="E269" s="3">
        <v>162</v>
      </c>
      <c r="F269" s="3">
        <v>76</v>
      </c>
      <c r="H269" s="4">
        <v>42739</v>
      </c>
      <c r="I269" t="s">
        <v>20</v>
      </c>
      <c r="J269" s="2">
        <v>0.48628884826325414</v>
      </c>
      <c r="K269" s="2">
        <v>0.29616087751371117</v>
      </c>
      <c r="L269" s="2">
        <v>0.14808043875685559</v>
      </c>
      <c r="M269" s="2">
        <v>6.9469835466179158E-2</v>
      </c>
      <c r="O269" s="4">
        <v>42739</v>
      </c>
      <c r="P269" t="s">
        <v>21</v>
      </c>
      <c r="Q269" s="3">
        <v>3</v>
      </c>
      <c r="R269" s="3">
        <v>12</v>
      </c>
      <c r="S269" s="3">
        <v>16</v>
      </c>
      <c r="U269" s="4">
        <v>42739</v>
      </c>
      <c r="V269" t="s">
        <v>20</v>
      </c>
      <c r="W269">
        <v>9.6774193548387094E-2</v>
      </c>
      <c r="X269">
        <v>0.38709677419354838</v>
      </c>
      <c r="Y269">
        <v>0.5161290322580645</v>
      </c>
      <c r="AA269" s="4">
        <v>42739</v>
      </c>
      <c r="AB269" t="s">
        <v>22</v>
      </c>
      <c r="AC269" s="3">
        <v>685</v>
      </c>
      <c r="AD269" s="3">
        <v>375</v>
      </c>
      <c r="AE269" s="3">
        <v>236</v>
      </c>
      <c r="AF269" s="3">
        <v>128</v>
      </c>
      <c r="AH269" s="4">
        <v>42739</v>
      </c>
      <c r="AI269" t="s">
        <v>20</v>
      </c>
      <c r="AJ269" s="2">
        <v>0.48103932584269665</v>
      </c>
      <c r="AK269" s="2">
        <v>0.2633426966292135</v>
      </c>
      <c r="AL269" s="2">
        <v>0.16573033707865167</v>
      </c>
      <c r="AM269" s="2">
        <v>8.98876404494382E-2</v>
      </c>
      <c r="AP269" t="str">
        <f t="shared" si="16"/>
        <v>S01</v>
      </c>
      <c r="AQ269" t="str">
        <f t="shared" si="13"/>
        <v>mercredi</v>
      </c>
      <c r="AR269">
        <f t="shared" si="14"/>
        <v>2017</v>
      </c>
    </row>
    <row r="270" spans="1:44" x14ac:dyDescent="0.25">
      <c r="A270" s="4">
        <v>42740</v>
      </c>
      <c r="B270" t="s">
        <v>19</v>
      </c>
      <c r="C270" s="3">
        <v>896</v>
      </c>
      <c r="D270" s="3">
        <v>345</v>
      </c>
      <c r="E270" s="3">
        <v>146</v>
      </c>
      <c r="F270" s="3">
        <v>81</v>
      </c>
      <c r="H270" s="4">
        <v>42740</v>
      </c>
      <c r="I270" t="s">
        <v>20</v>
      </c>
      <c r="J270" s="2">
        <v>0.61035422343324253</v>
      </c>
      <c r="K270" s="2">
        <v>0.23501362397820164</v>
      </c>
      <c r="L270" s="2">
        <v>9.9455040871934602E-2</v>
      </c>
      <c r="M270" s="2">
        <v>5.5177111716621256E-2</v>
      </c>
      <c r="O270" s="4">
        <v>42740</v>
      </c>
      <c r="P270" t="s">
        <v>21</v>
      </c>
      <c r="Q270" s="3">
        <v>55</v>
      </c>
      <c r="R270" s="3">
        <v>19</v>
      </c>
      <c r="S270" s="3">
        <v>16</v>
      </c>
      <c r="U270" s="4">
        <v>42740</v>
      </c>
      <c r="V270" t="s">
        <v>20</v>
      </c>
      <c r="W270">
        <v>0.61111111111111116</v>
      </c>
      <c r="X270">
        <v>0.21111111111111111</v>
      </c>
      <c r="Y270">
        <v>0.17777777777777778</v>
      </c>
      <c r="AA270" s="4">
        <v>42740</v>
      </c>
      <c r="AB270" t="s">
        <v>22</v>
      </c>
      <c r="AC270" s="3">
        <v>697</v>
      </c>
      <c r="AD270" s="3">
        <v>372</v>
      </c>
      <c r="AE270" s="3">
        <v>234</v>
      </c>
      <c r="AF270" s="3">
        <v>128</v>
      </c>
      <c r="AH270" s="4">
        <v>42740</v>
      </c>
      <c r="AI270" t="s">
        <v>20</v>
      </c>
      <c r="AJ270" s="2">
        <v>0.48707197763801535</v>
      </c>
      <c r="AK270" s="2">
        <v>0.25995807127882598</v>
      </c>
      <c r="AL270" s="2">
        <v>0.16352201257861634</v>
      </c>
      <c r="AM270" s="2">
        <v>8.9447938504542274E-2</v>
      </c>
      <c r="AP270" t="str">
        <f t="shared" si="16"/>
        <v>S01</v>
      </c>
      <c r="AQ270" t="str">
        <f t="shared" si="13"/>
        <v>jeudi</v>
      </c>
      <c r="AR270">
        <f t="shared" si="14"/>
        <v>2017</v>
      </c>
    </row>
    <row r="271" spans="1:44" x14ac:dyDescent="0.25">
      <c r="A271" s="4" t="s">
        <v>143</v>
      </c>
      <c r="B271" t="s">
        <v>19</v>
      </c>
      <c r="C271" s="3">
        <v>825</v>
      </c>
      <c r="D271" s="3">
        <v>423</v>
      </c>
      <c r="E271" s="3">
        <v>148</v>
      </c>
      <c r="F271" s="3">
        <v>79</v>
      </c>
      <c r="H271" s="4" t="s">
        <v>143</v>
      </c>
      <c r="I271" t="s">
        <v>20</v>
      </c>
      <c r="J271" s="2">
        <v>0.55932203389830504</v>
      </c>
      <c r="K271" s="2">
        <v>0.28677966101694913</v>
      </c>
      <c r="L271" s="2">
        <v>0.10033898305084746</v>
      </c>
      <c r="M271" s="2">
        <v>5.3559322033898307E-2</v>
      </c>
      <c r="O271" s="4" t="s">
        <v>143</v>
      </c>
      <c r="P271" t="s">
        <v>21</v>
      </c>
      <c r="Q271" s="3">
        <v>3</v>
      </c>
      <c r="R271" s="3">
        <v>19</v>
      </c>
      <c r="S271" s="3">
        <v>16</v>
      </c>
      <c r="U271" s="4" t="s">
        <v>143</v>
      </c>
      <c r="V271" t="s">
        <v>20</v>
      </c>
      <c r="W271">
        <v>7.8947368421052627E-2</v>
      </c>
      <c r="X271">
        <v>0.5</v>
      </c>
      <c r="Y271">
        <v>0.42105263157894735</v>
      </c>
      <c r="AA271" s="4" t="s">
        <v>143</v>
      </c>
      <c r="AB271" t="s">
        <v>22</v>
      </c>
      <c r="AC271" s="3">
        <v>729</v>
      </c>
      <c r="AD271" s="3">
        <v>368</v>
      </c>
      <c r="AE271" s="3">
        <v>234</v>
      </c>
      <c r="AF271" s="3">
        <v>128</v>
      </c>
      <c r="AH271" s="4" t="s">
        <v>143</v>
      </c>
      <c r="AI271" t="s">
        <v>20</v>
      </c>
      <c r="AJ271" s="2">
        <v>0.49965729952021931</v>
      </c>
      <c r="AK271" s="2">
        <v>0.25222755311857437</v>
      </c>
      <c r="AL271" s="2">
        <v>0.16038382453735436</v>
      </c>
      <c r="AM271" s="2">
        <v>8.7731322823851959E-2</v>
      </c>
      <c r="AP271" t="str">
        <f t="shared" si="16"/>
        <v>S01</v>
      </c>
      <c r="AQ271" t="str">
        <f t="shared" si="13"/>
        <v>vendredi</v>
      </c>
      <c r="AR271">
        <f t="shared" si="14"/>
        <v>2017</v>
      </c>
    </row>
    <row r="272" spans="1:44" x14ac:dyDescent="0.25">
      <c r="A272" s="4">
        <v>42744</v>
      </c>
      <c r="B272" t="s">
        <v>19</v>
      </c>
      <c r="C272" s="3">
        <v>508</v>
      </c>
      <c r="D272" s="3">
        <v>462</v>
      </c>
      <c r="E272" s="3">
        <v>132</v>
      </c>
      <c r="F272" s="3">
        <v>80</v>
      </c>
      <c r="H272" s="4">
        <v>42744</v>
      </c>
      <c r="I272" t="s">
        <v>20</v>
      </c>
      <c r="J272" s="2">
        <v>0.42978003384094754</v>
      </c>
      <c r="K272" s="2">
        <v>0.39086294416243655</v>
      </c>
      <c r="L272" s="2">
        <v>0.1116751269035533</v>
      </c>
      <c r="M272" s="2">
        <v>6.7681895093062605E-2</v>
      </c>
      <c r="O272" s="4">
        <v>42744</v>
      </c>
      <c r="P272" t="s">
        <v>21</v>
      </c>
      <c r="Q272" s="3">
        <v>4</v>
      </c>
      <c r="R272" s="3">
        <v>10</v>
      </c>
      <c r="S272" s="3">
        <v>17</v>
      </c>
      <c r="U272" s="4">
        <v>42744</v>
      </c>
      <c r="V272" t="s">
        <v>20</v>
      </c>
      <c r="W272">
        <v>0.12903225806451613</v>
      </c>
      <c r="X272">
        <v>0.32258064516129031</v>
      </c>
      <c r="Y272">
        <v>0.54838709677419351</v>
      </c>
      <c r="AA272" s="4">
        <v>42744</v>
      </c>
      <c r="AB272" t="s">
        <v>22</v>
      </c>
      <c r="AC272" s="3">
        <v>713</v>
      </c>
      <c r="AD272" s="3">
        <v>364</v>
      </c>
      <c r="AE272" s="3">
        <v>234</v>
      </c>
      <c r="AF272" s="3">
        <v>125</v>
      </c>
      <c r="AH272" s="4">
        <v>42744</v>
      </c>
      <c r="AI272" t="s">
        <v>20</v>
      </c>
      <c r="AJ272" s="2">
        <v>0.49651810584958217</v>
      </c>
      <c r="AK272" s="2">
        <v>0.25348189415041783</v>
      </c>
      <c r="AL272" s="2">
        <v>0.16295264623955433</v>
      </c>
      <c r="AM272" s="2">
        <v>8.7047353760445687E-2</v>
      </c>
      <c r="AP272" t="str">
        <f t="shared" si="16"/>
        <v>S02</v>
      </c>
      <c r="AQ272" t="str">
        <f t="shared" si="13"/>
        <v>lundi</v>
      </c>
      <c r="AR272">
        <f t="shared" si="14"/>
        <v>2017</v>
      </c>
    </row>
    <row r="273" spans="1:44" x14ac:dyDescent="0.25">
      <c r="A273" s="4">
        <v>42745</v>
      </c>
      <c r="B273" t="s">
        <v>19</v>
      </c>
      <c r="C273" s="3">
        <v>563</v>
      </c>
      <c r="D273" s="3">
        <v>367</v>
      </c>
      <c r="E273" s="3">
        <v>117</v>
      </c>
      <c r="F273" s="3">
        <v>63</v>
      </c>
      <c r="H273" s="4">
        <v>42745</v>
      </c>
      <c r="I273" t="s">
        <v>20</v>
      </c>
      <c r="J273" s="2">
        <v>0.50720720720720724</v>
      </c>
      <c r="K273" s="2">
        <v>0.33063063063063064</v>
      </c>
      <c r="L273" s="2">
        <v>0.10540540540540541</v>
      </c>
      <c r="M273" s="2">
        <v>5.675675675675676E-2</v>
      </c>
      <c r="O273" s="4">
        <v>42745</v>
      </c>
      <c r="P273" t="s">
        <v>21</v>
      </c>
      <c r="Q273" s="3">
        <v>1</v>
      </c>
      <c r="R273" s="3">
        <v>19</v>
      </c>
      <c r="S273" s="3">
        <v>14</v>
      </c>
      <c r="U273" s="4">
        <v>42745</v>
      </c>
      <c r="V273" t="s">
        <v>20</v>
      </c>
      <c r="W273">
        <v>2.9411764705882353E-2</v>
      </c>
      <c r="X273">
        <v>0.55882352941176472</v>
      </c>
      <c r="Y273">
        <v>0.41176470588235292</v>
      </c>
      <c r="AA273" s="4">
        <v>42745</v>
      </c>
      <c r="AB273" t="s">
        <v>22</v>
      </c>
      <c r="AC273" s="3">
        <v>727</v>
      </c>
      <c r="AD273" s="3">
        <v>364</v>
      </c>
      <c r="AE273" s="3">
        <v>232</v>
      </c>
      <c r="AF273" s="3">
        <v>124</v>
      </c>
      <c r="AH273" s="4">
        <v>42745</v>
      </c>
      <c r="AI273" t="s">
        <v>20</v>
      </c>
      <c r="AJ273" s="2">
        <v>0.50241879751209395</v>
      </c>
      <c r="AK273" s="2">
        <v>0.25155494125777472</v>
      </c>
      <c r="AL273" s="2">
        <v>0.16033172080165861</v>
      </c>
      <c r="AM273" s="2">
        <v>8.5694540428472701E-2</v>
      </c>
      <c r="AP273" t="str">
        <f t="shared" si="16"/>
        <v>S02</v>
      </c>
      <c r="AQ273" t="str">
        <f t="shared" si="13"/>
        <v>mardi</v>
      </c>
      <c r="AR273">
        <f t="shared" si="14"/>
        <v>2017</v>
      </c>
    </row>
    <row r="274" spans="1:44" x14ac:dyDescent="0.25">
      <c r="A274" s="4">
        <v>42746</v>
      </c>
      <c r="B274" t="s">
        <v>19</v>
      </c>
      <c r="C274" s="3">
        <v>788</v>
      </c>
      <c r="D274" s="3">
        <v>311</v>
      </c>
      <c r="E274" s="3">
        <v>166</v>
      </c>
      <c r="F274" s="3">
        <v>50</v>
      </c>
      <c r="H274" s="4">
        <v>42746</v>
      </c>
      <c r="I274" t="s">
        <v>20</v>
      </c>
      <c r="J274" s="2">
        <v>0.59923954372623578</v>
      </c>
      <c r="K274" s="2">
        <v>0.23650190114068442</v>
      </c>
      <c r="L274" s="2">
        <v>0.12623574144486693</v>
      </c>
      <c r="M274" s="2">
        <v>3.8022813688212927E-2</v>
      </c>
      <c r="O274" s="4">
        <v>42746</v>
      </c>
      <c r="P274" t="s">
        <v>21</v>
      </c>
      <c r="Q274" s="3">
        <v>22</v>
      </c>
      <c r="R274" s="3">
        <v>27</v>
      </c>
      <c r="S274" s="3">
        <v>15</v>
      </c>
      <c r="U274" s="4">
        <v>42746</v>
      </c>
      <c r="V274" t="s">
        <v>20</v>
      </c>
      <c r="W274">
        <v>0.34375</v>
      </c>
      <c r="X274">
        <v>0.421875</v>
      </c>
      <c r="Y274">
        <v>0.234375</v>
      </c>
      <c r="AA274" s="4">
        <v>42746</v>
      </c>
      <c r="AB274" t="s">
        <v>22</v>
      </c>
      <c r="AC274" s="3">
        <v>732</v>
      </c>
      <c r="AD274" s="3">
        <v>371</v>
      </c>
      <c r="AE274" s="3">
        <v>219</v>
      </c>
      <c r="AF274" s="3">
        <v>132</v>
      </c>
      <c r="AH274" s="4">
        <v>42746</v>
      </c>
      <c r="AI274" t="s">
        <v>20</v>
      </c>
      <c r="AJ274" s="2">
        <v>0.50343878954607979</v>
      </c>
      <c r="AK274" s="2">
        <v>0.25515818431911969</v>
      </c>
      <c r="AL274" s="2">
        <v>0.15061898211829436</v>
      </c>
      <c r="AM274" s="2">
        <v>9.0784044016506193E-2</v>
      </c>
      <c r="AP274" t="str">
        <f t="shared" si="16"/>
        <v>S02</v>
      </c>
      <c r="AQ274" t="str">
        <f t="shared" si="13"/>
        <v>mercredi</v>
      </c>
      <c r="AR274">
        <f t="shared" si="14"/>
        <v>2017</v>
      </c>
    </row>
    <row r="275" spans="1:44" x14ac:dyDescent="0.25">
      <c r="A275" s="4">
        <v>42747</v>
      </c>
      <c r="B275" t="s">
        <v>19</v>
      </c>
      <c r="C275" s="3">
        <v>694</v>
      </c>
      <c r="D275" s="3">
        <v>388</v>
      </c>
      <c r="E275" s="3">
        <v>152</v>
      </c>
      <c r="F275" s="3">
        <v>31</v>
      </c>
      <c r="H275" s="4">
        <v>42747</v>
      </c>
      <c r="I275" t="s">
        <v>20</v>
      </c>
      <c r="J275" s="2">
        <v>0.54861660079051389</v>
      </c>
      <c r="K275" s="2">
        <v>0.30671936758893281</v>
      </c>
      <c r="L275" s="2">
        <v>0.12015810276679842</v>
      </c>
      <c r="M275" s="2">
        <v>2.4505928853754941E-2</v>
      </c>
      <c r="O275" s="4">
        <v>42747</v>
      </c>
      <c r="P275" t="s">
        <v>21</v>
      </c>
      <c r="Q275" s="3">
        <v>40</v>
      </c>
      <c r="R275" s="3">
        <v>33</v>
      </c>
      <c r="S275" s="3">
        <v>18</v>
      </c>
      <c r="U275" s="4">
        <v>42747</v>
      </c>
      <c r="V275" t="s">
        <v>20</v>
      </c>
      <c r="W275">
        <v>0.43956043956043955</v>
      </c>
      <c r="X275">
        <v>0.36263736263736263</v>
      </c>
      <c r="Y275">
        <v>0.19780219780219779</v>
      </c>
      <c r="AA275" s="4">
        <v>42747</v>
      </c>
      <c r="AB275" t="s">
        <v>22</v>
      </c>
      <c r="AC275" s="3">
        <v>730</v>
      </c>
      <c r="AD275" s="3">
        <v>372</v>
      </c>
      <c r="AE275" s="3">
        <v>199</v>
      </c>
      <c r="AF275" s="3">
        <v>152</v>
      </c>
      <c r="AH275" s="4">
        <v>42747</v>
      </c>
      <c r="AI275" t="s">
        <v>20</v>
      </c>
      <c r="AJ275" s="2">
        <v>0.50240880935994492</v>
      </c>
      <c r="AK275" s="2">
        <v>0.25602202339986235</v>
      </c>
      <c r="AL275" s="2">
        <v>0.13695801789401238</v>
      </c>
      <c r="AM275" s="2">
        <v>0.10461114934618032</v>
      </c>
      <c r="AP275" t="str">
        <f t="shared" si="16"/>
        <v>S02</v>
      </c>
      <c r="AQ275" t="str">
        <f t="shared" si="13"/>
        <v>jeudi</v>
      </c>
      <c r="AR275">
        <f t="shared" si="14"/>
        <v>2017</v>
      </c>
    </row>
    <row r="276" spans="1:44" x14ac:dyDescent="0.25">
      <c r="A276" s="4" t="s">
        <v>145</v>
      </c>
      <c r="B276" t="s">
        <v>19</v>
      </c>
      <c r="C276" s="3">
        <v>802</v>
      </c>
      <c r="D276" s="3">
        <v>371</v>
      </c>
      <c r="E276" s="3">
        <v>167</v>
      </c>
      <c r="F276" s="3">
        <v>20</v>
      </c>
      <c r="H276" s="4" t="s">
        <v>145</v>
      </c>
      <c r="I276" t="s">
        <v>20</v>
      </c>
      <c r="J276" s="2">
        <v>0.58970588235294119</v>
      </c>
      <c r="K276" s="2">
        <v>0.2727941176470588</v>
      </c>
      <c r="L276" s="2">
        <v>0.12279411764705882</v>
      </c>
      <c r="M276" s="2">
        <v>1.4705882352941176E-2</v>
      </c>
      <c r="O276" s="4" t="s">
        <v>145</v>
      </c>
      <c r="P276" t="s">
        <v>21</v>
      </c>
      <c r="Q276" s="3">
        <v>37</v>
      </c>
      <c r="R276" s="3">
        <v>39</v>
      </c>
      <c r="S276" s="3">
        <v>18</v>
      </c>
      <c r="U276" s="4" t="s">
        <v>145</v>
      </c>
      <c r="V276" t="s">
        <v>20</v>
      </c>
      <c r="W276">
        <v>0.39361702127659576</v>
      </c>
      <c r="X276">
        <v>0.41489361702127658</v>
      </c>
      <c r="Y276">
        <v>0.19148936170212766</v>
      </c>
      <c r="AA276" s="4" t="s">
        <v>145</v>
      </c>
      <c r="AB276" t="s">
        <v>22</v>
      </c>
      <c r="AC276" s="3">
        <v>751</v>
      </c>
      <c r="AD276" s="3">
        <v>374</v>
      </c>
      <c r="AE276" s="3">
        <v>198</v>
      </c>
      <c r="AF276" s="3">
        <v>153</v>
      </c>
      <c r="AH276" s="4" t="s">
        <v>145</v>
      </c>
      <c r="AI276" t="s">
        <v>20</v>
      </c>
      <c r="AJ276" s="2">
        <v>0.50880758807588078</v>
      </c>
      <c r="AK276" s="2">
        <v>0.25338753387533874</v>
      </c>
      <c r="AL276" s="2">
        <v>0.13414634146341464</v>
      </c>
      <c r="AM276" s="2">
        <v>0.10365853658536585</v>
      </c>
      <c r="AP276" t="str">
        <f t="shared" si="16"/>
        <v>S02</v>
      </c>
      <c r="AQ276" t="str">
        <f t="shared" si="13"/>
        <v>vendredi</v>
      </c>
      <c r="AR276">
        <f t="shared" si="14"/>
        <v>2017</v>
      </c>
    </row>
    <row r="277" spans="1:44" x14ac:dyDescent="0.25">
      <c r="A277" s="4">
        <v>42751</v>
      </c>
      <c r="B277" t="s">
        <v>19</v>
      </c>
      <c r="C277" s="3">
        <v>1078</v>
      </c>
      <c r="D277" s="3">
        <v>231</v>
      </c>
      <c r="E277" s="3">
        <v>202</v>
      </c>
      <c r="F277" s="3">
        <v>19</v>
      </c>
      <c r="H277" s="4">
        <v>42751</v>
      </c>
      <c r="I277" t="s">
        <v>20</v>
      </c>
      <c r="J277" s="2">
        <v>0.70457516339869286</v>
      </c>
      <c r="K277" s="2">
        <v>0.15098039215686274</v>
      </c>
      <c r="L277" s="2">
        <v>0.13202614379084968</v>
      </c>
      <c r="M277" s="2">
        <v>1.241830065359477E-2</v>
      </c>
      <c r="O277" s="4">
        <v>42751</v>
      </c>
      <c r="P277" t="s">
        <v>21</v>
      </c>
      <c r="Q277" s="3">
        <v>45</v>
      </c>
      <c r="R277" s="3">
        <v>45</v>
      </c>
      <c r="S277" s="3">
        <v>18</v>
      </c>
      <c r="U277" s="4">
        <v>42751</v>
      </c>
      <c r="V277" t="s">
        <v>20</v>
      </c>
      <c r="W277">
        <v>0.41666666666666669</v>
      </c>
      <c r="X277">
        <v>0.41666666666666669</v>
      </c>
      <c r="Y277">
        <v>0.16666666666666666</v>
      </c>
      <c r="AA277" s="4">
        <v>42751</v>
      </c>
      <c r="AB277" t="s">
        <v>22</v>
      </c>
      <c r="AC277" s="3">
        <v>736</v>
      </c>
      <c r="AD277" s="3">
        <v>372</v>
      </c>
      <c r="AE277" s="3">
        <v>198</v>
      </c>
      <c r="AF277" s="3">
        <v>152</v>
      </c>
      <c r="AH277" s="4">
        <v>42751</v>
      </c>
      <c r="AI277" t="s">
        <v>20</v>
      </c>
      <c r="AJ277" s="2">
        <v>0.50480109739368995</v>
      </c>
      <c r="AK277" s="2">
        <v>0.2551440329218107</v>
      </c>
      <c r="AL277" s="2">
        <v>0.13580246913580246</v>
      </c>
      <c r="AM277" s="2">
        <v>0.10425240054869685</v>
      </c>
      <c r="AP277" t="str">
        <f t="shared" si="16"/>
        <v>S03</v>
      </c>
      <c r="AQ277" t="str">
        <f t="shared" si="13"/>
        <v>lundi</v>
      </c>
      <c r="AR277">
        <f t="shared" si="14"/>
        <v>2017</v>
      </c>
    </row>
    <row r="278" spans="1:44" x14ac:dyDescent="0.25">
      <c r="A278" s="4">
        <v>42752</v>
      </c>
      <c r="B278" t="s">
        <v>19</v>
      </c>
      <c r="C278" s="3">
        <v>994</v>
      </c>
      <c r="D278" s="3">
        <v>255</v>
      </c>
      <c r="E278" s="3">
        <v>177</v>
      </c>
      <c r="F278" s="3">
        <v>22</v>
      </c>
      <c r="H278" s="4">
        <v>42752</v>
      </c>
      <c r="I278" t="s">
        <v>20</v>
      </c>
      <c r="J278" s="2">
        <v>0.68646408839779005</v>
      </c>
      <c r="K278" s="2">
        <v>0.17610497237569062</v>
      </c>
      <c r="L278" s="2">
        <v>0.12223756906077347</v>
      </c>
      <c r="M278" s="2">
        <v>1.5193370165745856E-2</v>
      </c>
      <c r="O278" s="4">
        <v>42752</v>
      </c>
      <c r="P278" t="s">
        <v>21</v>
      </c>
      <c r="Q278" s="3">
        <v>41</v>
      </c>
      <c r="R278" s="3">
        <v>41</v>
      </c>
      <c r="S278" s="3">
        <v>18</v>
      </c>
      <c r="U278" s="4">
        <v>42752</v>
      </c>
      <c r="V278" t="s">
        <v>20</v>
      </c>
      <c r="W278">
        <v>0.41</v>
      </c>
      <c r="X278">
        <v>0.41</v>
      </c>
      <c r="Y278">
        <v>0.18</v>
      </c>
      <c r="AA278" s="4">
        <v>42752</v>
      </c>
      <c r="AB278" t="s">
        <v>22</v>
      </c>
      <c r="AC278" s="3">
        <v>727</v>
      </c>
      <c r="AD278" s="3">
        <v>376</v>
      </c>
      <c r="AE278" s="3">
        <v>197</v>
      </c>
      <c r="AF278" s="3">
        <v>151</v>
      </c>
      <c r="AH278" s="4">
        <v>42752</v>
      </c>
      <c r="AI278" t="s">
        <v>20</v>
      </c>
      <c r="AJ278" s="2">
        <v>0.50103376981392145</v>
      </c>
      <c r="AK278" s="2">
        <v>0.25913163335630601</v>
      </c>
      <c r="AL278" s="2">
        <v>0.13576843556168161</v>
      </c>
      <c r="AM278" s="2">
        <v>0.10406616126809097</v>
      </c>
      <c r="AP278" t="str">
        <f t="shared" si="16"/>
        <v>S03</v>
      </c>
      <c r="AQ278" t="str">
        <f t="shared" si="13"/>
        <v>mardi</v>
      </c>
      <c r="AR278">
        <f t="shared" si="14"/>
        <v>2017</v>
      </c>
    </row>
    <row r="279" spans="1:44" x14ac:dyDescent="0.25">
      <c r="A279" s="4">
        <v>42753</v>
      </c>
      <c r="B279" t="s">
        <v>19</v>
      </c>
      <c r="C279" s="3">
        <v>921</v>
      </c>
      <c r="D279" s="3">
        <v>298</v>
      </c>
      <c r="E279" s="3">
        <v>180</v>
      </c>
      <c r="F279" s="3">
        <v>22</v>
      </c>
      <c r="H279" s="4">
        <v>42753</v>
      </c>
      <c r="I279" t="s">
        <v>20</v>
      </c>
      <c r="J279" s="2">
        <v>0.64813511611541164</v>
      </c>
      <c r="K279" s="2">
        <v>0.20971147079521463</v>
      </c>
      <c r="L279" s="2">
        <v>0.12667135819845179</v>
      </c>
      <c r="M279" s="2">
        <v>1.5482054890921885E-2</v>
      </c>
      <c r="O279" s="4">
        <v>42753</v>
      </c>
      <c r="P279" t="s">
        <v>21</v>
      </c>
      <c r="Q279" s="3">
        <v>41</v>
      </c>
      <c r="R279" s="3">
        <v>40</v>
      </c>
      <c r="S279" s="3">
        <v>18</v>
      </c>
      <c r="U279" s="4">
        <v>42753</v>
      </c>
      <c r="V279" t="s">
        <v>20</v>
      </c>
      <c r="W279">
        <v>0.41414141414141414</v>
      </c>
      <c r="X279">
        <v>0.40404040404040403</v>
      </c>
      <c r="Y279">
        <v>0.18181818181818182</v>
      </c>
      <c r="AA279" s="4">
        <v>42753</v>
      </c>
      <c r="AB279" t="s">
        <v>22</v>
      </c>
      <c r="AC279" s="3">
        <v>736</v>
      </c>
      <c r="AD279" s="3">
        <v>380</v>
      </c>
      <c r="AE279" s="3">
        <v>196</v>
      </c>
      <c r="AF279" s="3">
        <v>152</v>
      </c>
      <c r="AH279" s="4">
        <v>42753</v>
      </c>
      <c r="AI279" t="s">
        <v>20</v>
      </c>
      <c r="AJ279" s="2">
        <v>0.50273224043715847</v>
      </c>
      <c r="AK279" s="2">
        <v>0.25956284153005466</v>
      </c>
      <c r="AL279" s="2">
        <v>0.13387978142076504</v>
      </c>
      <c r="AM279" s="2">
        <v>0.10382513661202186</v>
      </c>
      <c r="AP279" t="str">
        <f t="shared" si="16"/>
        <v>S03</v>
      </c>
      <c r="AQ279" t="str">
        <f t="shared" si="13"/>
        <v>mercredi</v>
      </c>
      <c r="AR279">
        <f t="shared" si="14"/>
        <v>2017</v>
      </c>
    </row>
    <row r="280" spans="1:44" x14ac:dyDescent="0.25">
      <c r="A280" s="4">
        <v>42754</v>
      </c>
      <c r="B280" t="s">
        <v>19</v>
      </c>
      <c r="C280" s="3">
        <v>621</v>
      </c>
      <c r="D280" s="3">
        <v>243</v>
      </c>
      <c r="E280" s="3">
        <v>157</v>
      </c>
      <c r="F280" s="3">
        <v>29</v>
      </c>
      <c r="H280" s="4">
        <v>42754</v>
      </c>
      <c r="I280" t="s">
        <v>20</v>
      </c>
      <c r="J280" s="2">
        <v>0.59142857142857141</v>
      </c>
      <c r="K280" s="2">
        <v>0.23142857142857143</v>
      </c>
      <c r="L280" s="2">
        <v>0.14952380952380953</v>
      </c>
      <c r="M280" s="2">
        <v>2.7619047619047619E-2</v>
      </c>
      <c r="O280" s="4">
        <v>42754</v>
      </c>
      <c r="P280" t="s">
        <v>21</v>
      </c>
      <c r="Q280" s="3">
        <v>40</v>
      </c>
      <c r="R280" s="3">
        <v>37</v>
      </c>
      <c r="S280" s="3">
        <v>18</v>
      </c>
      <c r="U280" s="4">
        <v>42754</v>
      </c>
      <c r="V280" t="s">
        <v>20</v>
      </c>
      <c r="W280">
        <v>0.42105263157894735</v>
      </c>
      <c r="X280">
        <v>0.38947368421052631</v>
      </c>
      <c r="Y280">
        <v>0.18947368421052632</v>
      </c>
      <c r="AA280" s="4">
        <v>42754</v>
      </c>
      <c r="AB280" t="s">
        <v>22</v>
      </c>
      <c r="AC280" s="3">
        <v>706</v>
      </c>
      <c r="AD280" s="3">
        <v>382</v>
      </c>
      <c r="AE280" s="3">
        <v>194</v>
      </c>
      <c r="AF280" s="3">
        <v>152</v>
      </c>
      <c r="AH280" s="4">
        <v>42754</v>
      </c>
      <c r="AI280" t="s">
        <v>20</v>
      </c>
      <c r="AJ280" s="2">
        <v>0.49232914923291493</v>
      </c>
      <c r="AK280" s="2">
        <v>0.26638772663877264</v>
      </c>
      <c r="AL280" s="2">
        <v>0.13528591352859135</v>
      </c>
      <c r="AM280" s="2">
        <v>0.10599721059972106</v>
      </c>
      <c r="AP280" t="str">
        <f t="shared" si="16"/>
        <v>S03</v>
      </c>
      <c r="AQ280" t="str">
        <f t="shared" si="13"/>
        <v>jeudi</v>
      </c>
      <c r="AR280">
        <f t="shared" si="14"/>
        <v>2017</v>
      </c>
    </row>
    <row r="281" spans="1:44" x14ac:dyDescent="0.25">
      <c r="A281" s="4" t="s">
        <v>150</v>
      </c>
      <c r="B281" t="s">
        <v>19</v>
      </c>
      <c r="C281" s="3">
        <v>638</v>
      </c>
      <c r="D281" s="3">
        <v>195</v>
      </c>
      <c r="E281" s="3">
        <v>133</v>
      </c>
      <c r="F281" s="3">
        <v>36</v>
      </c>
      <c r="H281" s="4" t="s">
        <v>150</v>
      </c>
      <c r="I281" t="s">
        <v>20</v>
      </c>
      <c r="J281" s="2">
        <v>0.63672654690618757</v>
      </c>
      <c r="K281" s="2">
        <v>0.19461077844311378</v>
      </c>
      <c r="L281" s="2">
        <v>0.13273453093812376</v>
      </c>
      <c r="M281" s="2">
        <v>3.5928143712574849E-2</v>
      </c>
      <c r="O281" s="4" t="s">
        <v>150</v>
      </c>
      <c r="P281" t="s">
        <v>21</v>
      </c>
      <c r="Q281" s="3">
        <v>22</v>
      </c>
      <c r="R281" s="3">
        <v>34</v>
      </c>
      <c r="S281" s="3">
        <v>21</v>
      </c>
      <c r="U281" s="4" t="s">
        <v>150</v>
      </c>
      <c r="V281" t="s">
        <v>20</v>
      </c>
      <c r="W281">
        <v>0.2857142857142857</v>
      </c>
      <c r="X281">
        <v>0.44155844155844154</v>
      </c>
      <c r="Y281">
        <v>0.27272727272727271</v>
      </c>
      <c r="AA281" s="4" t="s">
        <v>150</v>
      </c>
      <c r="AB281" t="s">
        <v>22</v>
      </c>
      <c r="AC281" s="3">
        <v>696</v>
      </c>
      <c r="AD281" s="3">
        <v>377</v>
      </c>
      <c r="AE281" s="3">
        <v>193</v>
      </c>
      <c r="AF281" s="3">
        <v>151</v>
      </c>
      <c r="AH281" s="4" t="s">
        <v>150</v>
      </c>
      <c r="AI281" t="s">
        <v>20</v>
      </c>
      <c r="AJ281" s="2">
        <v>0.49117854622441781</v>
      </c>
      <c r="AK281" s="2">
        <v>0.26605504587155965</v>
      </c>
      <c r="AL281" s="2">
        <v>0.13620324629498942</v>
      </c>
      <c r="AM281" s="2">
        <v>0.10656316160903317</v>
      </c>
      <c r="AP281" t="str">
        <f t="shared" si="16"/>
        <v>S03</v>
      </c>
      <c r="AQ281" t="str">
        <f t="shared" si="13"/>
        <v>vendredi</v>
      </c>
      <c r="AR281">
        <f t="shared" si="14"/>
        <v>2017</v>
      </c>
    </row>
    <row r="282" spans="1:44" x14ac:dyDescent="0.25">
      <c r="A282" s="4">
        <v>42758</v>
      </c>
      <c r="B282" t="s">
        <v>19</v>
      </c>
      <c r="C282" s="3">
        <v>448</v>
      </c>
      <c r="D282" s="3">
        <v>184</v>
      </c>
      <c r="E282" s="3">
        <v>98</v>
      </c>
      <c r="F282" s="3">
        <v>36</v>
      </c>
      <c r="H282" s="4">
        <v>42758</v>
      </c>
      <c r="I282" t="s">
        <v>20</v>
      </c>
      <c r="J282" s="2">
        <v>0.58485639686684077</v>
      </c>
      <c r="K282" s="2">
        <v>0.24020887728459531</v>
      </c>
      <c r="L282" s="2">
        <v>0.12793733681462141</v>
      </c>
      <c r="M282" s="2">
        <v>4.6997389033942558E-2</v>
      </c>
      <c r="O282" s="4">
        <v>42758</v>
      </c>
      <c r="P282" t="s">
        <v>21</v>
      </c>
      <c r="Q282" s="3">
        <v>26</v>
      </c>
      <c r="R282" s="3">
        <v>29</v>
      </c>
      <c r="S282" s="3">
        <v>26</v>
      </c>
      <c r="U282" s="4">
        <v>42758</v>
      </c>
      <c r="V282" t="s">
        <v>20</v>
      </c>
      <c r="W282">
        <v>0.32098765432098764</v>
      </c>
      <c r="X282">
        <v>0.35802469135802467</v>
      </c>
      <c r="Y282">
        <v>0.32098765432098764</v>
      </c>
      <c r="AA282" s="4">
        <v>42758</v>
      </c>
      <c r="AB282" t="s">
        <v>22</v>
      </c>
      <c r="AC282" s="3">
        <v>647</v>
      </c>
      <c r="AD282" s="3">
        <v>379</v>
      </c>
      <c r="AE282" s="3">
        <v>194</v>
      </c>
      <c r="AF282" s="3">
        <v>151</v>
      </c>
      <c r="AH282" s="4">
        <v>42758</v>
      </c>
      <c r="AI282" t="s">
        <v>20</v>
      </c>
      <c r="AJ282" s="2">
        <v>0.47191830780452226</v>
      </c>
      <c r="AK282" s="2">
        <v>0.27644055433989789</v>
      </c>
      <c r="AL282" s="2">
        <v>0.14150255288110869</v>
      </c>
      <c r="AM282" s="2">
        <v>0.11013858497447118</v>
      </c>
      <c r="AP282" t="str">
        <f t="shared" si="16"/>
        <v>S04</v>
      </c>
      <c r="AQ282" t="str">
        <f t="shared" si="13"/>
        <v>lundi</v>
      </c>
      <c r="AR282">
        <f t="shared" si="14"/>
        <v>2017</v>
      </c>
    </row>
    <row r="283" spans="1:44" x14ac:dyDescent="0.25">
      <c r="A283" s="4">
        <v>42759</v>
      </c>
      <c r="B283" t="s">
        <v>19</v>
      </c>
      <c r="C283" s="3">
        <v>592</v>
      </c>
      <c r="D283" s="3">
        <v>86</v>
      </c>
      <c r="E283" s="3">
        <v>52</v>
      </c>
      <c r="F283" s="3">
        <v>11</v>
      </c>
      <c r="H283" s="4">
        <v>42759</v>
      </c>
      <c r="I283" t="s">
        <v>20</v>
      </c>
      <c r="J283" s="2">
        <v>0.79892037786774628</v>
      </c>
      <c r="K283" s="2">
        <v>0.11605937921727395</v>
      </c>
      <c r="L283" s="2">
        <v>7.0175438596491224E-2</v>
      </c>
      <c r="M283" s="2">
        <v>1.4844804318488529E-2</v>
      </c>
      <c r="O283" s="4">
        <v>42759</v>
      </c>
      <c r="P283" t="s">
        <v>21</v>
      </c>
      <c r="Q283" s="3">
        <v>11</v>
      </c>
      <c r="R283" s="3">
        <v>22</v>
      </c>
      <c r="S283" s="3">
        <v>25</v>
      </c>
      <c r="U283" s="4">
        <v>42759</v>
      </c>
      <c r="V283" t="s">
        <v>20</v>
      </c>
      <c r="W283">
        <v>0.18965517241379309</v>
      </c>
      <c r="X283">
        <v>0.37931034482758619</v>
      </c>
      <c r="Y283">
        <v>0.43103448275862066</v>
      </c>
      <c r="AA283" s="4">
        <v>42759</v>
      </c>
      <c r="AB283" t="s">
        <v>22</v>
      </c>
      <c r="AC283" s="3">
        <v>670</v>
      </c>
      <c r="AD283" s="3">
        <v>375</v>
      </c>
      <c r="AE283" s="3">
        <v>197</v>
      </c>
      <c r="AF283" s="3">
        <v>150</v>
      </c>
      <c r="AH283" s="4">
        <v>42759</v>
      </c>
      <c r="AI283" t="s">
        <v>20</v>
      </c>
      <c r="AJ283" s="2">
        <v>0.48132183908045978</v>
      </c>
      <c r="AK283" s="2">
        <v>0.26939655172413796</v>
      </c>
      <c r="AL283" s="2">
        <v>0.14152298850574713</v>
      </c>
      <c r="AM283" s="2">
        <v>0.10775862068965517</v>
      </c>
      <c r="AP283" t="str">
        <f t="shared" si="16"/>
        <v>S04</v>
      </c>
      <c r="AQ283" t="str">
        <f t="shared" si="13"/>
        <v>mardi</v>
      </c>
      <c r="AR283">
        <f t="shared" si="14"/>
        <v>2017</v>
      </c>
    </row>
    <row r="284" spans="1:44" x14ac:dyDescent="0.25">
      <c r="A284" s="4">
        <v>42760</v>
      </c>
      <c r="B284" t="s">
        <v>19</v>
      </c>
      <c r="C284" s="3">
        <v>892</v>
      </c>
      <c r="D284" s="3">
        <v>132</v>
      </c>
      <c r="E284" s="3">
        <v>81</v>
      </c>
      <c r="F284" s="3">
        <v>13</v>
      </c>
      <c r="H284" s="4">
        <v>42760</v>
      </c>
      <c r="I284" t="s">
        <v>20</v>
      </c>
      <c r="J284" s="2">
        <v>0.79785330948121647</v>
      </c>
      <c r="K284" s="2">
        <v>0.11806797853309481</v>
      </c>
      <c r="L284" s="2">
        <v>7.2450805008944547E-2</v>
      </c>
      <c r="M284" s="2">
        <v>1.1627906976744186E-2</v>
      </c>
      <c r="O284" s="4">
        <v>42760</v>
      </c>
      <c r="P284" t="s">
        <v>21</v>
      </c>
      <c r="Q284" s="3">
        <v>10</v>
      </c>
      <c r="R284" s="3">
        <v>24</v>
      </c>
      <c r="S284" s="3">
        <v>24</v>
      </c>
      <c r="U284" s="4">
        <v>42760</v>
      </c>
      <c r="V284" t="s">
        <v>20</v>
      </c>
      <c r="W284">
        <v>0.17241379310344829</v>
      </c>
      <c r="X284">
        <v>0.41379310344827586</v>
      </c>
      <c r="Y284">
        <v>0.41379310344827586</v>
      </c>
      <c r="AA284" s="4">
        <v>42760</v>
      </c>
      <c r="AB284" t="s">
        <v>22</v>
      </c>
      <c r="AC284" s="3">
        <v>659</v>
      </c>
      <c r="AD284" s="3">
        <v>329</v>
      </c>
      <c r="AE284" s="3">
        <v>244</v>
      </c>
      <c r="AF284" s="3">
        <v>150</v>
      </c>
      <c r="AH284" s="4">
        <v>42760</v>
      </c>
      <c r="AI284" t="s">
        <v>20</v>
      </c>
      <c r="AJ284" s="2">
        <v>0.47684515195369032</v>
      </c>
      <c r="AK284" s="2">
        <v>0.23806078147612156</v>
      </c>
      <c r="AL284" s="2">
        <v>0.17655571635311143</v>
      </c>
      <c r="AM284" s="2">
        <v>0.1085383502170767</v>
      </c>
      <c r="AP284" t="str">
        <f t="shared" si="16"/>
        <v>S04</v>
      </c>
      <c r="AQ284" t="str">
        <f t="shared" si="13"/>
        <v>mercredi</v>
      </c>
      <c r="AR284">
        <f t="shared" si="14"/>
        <v>2017</v>
      </c>
    </row>
    <row r="285" spans="1:44" x14ac:dyDescent="0.25">
      <c r="A285" s="4">
        <v>42761</v>
      </c>
      <c r="B285" t="s">
        <v>19</v>
      </c>
      <c r="C285" s="3">
        <v>922</v>
      </c>
      <c r="D285" s="3">
        <v>82</v>
      </c>
      <c r="E285" s="3">
        <v>66</v>
      </c>
      <c r="F285" s="3">
        <v>7</v>
      </c>
      <c r="H285" s="4">
        <v>42761</v>
      </c>
      <c r="I285" t="s">
        <v>20</v>
      </c>
      <c r="J285" s="2">
        <v>0.85608170844939646</v>
      </c>
      <c r="K285" s="2">
        <v>7.6137418755803155E-2</v>
      </c>
      <c r="L285" s="2">
        <v>6.1281337047353758E-2</v>
      </c>
      <c r="M285" s="2">
        <v>6.4995357474466105E-3</v>
      </c>
      <c r="O285" s="4">
        <v>42761</v>
      </c>
      <c r="P285" t="s">
        <v>21</v>
      </c>
      <c r="Q285" s="3">
        <v>6</v>
      </c>
      <c r="R285" s="3">
        <v>27</v>
      </c>
      <c r="S285" s="3">
        <v>25</v>
      </c>
      <c r="U285" s="4">
        <v>42761</v>
      </c>
      <c r="V285" t="s">
        <v>20</v>
      </c>
      <c r="W285">
        <v>0.10344827586206896</v>
      </c>
      <c r="X285">
        <v>0.46551724137931033</v>
      </c>
      <c r="Y285">
        <v>0.43103448275862066</v>
      </c>
      <c r="AA285" s="4">
        <v>42761</v>
      </c>
      <c r="AB285" t="s">
        <v>22</v>
      </c>
      <c r="AC285" s="3">
        <v>644</v>
      </c>
      <c r="AD285" s="3">
        <v>319</v>
      </c>
      <c r="AE285" s="3">
        <v>251</v>
      </c>
      <c r="AF285" s="3">
        <v>145</v>
      </c>
      <c r="AH285" s="4">
        <v>42761</v>
      </c>
      <c r="AI285" t="s">
        <v>20</v>
      </c>
      <c r="AJ285" s="2">
        <v>0.47387785136129507</v>
      </c>
      <c r="AK285" s="2">
        <v>0.23473142016188372</v>
      </c>
      <c r="AL285" s="2">
        <v>0.18469462840323767</v>
      </c>
      <c r="AM285" s="2">
        <v>0.10669610007358352</v>
      </c>
      <c r="AP285" t="str">
        <f t="shared" si="16"/>
        <v>S04</v>
      </c>
      <c r="AQ285" t="str">
        <f t="shared" si="13"/>
        <v>jeudi</v>
      </c>
      <c r="AR285">
        <f t="shared" si="14"/>
        <v>2017</v>
      </c>
    </row>
    <row r="286" spans="1:44" x14ac:dyDescent="0.25">
      <c r="A286" s="4" t="s">
        <v>151</v>
      </c>
      <c r="B286" t="s">
        <v>19</v>
      </c>
      <c r="C286" s="3">
        <v>742</v>
      </c>
      <c r="D286" s="3">
        <v>189</v>
      </c>
      <c r="E286" s="3">
        <v>75</v>
      </c>
      <c r="F286" s="3">
        <v>8</v>
      </c>
      <c r="H286" s="4" t="s">
        <v>151</v>
      </c>
      <c r="I286" t="s">
        <v>20</v>
      </c>
      <c r="J286" s="2">
        <v>0.73175542406311633</v>
      </c>
      <c r="K286" s="2">
        <v>0.18639053254437871</v>
      </c>
      <c r="L286" s="2">
        <v>7.3964497041420121E-2</v>
      </c>
      <c r="M286" s="2">
        <v>7.889546351084813E-3</v>
      </c>
      <c r="O286" s="4" t="s">
        <v>151</v>
      </c>
      <c r="P286" t="s">
        <v>21</v>
      </c>
      <c r="Q286" s="3">
        <v>6</v>
      </c>
      <c r="R286" s="3">
        <v>25</v>
      </c>
      <c r="S286" s="3">
        <v>25</v>
      </c>
      <c r="U286" s="4" t="s">
        <v>151</v>
      </c>
      <c r="V286" t="s">
        <v>20</v>
      </c>
      <c r="W286">
        <v>0.10714285714285714</v>
      </c>
      <c r="X286">
        <v>0.44642857142857145</v>
      </c>
      <c r="Y286">
        <v>0.44642857142857145</v>
      </c>
      <c r="AA286" s="4" t="s">
        <v>151</v>
      </c>
      <c r="AB286" t="s">
        <v>22</v>
      </c>
      <c r="AC286" s="3">
        <v>624</v>
      </c>
      <c r="AD286" s="3">
        <v>319</v>
      </c>
      <c r="AE286" s="3">
        <v>254</v>
      </c>
      <c r="AF286" s="3">
        <v>145</v>
      </c>
      <c r="AH286" s="4" t="s">
        <v>151</v>
      </c>
      <c r="AI286" t="s">
        <v>20</v>
      </c>
      <c r="AJ286" s="2">
        <v>0.46497764530551416</v>
      </c>
      <c r="AK286" s="2">
        <v>0.23770491803278687</v>
      </c>
      <c r="AL286" s="2">
        <v>0.18926974664679583</v>
      </c>
      <c r="AM286" s="2">
        <v>0.10804769001490314</v>
      </c>
      <c r="AP286" t="str">
        <f t="shared" si="16"/>
        <v>S04</v>
      </c>
      <c r="AQ286" t="str">
        <f t="shared" si="13"/>
        <v>vendredi</v>
      </c>
      <c r="AR286">
        <f t="shared" si="14"/>
        <v>2017</v>
      </c>
    </row>
    <row r="287" spans="1:44" x14ac:dyDescent="0.25">
      <c r="A287" s="4">
        <v>42765</v>
      </c>
      <c r="B287" t="s">
        <v>19</v>
      </c>
      <c r="C287" s="3">
        <v>536</v>
      </c>
      <c r="D287" s="3">
        <v>137</v>
      </c>
      <c r="E287" s="3">
        <v>16</v>
      </c>
      <c r="F287" s="3">
        <v>2</v>
      </c>
      <c r="H287" s="4">
        <v>42765</v>
      </c>
      <c r="I287" t="s">
        <v>20</v>
      </c>
      <c r="J287" s="2">
        <v>0.77568740955137483</v>
      </c>
      <c r="K287" s="2">
        <v>0.19826338639652677</v>
      </c>
      <c r="L287" s="2">
        <v>2.3154848046309694E-2</v>
      </c>
      <c r="M287" s="2">
        <v>2.8943560057887118E-3</v>
      </c>
      <c r="O287" s="4">
        <v>42765</v>
      </c>
      <c r="P287" t="s">
        <v>21</v>
      </c>
      <c r="Q287" s="3">
        <v>7</v>
      </c>
      <c r="R287" s="3">
        <v>27</v>
      </c>
      <c r="S287" s="3">
        <v>25</v>
      </c>
      <c r="U287" s="4">
        <v>42765</v>
      </c>
      <c r="V287" t="s">
        <v>20</v>
      </c>
      <c r="W287">
        <v>0.11864406779661017</v>
      </c>
      <c r="X287">
        <v>0.4576271186440678</v>
      </c>
      <c r="Y287">
        <v>0.42372881355932202</v>
      </c>
      <c r="AA287" s="4">
        <v>42765</v>
      </c>
      <c r="AB287" t="s">
        <v>22</v>
      </c>
      <c r="AC287" s="3">
        <v>615</v>
      </c>
      <c r="AD287" s="3">
        <v>321</v>
      </c>
      <c r="AE287" s="3">
        <v>258</v>
      </c>
      <c r="AF287" s="3">
        <v>145</v>
      </c>
      <c r="AH287" s="4">
        <v>42765</v>
      </c>
      <c r="AI287" t="s">
        <v>20</v>
      </c>
      <c r="AJ287" s="2">
        <v>0.45929798356982821</v>
      </c>
      <c r="AK287" s="2">
        <v>0.23973114264376399</v>
      </c>
      <c r="AL287" s="2">
        <v>0.19268110530246452</v>
      </c>
      <c r="AM287" s="2">
        <v>0.10828976848394324</v>
      </c>
      <c r="AP287" t="str">
        <f t="shared" si="16"/>
        <v>S05</v>
      </c>
      <c r="AQ287" t="str">
        <f t="shared" si="13"/>
        <v>lundi</v>
      </c>
      <c r="AR287">
        <f t="shared" si="14"/>
        <v>2017</v>
      </c>
    </row>
    <row r="288" spans="1:44" x14ac:dyDescent="0.25">
      <c r="A288" s="4">
        <v>42766</v>
      </c>
      <c r="B288" t="s">
        <v>19</v>
      </c>
      <c r="C288" s="3">
        <v>909</v>
      </c>
      <c r="D288" s="3">
        <v>111</v>
      </c>
      <c r="E288" s="3">
        <v>19</v>
      </c>
      <c r="F288" s="3">
        <v>3</v>
      </c>
      <c r="H288" s="4">
        <v>42766</v>
      </c>
      <c r="I288" t="s">
        <v>20</v>
      </c>
      <c r="J288" s="2">
        <v>0.87236084452975049</v>
      </c>
      <c r="K288" s="2">
        <v>0.10652591170825336</v>
      </c>
      <c r="L288" s="2">
        <v>1.8234165067178502E-2</v>
      </c>
      <c r="M288" s="2">
        <v>2.8790786948176585E-3</v>
      </c>
      <c r="O288" s="4">
        <v>42766</v>
      </c>
      <c r="P288" t="s">
        <v>21</v>
      </c>
      <c r="Q288" s="3">
        <v>5</v>
      </c>
      <c r="R288" s="3">
        <v>25</v>
      </c>
      <c r="S288" s="3">
        <v>22</v>
      </c>
      <c r="U288" s="4">
        <v>42766</v>
      </c>
      <c r="V288" t="s">
        <v>20</v>
      </c>
      <c r="W288">
        <v>9.6153846153846159E-2</v>
      </c>
      <c r="X288">
        <v>0.48076923076923078</v>
      </c>
      <c r="Y288">
        <v>0.42307692307692307</v>
      </c>
      <c r="AA288" s="4">
        <v>42766</v>
      </c>
      <c r="AB288" t="s">
        <v>22</v>
      </c>
      <c r="AC288" s="3">
        <v>649</v>
      </c>
      <c r="AD288" s="3">
        <v>318</v>
      </c>
      <c r="AE288" s="3">
        <v>260</v>
      </c>
      <c r="AF288" s="3">
        <v>145</v>
      </c>
      <c r="AH288" s="4">
        <v>42766</v>
      </c>
      <c r="AI288" t="s">
        <v>20</v>
      </c>
      <c r="AJ288" s="2">
        <v>0.47303206997084546</v>
      </c>
      <c r="AK288" s="2">
        <v>0.23177842565597667</v>
      </c>
      <c r="AL288" s="2">
        <v>0.18950437317784258</v>
      </c>
      <c r="AM288" s="2">
        <v>0.10568513119533528</v>
      </c>
      <c r="AP288" t="str">
        <f t="shared" si="16"/>
        <v>S05</v>
      </c>
      <c r="AQ288" t="str">
        <f t="shared" si="13"/>
        <v>mardi</v>
      </c>
      <c r="AR288">
        <f t="shared" si="14"/>
        <v>2017</v>
      </c>
    </row>
    <row r="289" spans="1:44" x14ac:dyDescent="0.25">
      <c r="A289" s="4">
        <v>42767</v>
      </c>
      <c r="B289" t="s">
        <v>19</v>
      </c>
      <c r="C289" s="3">
        <v>845</v>
      </c>
      <c r="D289" s="3">
        <v>138</v>
      </c>
      <c r="E289" s="3">
        <v>19</v>
      </c>
      <c r="F289" s="3">
        <v>4</v>
      </c>
      <c r="H289" s="4">
        <v>42767</v>
      </c>
      <c r="I289" t="s">
        <v>20</v>
      </c>
      <c r="J289" s="2">
        <v>0.83996023856858848</v>
      </c>
      <c r="K289" s="2">
        <v>0.13717693836978131</v>
      </c>
      <c r="L289" s="2">
        <v>1.8886679920477135E-2</v>
      </c>
      <c r="M289" s="2">
        <v>3.9761431411530811E-3</v>
      </c>
      <c r="O289" s="4">
        <v>42767</v>
      </c>
      <c r="P289" t="s">
        <v>21</v>
      </c>
      <c r="Q289" s="3">
        <v>5</v>
      </c>
      <c r="R289" s="3">
        <v>26</v>
      </c>
      <c r="S289" s="3">
        <v>22</v>
      </c>
      <c r="U289" s="4">
        <v>42767</v>
      </c>
      <c r="V289" t="s">
        <v>20</v>
      </c>
      <c r="W289">
        <v>9.4339622641509441E-2</v>
      </c>
      <c r="X289">
        <v>0.49056603773584906</v>
      </c>
      <c r="Y289">
        <v>0.41509433962264153</v>
      </c>
      <c r="AA289" s="4">
        <v>42767</v>
      </c>
      <c r="AB289" t="s">
        <v>22</v>
      </c>
      <c r="AC289" s="3">
        <v>617</v>
      </c>
      <c r="AD289" s="3">
        <v>311</v>
      </c>
      <c r="AE289" s="3">
        <v>269</v>
      </c>
      <c r="AF289" s="3">
        <v>145</v>
      </c>
      <c r="AH289" s="4">
        <v>42767</v>
      </c>
      <c r="AI289" t="s">
        <v>20</v>
      </c>
      <c r="AJ289" s="2">
        <v>0.45976154992548435</v>
      </c>
      <c r="AK289" s="2">
        <v>0.23174366616989567</v>
      </c>
      <c r="AL289" s="2">
        <v>0.20044709388971685</v>
      </c>
      <c r="AM289" s="2">
        <v>0.10804769001490314</v>
      </c>
      <c r="AP289" t="str">
        <f t="shared" si="16"/>
        <v>S05</v>
      </c>
      <c r="AQ289" t="str">
        <f t="shared" si="13"/>
        <v>mercredi</v>
      </c>
      <c r="AR289">
        <f t="shared" si="14"/>
        <v>2017</v>
      </c>
    </row>
    <row r="290" spans="1:44" x14ac:dyDescent="0.25">
      <c r="A290" s="4">
        <v>42768</v>
      </c>
      <c r="B290" t="s">
        <v>19</v>
      </c>
      <c r="C290" s="3">
        <v>585</v>
      </c>
      <c r="D290" s="3">
        <v>105</v>
      </c>
      <c r="E290" s="3">
        <v>17</v>
      </c>
      <c r="F290" s="3">
        <v>0</v>
      </c>
      <c r="H290" s="4">
        <v>42768</v>
      </c>
      <c r="I290" t="s">
        <v>20</v>
      </c>
      <c r="J290" s="2">
        <v>0.82743988684582748</v>
      </c>
      <c r="K290" s="2">
        <v>0.14851485148514851</v>
      </c>
      <c r="L290" s="2">
        <v>2.4045261669024046E-2</v>
      </c>
      <c r="M290" s="2">
        <v>0</v>
      </c>
      <c r="O290" s="4">
        <v>42768</v>
      </c>
      <c r="P290" t="s">
        <v>21</v>
      </c>
      <c r="Q290" s="3">
        <v>6</v>
      </c>
      <c r="R290" s="3">
        <v>22</v>
      </c>
      <c r="S290" s="3">
        <v>19</v>
      </c>
      <c r="U290" s="4">
        <v>42768</v>
      </c>
      <c r="V290" t="s">
        <v>20</v>
      </c>
      <c r="W290">
        <v>0.1276595744680851</v>
      </c>
      <c r="X290">
        <v>0.46808510638297873</v>
      </c>
      <c r="Y290">
        <v>0.40425531914893614</v>
      </c>
      <c r="AA290" s="4">
        <v>42768</v>
      </c>
      <c r="AB290" t="s">
        <v>22</v>
      </c>
      <c r="AC290" s="3">
        <v>623</v>
      </c>
      <c r="AD290" s="3">
        <v>310</v>
      </c>
      <c r="AE290" s="3">
        <v>267</v>
      </c>
      <c r="AF290" s="3">
        <v>142</v>
      </c>
      <c r="AH290" s="4">
        <v>42768</v>
      </c>
      <c r="AI290" t="s">
        <v>20</v>
      </c>
      <c r="AJ290" s="2">
        <v>0.46423248882265278</v>
      </c>
      <c r="AK290" s="2">
        <v>0.23099850968703428</v>
      </c>
      <c r="AL290" s="2">
        <v>0.19895678092399405</v>
      </c>
      <c r="AM290" s="2">
        <v>0.10581222056631892</v>
      </c>
      <c r="AP290" t="str">
        <f t="shared" si="16"/>
        <v>S05</v>
      </c>
      <c r="AQ290" t="str">
        <f t="shared" si="13"/>
        <v>jeudi</v>
      </c>
      <c r="AR290">
        <f t="shared" si="14"/>
        <v>2017</v>
      </c>
    </row>
    <row r="291" spans="1:44" x14ac:dyDescent="0.25">
      <c r="A291" s="4" t="s">
        <v>152</v>
      </c>
      <c r="B291" t="s">
        <v>19</v>
      </c>
      <c r="C291" s="3">
        <v>890</v>
      </c>
      <c r="D291" s="3">
        <v>197</v>
      </c>
      <c r="E291" s="3">
        <v>34</v>
      </c>
      <c r="F291" s="3">
        <v>0</v>
      </c>
      <c r="H291" s="4" t="s">
        <v>152</v>
      </c>
      <c r="I291" t="s">
        <v>20</v>
      </c>
      <c r="J291" s="2">
        <v>0.79393398751115074</v>
      </c>
      <c r="K291" s="2">
        <v>0.17573595004460305</v>
      </c>
      <c r="L291" s="2">
        <v>3.0330062444246207E-2</v>
      </c>
      <c r="M291" s="2">
        <v>0</v>
      </c>
      <c r="O291" s="4" t="s">
        <v>152</v>
      </c>
      <c r="P291" t="s">
        <v>21</v>
      </c>
      <c r="Q291" s="3">
        <v>6</v>
      </c>
      <c r="R291" s="3">
        <v>12</v>
      </c>
      <c r="S291" s="3">
        <v>18</v>
      </c>
      <c r="U291" s="4" t="s">
        <v>152</v>
      </c>
      <c r="V291" t="s">
        <v>20</v>
      </c>
      <c r="W291">
        <v>0.16666666666666666</v>
      </c>
      <c r="X291">
        <v>0.33333333333333331</v>
      </c>
      <c r="Y291">
        <v>0.5</v>
      </c>
      <c r="AA291" s="4" t="s">
        <v>152</v>
      </c>
      <c r="AB291" t="s">
        <v>22</v>
      </c>
      <c r="AC291" s="3">
        <v>614</v>
      </c>
      <c r="AD291" s="3">
        <v>302</v>
      </c>
      <c r="AE291" s="3">
        <v>264</v>
      </c>
      <c r="AF291" s="3">
        <v>138</v>
      </c>
      <c r="AH291" s="4" t="s">
        <v>152</v>
      </c>
      <c r="AI291" t="s">
        <v>20</v>
      </c>
      <c r="AJ291" s="2">
        <v>0.46585735963581182</v>
      </c>
      <c r="AK291" s="2">
        <v>0.2291350531107739</v>
      </c>
      <c r="AL291" s="2">
        <v>0.20030349013657056</v>
      </c>
      <c r="AM291" s="2">
        <v>0.1047040971168437</v>
      </c>
      <c r="AP291" t="str">
        <f t="shared" si="16"/>
        <v>S05</v>
      </c>
      <c r="AQ291" t="str">
        <f t="shared" si="13"/>
        <v>vendredi</v>
      </c>
      <c r="AR291">
        <f t="shared" si="14"/>
        <v>2017</v>
      </c>
    </row>
    <row r="292" spans="1:44" x14ac:dyDescent="0.25">
      <c r="A292" s="4">
        <v>42772</v>
      </c>
      <c r="B292" t="s">
        <v>19</v>
      </c>
      <c r="C292" s="3">
        <v>740</v>
      </c>
      <c r="D292" s="3">
        <v>138</v>
      </c>
      <c r="E292" s="3">
        <v>24</v>
      </c>
      <c r="F292" s="3">
        <v>0</v>
      </c>
      <c r="H292" s="4">
        <v>42772</v>
      </c>
      <c r="I292" t="s">
        <v>20</v>
      </c>
      <c r="J292" s="2">
        <v>0.82039911308203994</v>
      </c>
      <c r="K292" s="2">
        <v>0.15299334811529933</v>
      </c>
      <c r="L292" s="2">
        <v>2.6607538802660754E-2</v>
      </c>
      <c r="M292" s="2">
        <v>0</v>
      </c>
      <c r="O292" s="4">
        <v>42772</v>
      </c>
      <c r="P292" t="s">
        <v>21</v>
      </c>
      <c r="Q292" s="3">
        <v>3</v>
      </c>
      <c r="R292" s="3">
        <v>12</v>
      </c>
      <c r="S292" s="3">
        <v>18</v>
      </c>
      <c r="U292" s="4">
        <v>42772</v>
      </c>
      <c r="V292" t="s">
        <v>20</v>
      </c>
      <c r="W292">
        <v>9.0909090909090912E-2</v>
      </c>
      <c r="X292">
        <v>0.36363636363636365</v>
      </c>
      <c r="Y292">
        <v>0.54545454545454541</v>
      </c>
      <c r="AA292" s="4">
        <v>42772</v>
      </c>
      <c r="AB292" t="s">
        <v>22</v>
      </c>
      <c r="AC292" s="3">
        <v>602</v>
      </c>
      <c r="AD292" s="3">
        <v>293</v>
      </c>
      <c r="AE292" s="3">
        <v>203</v>
      </c>
      <c r="AF292" s="3">
        <v>198</v>
      </c>
      <c r="AH292" s="4">
        <v>42772</v>
      </c>
      <c r="AI292" t="s">
        <v>20</v>
      </c>
      <c r="AJ292" s="2">
        <v>0.46450617283950618</v>
      </c>
      <c r="AK292" s="2">
        <v>0.22608024691358025</v>
      </c>
      <c r="AL292" s="2">
        <v>0.1566358024691358</v>
      </c>
      <c r="AM292" s="2">
        <v>0.15277777777777779</v>
      </c>
      <c r="AP292" t="str">
        <f t="shared" si="16"/>
        <v>S06</v>
      </c>
      <c r="AQ292" t="str">
        <f t="shared" si="13"/>
        <v>lundi</v>
      </c>
      <c r="AR292">
        <f t="shared" si="14"/>
        <v>2017</v>
      </c>
    </row>
    <row r="293" spans="1:44" x14ac:dyDescent="0.25">
      <c r="A293" s="4">
        <v>42773</v>
      </c>
      <c r="B293" t="s">
        <v>19</v>
      </c>
      <c r="C293" s="3">
        <v>737</v>
      </c>
      <c r="D293" s="3">
        <v>110</v>
      </c>
      <c r="E293" s="3">
        <v>16</v>
      </c>
      <c r="F293" s="3">
        <v>0</v>
      </c>
      <c r="H293" s="4">
        <v>42773</v>
      </c>
      <c r="I293" t="s">
        <v>20</v>
      </c>
      <c r="J293" s="2">
        <v>0.85399768250289687</v>
      </c>
      <c r="K293" s="2">
        <v>0.12746234067207415</v>
      </c>
      <c r="L293" s="2">
        <v>1.8539976825028968E-2</v>
      </c>
      <c r="M293" s="2">
        <v>0</v>
      </c>
      <c r="O293" s="4">
        <v>42773</v>
      </c>
      <c r="P293" t="s">
        <v>21</v>
      </c>
      <c r="Q293" s="3">
        <v>7</v>
      </c>
      <c r="R293" s="3">
        <v>16</v>
      </c>
      <c r="S293" s="3">
        <v>12</v>
      </c>
      <c r="U293" s="4">
        <v>42773</v>
      </c>
      <c r="V293" t="s">
        <v>20</v>
      </c>
      <c r="W293">
        <v>0.2</v>
      </c>
      <c r="X293">
        <v>0.45714285714285713</v>
      </c>
      <c r="Y293">
        <v>0.34285714285714286</v>
      </c>
      <c r="AA293" s="4">
        <v>42773</v>
      </c>
      <c r="AB293" t="s">
        <v>22</v>
      </c>
      <c r="AC293" s="3">
        <v>693</v>
      </c>
      <c r="AD293" s="3">
        <v>279</v>
      </c>
      <c r="AE293" s="3">
        <v>201</v>
      </c>
      <c r="AF293" s="3">
        <v>198</v>
      </c>
      <c r="AH293" s="4">
        <v>42773</v>
      </c>
      <c r="AI293" t="s">
        <v>20</v>
      </c>
      <c r="AJ293" s="2">
        <v>0.50547045951859959</v>
      </c>
      <c r="AK293" s="2">
        <v>0.20350109409190373</v>
      </c>
      <c r="AL293" s="2">
        <v>0.14660831509846828</v>
      </c>
      <c r="AM293" s="2">
        <v>0.14442013129102846</v>
      </c>
      <c r="AP293" t="str">
        <f t="shared" si="16"/>
        <v>S06</v>
      </c>
      <c r="AQ293" t="str">
        <f t="shared" si="13"/>
        <v>mardi</v>
      </c>
      <c r="AR293">
        <f t="shared" si="14"/>
        <v>2017</v>
      </c>
    </row>
    <row r="294" spans="1:44" x14ac:dyDescent="0.25">
      <c r="A294" s="4">
        <v>42774</v>
      </c>
      <c r="B294" t="s">
        <v>19</v>
      </c>
      <c r="C294" s="3">
        <v>733</v>
      </c>
      <c r="D294" s="3">
        <v>256</v>
      </c>
      <c r="E294" s="3">
        <v>14</v>
      </c>
      <c r="F294" s="3">
        <v>0</v>
      </c>
      <c r="H294" s="4">
        <v>42774</v>
      </c>
      <c r="I294" t="s">
        <v>20</v>
      </c>
      <c r="J294" s="2">
        <v>0.73080757726819545</v>
      </c>
      <c r="K294" s="2">
        <v>0.25523429710867396</v>
      </c>
      <c r="L294" s="2">
        <v>1.3958125623130608E-2</v>
      </c>
      <c r="M294" s="2">
        <v>0</v>
      </c>
      <c r="O294" s="4">
        <v>42774</v>
      </c>
      <c r="P294" t="s">
        <v>21</v>
      </c>
      <c r="Q294" s="3">
        <v>2</v>
      </c>
      <c r="R294" s="3">
        <v>25</v>
      </c>
      <c r="S294" s="3">
        <v>12</v>
      </c>
      <c r="U294" s="4">
        <v>42774</v>
      </c>
      <c r="V294" t="s">
        <v>20</v>
      </c>
      <c r="W294">
        <v>5.128205128205128E-2</v>
      </c>
      <c r="X294">
        <v>0.64102564102564108</v>
      </c>
      <c r="Y294">
        <v>0.30769230769230771</v>
      </c>
      <c r="AA294" s="4">
        <v>42774</v>
      </c>
      <c r="AB294" t="s">
        <v>22</v>
      </c>
      <c r="AC294" s="3">
        <v>735</v>
      </c>
      <c r="AD294" s="3">
        <v>268</v>
      </c>
      <c r="AE294" s="3">
        <v>204</v>
      </c>
      <c r="AF294" s="3">
        <v>196</v>
      </c>
      <c r="AH294" s="4">
        <v>42774</v>
      </c>
      <c r="AI294" t="s">
        <v>20</v>
      </c>
      <c r="AJ294" s="2">
        <v>0.52387740555951534</v>
      </c>
      <c r="AK294" s="2">
        <v>0.19101924447612259</v>
      </c>
      <c r="AL294" s="2">
        <v>0.14540270848182466</v>
      </c>
      <c r="AM294" s="2">
        <v>0.13970064148253741</v>
      </c>
      <c r="AP294" t="str">
        <f t="shared" si="16"/>
        <v>S06</v>
      </c>
      <c r="AQ294" t="str">
        <f t="shared" si="13"/>
        <v>mercredi</v>
      </c>
      <c r="AR294">
        <f t="shared" si="14"/>
        <v>2017</v>
      </c>
    </row>
    <row r="295" spans="1:44" x14ac:dyDescent="0.25">
      <c r="A295" s="4">
        <v>42775</v>
      </c>
      <c r="B295" t="s">
        <v>19</v>
      </c>
      <c r="C295" s="3">
        <v>719</v>
      </c>
      <c r="D295" s="3">
        <v>210</v>
      </c>
      <c r="E295" s="3">
        <v>24</v>
      </c>
      <c r="F295" s="3">
        <v>0</v>
      </c>
      <c r="H295" s="4">
        <v>42775</v>
      </c>
      <c r="I295" t="s">
        <v>20</v>
      </c>
      <c r="J295" s="2">
        <v>0.75445960125918154</v>
      </c>
      <c r="K295" s="2">
        <v>0.22035676810073451</v>
      </c>
      <c r="L295" s="2">
        <v>2.5183630640083946E-2</v>
      </c>
      <c r="M295" s="2">
        <v>0</v>
      </c>
      <c r="O295" s="4">
        <v>42775</v>
      </c>
      <c r="P295" t="s">
        <v>21</v>
      </c>
      <c r="Q295" s="3">
        <v>3</v>
      </c>
      <c r="R295" s="3">
        <v>19</v>
      </c>
      <c r="S295" s="3">
        <v>15</v>
      </c>
      <c r="U295" s="4">
        <v>42775</v>
      </c>
      <c r="V295" t="s">
        <v>20</v>
      </c>
      <c r="W295">
        <v>8.1081081081081086E-2</v>
      </c>
      <c r="X295">
        <v>0.51351351351351349</v>
      </c>
      <c r="Y295">
        <v>0.40540540540540543</v>
      </c>
      <c r="AA295" s="4">
        <v>42775</v>
      </c>
      <c r="AB295" t="s">
        <v>22</v>
      </c>
      <c r="AC295" s="3">
        <v>813</v>
      </c>
      <c r="AD295" s="3">
        <v>260</v>
      </c>
      <c r="AE295" s="3">
        <v>207</v>
      </c>
      <c r="AF295" s="3">
        <v>201</v>
      </c>
      <c r="AH295" s="4">
        <v>42775</v>
      </c>
      <c r="AI295" t="s">
        <v>20</v>
      </c>
      <c r="AJ295" s="2">
        <v>0.54895340985820396</v>
      </c>
      <c r="AK295" s="2">
        <v>0.17555705604321403</v>
      </c>
      <c r="AL295" s="2">
        <v>0.13977042538825118</v>
      </c>
      <c r="AM295" s="2">
        <v>0.13571910871033085</v>
      </c>
      <c r="AP295" t="str">
        <f t="shared" si="16"/>
        <v>S06</v>
      </c>
      <c r="AQ295" t="str">
        <f t="shared" si="13"/>
        <v>jeudi</v>
      </c>
      <c r="AR295">
        <f t="shared" si="14"/>
        <v>2017</v>
      </c>
    </row>
    <row r="296" spans="1:44" x14ac:dyDescent="0.25">
      <c r="A296" s="4" t="s">
        <v>153</v>
      </c>
      <c r="B296" t="s">
        <v>19</v>
      </c>
      <c r="C296" s="3">
        <v>640</v>
      </c>
      <c r="D296" s="3">
        <v>288</v>
      </c>
      <c r="E296" s="3">
        <v>23</v>
      </c>
      <c r="F296" s="3">
        <v>0</v>
      </c>
      <c r="H296" s="4" t="s">
        <v>153</v>
      </c>
      <c r="I296" t="s">
        <v>20</v>
      </c>
      <c r="J296" s="2">
        <v>0.67297581493165093</v>
      </c>
      <c r="K296" s="2">
        <v>0.30283911671924291</v>
      </c>
      <c r="L296" s="2">
        <v>2.4185068349106203E-2</v>
      </c>
      <c r="M296" s="2">
        <v>0</v>
      </c>
      <c r="O296" s="4" t="s">
        <v>153</v>
      </c>
      <c r="P296" t="s">
        <v>21</v>
      </c>
      <c r="Q296" s="3">
        <v>3</v>
      </c>
      <c r="R296" s="3">
        <v>16</v>
      </c>
      <c r="S296" s="3">
        <v>15</v>
      </c>
      <c r="U296" s="4" t="s">
        <v>153</v>
      </c>
      <c r="V296" t="s">
        <v>20</v>
      </c>
      <c r="W296">
        <v>8.8235294117647065E-2</v>
      </c>
      <c r="X296">
        <v>0.47058823529411764</v>
      </c>
      <c r="Y296">
        <v>0.44117647058823528</v>
      </c>
      <c r="AA296" s="4" t="s">
        <v>153</v>
      </c>
      <c r="AB296" t="s">
        <v>22</v>
      </c>
      <c r="AC296" s="3">
        <v>832</v>
      </c>
      <c r="AD296" s="3">
        <v>259</v>
      </c>
      <c r="AE296" s="3">
        <v>202</v>
      </c>
      <c r="AF296" s="3">
        <v>202</v>
      </c>
      <c r="AH296" s="4" t="s">
        <v>153</v>
      </c>
      <c r="AI296" t="s">
        <v>20</v>
      </c>
      <c r="AJ296" s="2">
        <v>0.55652173913043479</v>
      </c>
      <c r="AK296" s="2">
        <v>0.17324414715719064</v>
      </c>
      <c r="AL296" s="2">
        <v>0.1351170568561873</v>
      </c>
      <c r="AM296" s="2">
        <v>0.1351170568561873</v>
      </c>
      <c r="AP296" t="str">
        <f t="shared" si="16"/>
        <v>S06</v>
      </c>
      <c r="AQ296" t="str">
        <f t="shared" si="13"/>
        <v>vendredi</v>
      </c>
      <c r="AR296">
        <f t="shared" si="14"/>
        <v>2017</v>
      </c>
    </row>
    <row r="297" spans="1:44" x14ac:dyDescent="0.25">
      <c r="A297" s="4">
        <v>42779</v>
      </c>
      <c r="B297" t="s">
        <v>19</v>
      </c>
      <c r="C297" s="3">
        <v>388</v>
      </c>
      <c r="D297" s="3">
        <v>229</v>
      </c>
      <c r="E297" s="3">
        <v>17</v>
      </c>
      <c r="F297" s="3">
        <v>0</v>
      </c>
      <c r="H297" s="4">
        <v>42779</v>
      </c>
      <c r="I297" t="s">
        <v>20</v>
      </c>
      <c r="J297" s="2">
        <v>0.61198738170347</v>
      </c>
      <c r="K297" s="2">
        <v>0.36119873817034698</v>
      </c>
      <c r="L297" s="2">
        <v>2.6813880126182965E-2</v>
      </c>
      <c r="M297" s="2">
        <v>0</v>
      </c>
      <c r="O297" s="4">
        <v>42779</v>
      </c>
      <c r="P297" t="s">
        <v>21</v>
      </c>
      <c r="Q297" s="3">
        <v>18</v>
      </c>
      <c r="R297" s="3">
        <v>16</v>
      </c>
      <c r="S297" s="3">
        <v>15</v>
      </c>
      <c r="U297" s="4">
        <v>42779</v>
      </c>
      <c r="V297" t="s">
        <v>20</v>
      </c>
      <c r="W297">
        <v>0.36734693877551022</v>
      </c>
      <c r="X297">
        <v>0.32653061224489793</v>
      </c>
      <c r="Y297">
        <v>0.30612244897959184</v>
      </c>
      <c r="AA297" s="4">
        <v>42779</v>
      </c>
      <c r="AB297" t="s">
        <v>22</v>
      </c>
      <c r="AC297" s="3">
        <v>855</v>
      </c>
      <c r="AD297" s="3">
        <v>259</v>
      </c>
      <c r="AE297" s="3">
        <v>200</v>
      </c>
      <c r="AF297" s="3">
        <v>205</v>
      </c>
      <c r="AH297" s="4">
        <v>42779</v>
      </c>
      <c r="AI297" t="s">
        <v>20</v>
      </c>
      <c r="AJ297" s="2">
        <v>0.56287030941408822</v>
      </c>
      <c r="AK297" s="2">
        <v>0.17050691244239632</v>
      </c>
      <c r="AL297" s="2">
        <v>0.1316655694535879</v>
      </c>
      <c r="AM297" s="2">
        <v>0.13495720868992758</v>
      </c>
      <c r="AP297" t="str">
        <f>IF(AH297="","",IF(WEEKNUM(AH297)&lt;10,"S0"&amp;WEEKNUM(AH297),"S"&amp;WEEKNUM(AH297)))</f>
        <v>S07</v>
      </c>
      <c r="AQ297" t="str">
        <f t="shared" si="13"/>
        <v>lundi</v>
      </c>
      <c r="AR297">
        <f t="shared" si="14"/>
        <v>2017</v>
      </c>
    </row>
    <row r="298" spans="1:44" x14ac:dyDescent="0.25">
      <c r="A298" s="4">
        <v>42780</v>
      </c>
      <c r="B298" t="s">
        <v>19</v>
      </c>
      <c r="C298" s="3">
        <v>471</v>
      </c>
      <c r="D298" s="3">
        <v>140</v>
      </c>
      <c r="E298" s="3">
        <v>85</v>
      </c>
      <c r="F298" s="3">
        <v>1</v>
      </c>
      <c r="H298" s="4">
        <v>42780</v>
      </c>
      <c r="I298" t="s">
        <v>20</v>
      </c>
      <c r="J298" s="2">
        <v>0.67575322812051652</v>
      </c>
      <c r="K298" s="2">
        <v>0.20086083213773315</v>
      </c>
      <c r="L298" s="2">
        <v>0.12195121951219512</v>
      </c>
      <c r="M298" s="2">
        <v>1.4347202295552368E-3</v>
      </c>
      <c r="O298" s="4">
        <v>42780</v>
      </c>
      <c r="P298" t="s">
        <v>21</v>
      </c>
      <c r="Q298" s="3">
        <v>16</v>
      </c>
      <c r="R298" s="3">
        <v>16</v>
      </c>
      <c r="S298" s="3">
        <v>14</v>
      </c>
      <c r="U298" s="4">
        <v>42780</v>
      </c>
      <c r="V298" t="s">
        <v>20</v>
      </c>
      <c r="W298">
        <v>0.34782608695652173</v>
      </c>
      <c r="X298">
        <v>0.34782608695652173</v>
      </c>
      <c r="Y298">
        <v>0.30434782608695654</v>
      </c>
      <c r="AA298" s="4">
        <v>42780</v>
      </c>
      <c r="AB298" t="s">
        <v>22</v>
      </c>
      <c r="AC298" s="3">
        <v>889</v>
      </c>
      <c r="AD298" s="3">
        <v>247</v>
      </c>
      <c r="AE298" s="3">
        <v>195</v>
      </c>
      <c r="AF298" s="3">
        <v>198</v>
      </c>
      <c r="AH298" s="4">
        <v>42780</v>
      </c>
      <c r="AI298" t="s">
        <v>20</v>
      </c>
      <c r="AJ298" s="2">
        <v>0.58142576847612815</v>
      </c>
      <c r="AK298" s="2">
        <v>0.16154349247874428</v>
      </c>
      <c r="AL298" s="2">
        <v>0.12753433616742968</v>
      </c>
      <c r="AM298" s="2">
        <v>0.12949640287769784</v>
      </c>
      <c r="AP298" t="str">
        <f t="shared" ref="AP298:AP311" si="17">IF(AH298="","",IF(WEEKNUM(AH298)&lt;10,"S0"&amp;WEEKNUM(AH298),"S"&amp;WEEKNUM(AH298)))</f>
        <v>S07</v>
      </c>
      <c r="AQ298" t="str">
        <f t="shared" si="13"/>
        <v>mardi</v>
      </c>
      <c r="AR298">
        <f t="shared" si="14"/>
        <v>2017</v>
      </c>
    </row>
    <row r="299" spans="1:44" x14ac:dyDescent="0.25">
      <c r="A299" s="4">
        <v>42781</v>
      </c>
      <c r="B299" t="s">
        <v>19</v>
      </c>
      <c r="C299" s="3">
        <v>713</v>
      </c>
      <c r="D299" s="3">
        <v>160</v>
      </c>
      <c r="E299" s="3">
        <v>77</v>
      </c>
      <c r="F299" s="3">
        <v>2</v>
      </c>
      <c r="H299" s="4">
        <v>42781</v>
      </c>
      <c r="I299" t="s">
        <v>20</v>
      </c>
      <c r="J299" s="2">
        <v>0.74894957983193278</v>
      </c>
      <c r="K299" s="2">
        <v>0.16806722689075632</v>
      </c>
      <c r="L299" s="2">
        <v>8.0882352941176475E-2</v>
      </c>
      <c r="M299" s="2">
        <v>2.1008403361344537E-3</v>
      </c>
      <c r="O299" s="4">
        <v>42781</v>
      </c>
      <c r="P299" t="s">
        <v>21</v>
      </c>
      <c r="Q299" s="3">
        <v>16</v>
      </c>
      <c r="R299" s="3">
        <v>14</v>
      </c>
      <c r="S299" s="3">
        <v>15</v>
      </c>
      <c r="U299" s="4">
        <v>42781</v>
      </c>
      <c r="V299" t="s">
        <v>20</v>
      </c>
      <c r="W299">
        <v>0.35555555555555557</v>
      </c>
      <c r="X299">
        <v>0.31111111111111112</v>
      </c>
      <c r="Y299">
        <v>0.33333333333333331</v>
      </c>
      <c r="AA299" s="4">
        <v>42781</v>
      </c>
      <c r="AB299" t="s">
        <v>22</v>
      </c>
      <c r="AC299" s="3">
        <v>912</v>
      </c>
      <c r="AD299" s="3">
        <v>242</v>
      </c>
      <c r="AE299" s="3">
        <v>198</v>
      </c>
      <c r="AF299" s="3">
        <v>198</v>
      </c>
      <c r="AH299" s="4">
        <v>42781</v>
      </c>
      <c r="AI299" t="s">
        <v>20</v>
      </c>
      <c r="AJ299" s="2">
        <v>0.58838709677419354</v>
      </c>
      <c r="AK299" s="2">
        <v>0.15612903225806452</v>
      </c>
      <c r="AL299" s="2">
        <v>0.12774193548387097</v>
      </c>
      <c r="AM299" s="2">
        <v>0.12774193548387097</v>
      </c>
      <c r="AP299" t="str">
        <f t="shared" si="17"/>
        <v>S07</v>
      </c>
      <c r="AQ299" t="str">
        <f t="shared" si="13"/>
        <v>mercredi</v>
      </c>
      <c r="AR299">
        <f t="shared" si="14"/>
        <v>2017</v>
      </c>
    </row>
    <row r="300" spans="1:44" x14ac:dyDescent="0.25">
      <c r="A300" s="4">
        <v>42782</v>
      </c>
      <c r="B300" t="s">
        <v>19</v>
      </c>
      <c r="C300" s="3">
        <v>756</v>
      </c>
      <c r="D300" s="3">
        <v>115</v>
      </c>
      <c r="E300" s="3">
        <v>102</v>
      </c>
      <c r="F300" s="3">
        <v>2</v>
      </c>
      <c r="H300" s="4">
        <v>42782</v>
      </c>
      <c r="I300" t="s">
        <v>20</v>
      </c>
      <c r="J300" s="2">
        <v>0.77538461538461534</v>
      </c>
      <c r="K300" s="2">
        <v>0.11794871794871795</v>
      </c>
      <c r="L300" s="2">
        <v>0.10461538461538461</v>
      </c>
      <c r="M300" s="2">
        <v>2.0512820512820513E-3</v>
      </c>
      <c r="O300" s="4">
        <v>42782</v>
      </c>
      <c r="P300" t="s">
        <v>21</v>
      </c>
      <c r="Q300" s="3">
        <v>16</v>
      </c>
      <c r="R300" s="3">
        <v>14</v>
      </c>
      <c r="S300" s="3">
        <v>15</v>
      </c>
      <c r="U300" s="4">
        <v>42782</v>
      </c>
      <c r="V300" t="s">
        <v>20</v>
      </c>
      <c r="W300">
        <v>0.35555555555555557</v>
      </c>
      <c r="X300">
        <v>0.31111111111111112</v>
      </c>
      <c r="Y300">
        <v>0.33333333333333331</v>
      </c>
      <c r="AA300" s="4">
        <v>42782</v>
      </c>
      <c r="AB300" t="s">
        <v>22</v>
      </c>
      <c r="AC300" s="3">
        <v>932</v>
      </c>
      <c r="AD300" s="3">
        <v>236</v>
      </c>
      <c r="AE300" s="3">
        <v>189</v>
      </c>
      <c r="AF300" s="3">
        <v>193</v>
      </c>
      <c r="AH300" s="4">
        <v>42782</v>
      </c>
      <c r="AI300" t="s">
        <v>20</v>
      </c>
      <c r="AJ300" s="2">
        <v>0.60129032258064519</v>
      </c>
      <c r="AK300" s="2">
        <v>0.15225806451612903</v>
      </c>
      <c r="AL300" s="2">
        <v>0.12193548387096774</v>
      </c>
      <c r="AM300" s="2">
        <v>0.12451612903225806</v>
      </c>
      <c r="AP300" t="str">
        <f t="shared" si="17"/>
        <v>S07</v>
      </c>
      <c r="AQ300" t="str">
        <f t="shared" si="13"/>
        <v>jeudi</v>
      </c>
      <c r="AR300">
        <f t="shared" si="14"/>
        <v>2017</v>
      </c>
    </row>
    <row r="301" spans="1:44" x14ac:dyDescent="0.25">
      <c r="A301" s="4" t="s">
        <v>154</v>
      </c>
      <c r="B301" t="s">
        <v>19</v>
      </c>
      <c r="C301" s="3">
        <v>673</v>
      </c>
      <c r="D301" s="3">
        <v>127</v>
      </c>
      <c r="E301" s="3">
        <v>96</v>
      </c>
      <c r="F301" s="3">
        <v>3</v>
      </c>
      <c r="H301" s="4" t="s">
        <v>154</v>
      </c>
      <c r="I301" t="s">
        <v>20</v>
      </c>
      <c r="J301" s="2">
        <v>0.74860956618464958</v>
      </c>
      <c r="K301" s="2">
        <v>0.14126807563959956</v>
      </c>
      <c r="L301" s="2">
        <v>0.10678531701890991</v>
      </c>
      <c r="M301" s="2">
        <v>3.3370411568409346E-3</v>
      </c>
      <c r="O301" s="4" t="s">
        <v>154</v>
      </c>
      <c r="P301" t="s">
        <v>21</v>
      </c>
      <c r="Q301" s="3">
        <v>0</v>
      </c>
      <c r="R301" s="3">
        <v>27</v>
      </c>
      <c r="S301" s="3">
        <v>16</v>
      </c>
      <c r="U301" s="4" t="s">
        <v>154</v>
      </c>
      <c r="V301" t="s">
        <v>20</v>
      </c>
      <c r="W301">
        <v>0</v>
      </c>
      <c r="X301">
        <v>0.62790697674418605</v>
      </c>
      <c r="Y301">
        <v>0.37209302325581395</v>
      </c>
      <c r="AA301" s="4" t="s">
        <v>154</v>
      </c>
      <c r="AB301" t="s">
        <v>22</v>
      </c>
      <c r="AC301" s="3">
        <v>992</v>
      </c>
      <c r="AD301" s="3">
        <v>237</v>
      </c>
      <c r="AE301" s="3">
        <v>189</v>
      </c>
      <c r="AF301" s="3">
        <v>193</v>
      </c>
      <c r="AH301" s="4" t="s">
        <v>154</v>
      </c>
      <c r="AI301" t="s">
        <v>20</v>
      </c>
      <c r="AJ301" s="2">
        <v>0.61576660459342025</v>
      </c>
      <c r="AK301" s="2">
        <v>0.14711359404096835</v>
      </c>
      <c r="AL301" s="2">
        <v>0.11731843575418995</v>
      </c>
      <c r="AM301" s="2">
        <v>0.11980136561142148</v>
      </c>
      <c r="AP301" t="str">
        <f t="shared" si="17"/>
        <v>S07</v>
      </c>
      <c r="AQ301" t="str">
        <f t="shared" si="13"/>
        <v>vendredi</v>
      </c>
      <c r="AR301">
        <f t="shared" si="14"/>
        <v>2017</v>
      </c>
    </row>
    <row r="302" spans="1:44" x14ac:dyDescent="0.25">
      <c r="A302" s="4">
        <v>42786</v>
      </c>
      <c r="B302" t="s">
        <v>19</v>
      </c>
      <c r="C302" s="3">
        <v>523</v>
      </c>
      <c r="D302" s="3">
        <v>155</v>
      </c>
      <c r="E302" s="3">
        <v>81</v>
      </c>
      <c r="F302" s="3">
        <v>3</v>
      </c>
      <c r="H302" s="4">
        <v>42786</v>
      </c>
      <c r="I302" t="s">
        <v>20</v>
      </c>
      <c r="J302" s="2">
        <v>0.68635170603674545</v>
      </c>
      <c r="K302" s="2">
        <v>0.20341207349081364</v>
      </c>
      <c r="L302" s="2">
        <v>0.1062992125984252</v>
      </c>
      <c r="M302" s="2">
        <v>3.937007874015748E-3</v>
      </c>
      <c r="O302" s="4">
        <v>42786</v>
      </c>
      <c r="P302" t="s">
        <v>21</v>
      </c>
      <c r="Q302" s="3">
        <v>5</v>
      </c>
      <c r="R302" s="3">
        <v>27</v>
      </c>
      <c r="S302" s="3">
        <v>16</v>
      </c>
      <c r="U302" s="4">
        <v>42786</v>
      </c>
      <c r="V302" t="s">
        <v>20</v>
      </c>
      <c r="W302">
        <v>0.10416666666666667</v>
      </c>
      <c r="X302">
        <v>0.5625</v>
      </c>
      <c r="Y302">
        <v>0.33333333333333331</v>
      </c>
      <c r="AA302" s="4">
        <v>42786</v>
      </c>
      <c r="AB302" t="s">
        <v>22</v>
      </c>
      <c r="AC302" s="3">
        <v>994</v>
      </c>
      <c r="AD302" s="3">
        <v>237</v>
      </c>
      <c r="AE302" s="3">
        <v>190</v>
      </c>
      <c r="AF302" s="3">
        <v>193</v>
      </c>
      <c r="AH302" s="4">
        <v>42786</v>
      </c>
      <c r="AI302" t="s">
        <v>20</v>
      </c>
      <c r="AJ302" s="2">
        <v>0.61586121437422547</v>
      </c>
      <c r="AK302" s="2">
        <v>0.14684014869888476</v>
      </c>
      <c r="AL302" s="2">
        <v>0.11771995043370508</v>
      </c>
      <c r="AM302" s="2">
        <v>0.11957868649318464</v>
      </c>
      <c r="AP302" t="str">
        <f t="shared" si="17"/>
        <v>S08</v>
      </c>
      <c r="AQ302" t="str">
        <f t="shared" si="13"/>
        <v>lundi</v>
      </c>
      <c r="AR302">
        <f t="shared" si="14"/>
        <v>2017</v>
      </c>
    </row>
    <row r="303" spans="1:44" x14ac:dyDescent="0.25">
      <c r="A303" s="4">
        <v>42787</v>
      </c>
      <c r="B303" t="s">
        <v>19</v>
      </c>
      <c r="C303" s="3">
        <v>451</v>
      </c>
      <c r="D303" s="3">
        <v>145</v>
      </c>
      <c r="E303" s="3">
        <v>64</v>
      </c>
      <c r="F303" s="3">
        <v>3</v>
      </c>
      <c r="H303" s="4">
        <v>42787</v>
      </c>
      <c r="I303" t="s">
        <v>20</v>
      </c>
      <c r="J303" s="2">
        <v>0.68024132730015086</v>
      </c>
      <c r="K303" s="2">
        <v>0.21870286576168929</v>
      </c>
      <c r="L303" s="2">
        <v>9.6530920060331829E-2</v>
      </c>
      <c r="M303" s="2">
        <v>4.5248868778280547E-3</v>
      </c>
      <c r="O303" s="4">
        <v>42787</v>
      </c>
      <c r="P303" t="s">
        <v>21</v>
      </c>
      <c r="Q303" s="3">
        <v>8</v>
      </c>
      <c r="R303" s="3">
        <v>29</v>
      </c>
      <c r="S303" s="3">
        <v>17</v>
      </c>
      <c r="U303" s="4">
        <v>42787</v>
      </c>
      <c r="V303" t="s">
        <v>20</v>
      </c>
      <c r="W303">
        <v>0.14814814814814814</v>
      </c>
      <c r="X303">
        <v>0.53703703703703709</v>
      </c>
      <c r="Y303">
        <v>0.31481481481481483</v>
      </c>
      <c r="AA303" s="4">
        <v>42787</v>
      </c>
      <c r="AB303" t="s">
        <v>22</v>
      </c>
      <c r="AC303" s="3">
        <v>1033</v>
      </c>
      <c r="AD303" s="3">
        <v>236</v>
      </c>
      <c r="AE303" s="3">
        <v>191</v>
      </c>
      <c r="AF303" s="3">
        <v>193</v>
      </c>
      <c r="AH303" s="4">
        <v>42787</v>
      </c>
      <c r="AI303" t="s">
        <v>20</v>
      </c>
      <c r="AJ303" s="2">
        <v>0.62492437991530547</v>
      </c>
      <c r="AK303" s="2">
        <v>0.14277071990320628</v>
      </c>
      <c r="AL303" s="2">
        <v>0.11554748941318814</v>
      </c>
      <c r="AM303" s="2">
        <v>0.11675741076830005</v>
      </c>
      <c r="AP303" t="str">
        <f t="shared" si="17"/>
        <v>S08</v>
      </c>
      <c r="AQ303" t="str">
        <f t="shared" ref="AQ303:AQ366" si="18">IF(AH303="","",TEXT(AH303,"jjjj"))</f>
        <v>mardi</v>
      </c>
      <c r="AR303">
        <f t="shared" ref="AR303:AR366" si="19">IF(AH303="","",YEAR(AH303))</f>
        <v>2017</v>
      </c>
    </row>
    <row r="304" spans="1:44" x14ac:dyDescent="0.25">
      <c r="A304" s="4">
        <v>42788</v>
      </c>
      <c r="B304" t="s">
        <v>19</v>
      </c>
      <c r="C304" s="3">
        <v>319</v>
      </c>
      <c r="D304" s="3">
        <v>136</v>
      </c>
      <c r="E304" s="3">
        <v>45</v>
      </c>
      <c r="F304" s="3">
        <v>3</v>
      </c>
      <c r="H304" s="4">
        <v>42788</v>
      </c>
      <c r="I304" t="s">
        <v>20</v>
      </c>
      <c r="J304" s="2">
        <v>0.63419483101391649</v>
      </c>
      <c r="K304" s="2">
        <v>0.27037773359840955</v>
      </c>
      <c r="L304" s="2">
        <v>8.9463220675944338E-2</v>
      </c>
      <c r="M304" s="2">
        <v>5.9642147117296221E-3</v>
      </c>
      <c r="O304" s="4">
        <v>42788</v>
      </c>
      <c r="P304" t="s">
        <v>21</v>
      </c>
      <c r="Q304" s="3">
        <v>8</v>
      </c>
      <c r="R304" s="3">
        <v>28</v>
      </c>
      <c r="S304" s="3">
        <v>16</v>
      </c>
      <c r="U304" s="4">
        <v>42788</v>
      </c>
      <c r="V304" t="s">
        <v>20</v>
      </c>
      <c r="W304">
        <v>0.15384615384615385</v>
      </c>
      <c r="X304">
        <v>0.53846153846153844</v>
      </c>
      <c r="Y304">
        <v>0.30769230769230771</v>
      </c>
      <c r="AA304" s="4">
        <v>42788</v>
      </c>
      <c r="AB304" t="s">
        <v>22</v>
      </c>
      <c r="AC304" s="3">
        <v>1033</v>
      </c>
      <c r="AD304" s="3">
        <v>234</v>
      </c>
      <c r="AE304" s="3">
        <v>193</v>
      </c>
      <c r="AF304" s="3">
        <v>193</v>
      </c>
      <c r="AH304" s="4">
        <v>42788</v>
      </c>
      <c r="AI304" t="s">
        <v>20</v>
      </c>
      <c r="AJ304" s="2">
        <v>0.62492437991530547</v>
      </c>
      <c r="AK304" s="2">
        <v>0.14156079854809436</v>
      </c>
      <c r="AL304" s="2">
        <v>0.11675741076830005</v>
      </c>
      <c r="AM304" s="2">
        <v>0.11675741076830005</v>
      </c>
      <c r="AP304" t="str">
        <f t="shared" si="17"/>
        <v>S08</v>
      </c>
      <c r="AQ304" t="str">
        <f t="shared" si="18"/>
        <v>mercredi</v>
      </c>
      <c r="AR304">
        <f t="shared" si="19"/>
        <v>2017</v>
      </c>
    </row>
    <row r="305" spans="1:44" x14ac:dyDescent="0.25">
      <c r="A305" s="4">
        <v>42789</v>
      </c>
      <c r="B305" t="s">
        <v>19</v>
      </c>
      <c r="C305" s="3">
        <v>449</v>
      </c>
      <c r="D305" s="3">
        <v>121</v>
      </c>
      <c r="E305" s="3">
        <v>48</v>
      </c>
      <c r="F305" s="3">
        <v>3</v>
      </c>
      <c r="H305" s="4">
        <v>42789</v>
      </c>
      <c r="I305" t="s">
        <v>20</v>
      </c>
      <c r="J305" s="2">
        <v>0.72302737520128824</v>
      </c>
      <c r="K305" s="2">
        <v>0.19484702093397746</v>
      </c>
      <c r="L305" s="2">
        <v>7.7294685990338161E-2</v>
      </c>
      <c r="M305" s="2">
        <v>4.830917874396135E-3</v>
      </c>
      <c r="O305" s="4">
        <v>42789</v>
      </c>
      <c r="P305" t="s">
        <v>21</v>
      </c>
      <c r="Q305" s="3">
        <v>8</v>
      </c>
      <c r="R305" s="3">
        <v>15</v>
      </c>
      <c r="S305" s="3">
        <v>18</v>
      </c>
      <c r="U305" s="4">
        <v>42789</v>
      </c>
      <c r="V305" t="s">
        <v>20</v>
      </c>
      <c r="W305">
        <v>0.1951219512195122</v>
      </c>
      <c r="X305">
        <v>0.36585365853658536</v>
      </c>
      <c r="Y305">
        <v>0.43902439024390244</v>
      </c>
      <c r="AA305" s="4">
        <v>42789</v>
      </c>
      <c r="AB305" t="s">
        <v>22</v>
      </c>
      <c r="AC305" s="3">
        <v>1042</v>
      </c>
      <c r="AD305" s="3">
        <v>232</v>
      </c>
      <c r="AE305" s="3">
        <v>195</v>
      </c>
      <c r="AF305" s="3">
        <v>192</v>
      </c>
      <c r="AH305" s="4">
        <v>42789</v>
      </c>
      <c r="AI305" t="s">
        <v>20</v>
      </c>
      <c r="AJ305" s="2">
        <v>0.62733293196869355</v>
      </c>
      <c r="AK305" s="2">
        <v>0.13967489464178207</v>
      </c>
      <c r="AL305" s="2">
        <v>0.11739915713425647</v>
      </c>
      <c r="AM305" s="2">
        <v>0.11559301625526791</v>
      </c>
      <c r="AP305" t="str">
        <f t="shared" si="17"/>
        <v>S08</v>
      </c>
      <c r="AQ305" t="str">
        <f t="shared" si="18"/>
        <v>jeudi</v>
      </c>
      <c r="AR305">
        <f t="shared" si="19"/>
        <v>2017</v>
      </c>
    </row>
    <row r="306" spans="1:44" x14ac:dyDescent="0.25">
      <c r="A306" s="4" t="s">
        <v>155</v>
      </c>
      <c r="B306" t="s">
        <v>19</v>
      </c>
      <c r="C306" s="3">
        <v>565</v>
      </c>
      <c r="D306" s="3">
        <v>132</v>
      </c>
      <c r="E306" s="3">
        <v>50</v>
      </c>
      <c r="F306" s="3">
        <v>26</v>
      </c>
      <c r="H306" s="4" t="s">
        <v>155</v>
      </c>
      <c r="I306" t="s">
        <v>20</v>
      </c>
      <c r="J306" s="2">
        <v>0.73091849935316944</v>
      </c>
      <c r="K306" s="2">
        <v>0.17076326002587322</v>
      </c>
      <c r="L306" s="2">
        <v>6.4683053040103494E-2</v>
      </c>
      <c r="M306" s="2">
        <v>3.3635187580853813E-2</v>
      </c>
      <c r="O306" s="4" t="s">
        <v>155</v>
      </c>
      <c r="P306" t="s">
        <v>21</v>
      </c>
      <c r="Q306" s="3">
        <v>8</v>
      </c>
      <c r="R306" s="3">
        <v>15</v>
      </c>
      <c r="S306" s="3">
        <v>18</v>
      </c>
      <c r="U306" s="4" t="s">
        <v>155</v>
      </c>
      <c r="V306" t="s">
        <v>20</v>
      </c>
      <c r="W306">
        <v>0.1951219512195122</v>
      </c>
      <c r="X306">
        <v>0.36585365853658536</v>
      </c>
      <c r="Y306">
        <v>0.43902439024390244</v>
      </c>
      <c r="AA306" s="4" t="s">
        <v>155</v>
      </c>
      <c r="AB306" t="s">
        <v>22</v>
      </c>
      <c r="AC306" s="3">
        <v>1062</v>
      </c>
      <c r="AD306" s="3">
        <v>230</v>
      </c>
      <c r="AE306" s="3">
        <v>195</v>
      </c>
      <c r="AF306" s="3">
        <v>190</v>
      </c>
      <c r="AH306" s="4" t="s">
        <v>155</v>
      </c>
      <c r="AI306" t="s">
        <v>20</v>
      </c>
      <c r="AJ306" s="2">
        <v>0.63327370304114494</v>
      </c>
      <c r="AK306" s="2">
        <v>0.13714967203339296</v>
      </c>
      <c r="AL306" s="2">
        <v>0.11627906976744186</v>
      </c>
      <c r="AM306" s="2">
        <v>0.11329755515802027</v>
      </c>
      <c r="AP306" t="str">
        <f t="shared" si="17"/>
        <v>S08</v>
      </c>
      <c r="AQ306" t="str">
        <f t="shared" si="18"/>
        <v>vendredi</v>
      </c>
      <c r="AR306">
        <f t="shared" si="19"/>
        <v>2017</v>
      </c>
    </row>
    <row r="307" spans="1:44" x14ac:dyDescent="0.25">
      <c r="A307" s="4">
        <v>42793</v>
      </c>
      <c r="B307" t="s">
        <v>19</v>
      </c>
      <c r="C307" s="3">
        <v>640</v>
      </c>
      <c r="D307" s="3">
        <v>93</v>
      </c>
      <c r="E307" s="3">
        <v>59</v>
      </c>
      <c r="F307" s="3">
        <v>26</v>
      </c>
      <c r="H307" s="4">
        <v>42793</v>
      </c>
      <c r="I307" t="s">
        <v>20</v>
      </c>
      <c r="J307" s="2">
        <v>0.78239608801955995</v>
      </c>
      <c r="K307" s="2">
        <v>0.11369193154034229</v>
      </c>
      <c r="L307" s="2">
        <v>7.2127139364303178E-2</v>
      </c>
      <c r="M307" s="2">
        <v>3.1784841075794622E-2</v>
      </c>
      <c r="O307" s="4">
        <v>42793</v>
      </c>
      <c r="P307" t="s">
        <v>21</v>
      </c>
      <c r="Q307" s="3">
        <v>3</v>
      </c>
      <c r="R307" s="3">
        <v>13</v>
      </c>
      <c r="S307" s="3">
        <v>17</v>
      </c>
      <c r="U307" s="4">
        <v>42793</v>
      </c>
      <c r="V307" t="s">
        <v>20</v>
      </c>
      <c r="W307">
        <v>9.0909090909090912E-2</v>
      </c>
      <c r="X307">
        <v>0.39393939393939392</v>
      </c>
      <c r="Y307">
        <v>0.51515151515151514</v>
      </c>
      <c r="AA307" s="4">
        <v>42793</v>
      </c>
      <c r="AB307" t="s">
        <v>22</v>
      </c>
      <c r="AC307" s="3">
        <v>1084</v>
      </c>
      <c r="AD307" s="3">
        <v>232</v>
      </c>
      <c r="AE307" s="3">
        <v>187</v>
      </c>
      <c r="AF307" s="3">
        <v>199</v>
      </c>
      <c r="AH307" s="4">
        <v>42793</v>
      </c>
      <c r="AI307" t="s">
        <v>20</v>
      </c>
      <c r="AJ307" s="2">
        <v>0.63689776733254999</v>
      </c>
      <c r="AK307" s="2">
        <v>0.136310223266745</v>
      </c>
      <c r="AL307" s="2">
        <v>0.10987074030552292</v>
      </c>
      <c r="AM307" s="2">
        <v>0.11692126909518213</v>
      </c>
      <c r="AP307" t="str">
        <f t="shared" si="17"/>
        <v>S09</v>
      </c>
      <c r="AQ307" t="str">
        <f t="shared" si="18"/>
        <v>lundi</v>
      </c>
      <c r="AR307">
        <f t="shared" si="19"/>
        <v>2017</v>
      </c>
    </row>
    <row r="308" spans="1:44" x14ac:dyDescent="0.25">
      <c r="A308" s="4">
        <v>42794</v>
      </c>
      <c r="B308" t="s">
        <v>19</v>
      </c>
      <c r="C308" s="3">
        <v>685</v>
      </c>
      <c r="D308" s="3">
        <v>149</v>
      </c>
      <c r="E308" s="3">
        <v>55</v>
      </c>
      <c r="F308" s="3">
        <v>25</v>
      </c>
      <c r="H308" s="4">
        <v>42794</v>
      </c>
      <c r="I308" t="s">
        <v>20</v>
      </c>
      <c r="J308" s="2">
        <v>0.74945295404814005</v>
      </c>
      <c r="K308" s="2">
        <v>0.16301969365426697</v>
      </c>
      <c r="L308" s="2">
        <v>6.0175054704595186E-2</v>
      </c>
      <c r="M308" s="2">
        <v>2.7352297592997812E-2</v>
      </c>
      <c r="O308" s="4">
        <v>42794</v>
      </c>
      <c r="P308" t="s">
        <v>21</v>
      </c>
      <c r="Q308" s="3">
        <v>3</v>
      </c>
      <c r="R308" s="3">
        <v>13</v>
      </c>
      <c r="S308" s="3">
        <v>17</v>
      </c>
      <c r="U308" s="4">
        <v>42794</v>
      </c>
      <c r="V308" t="s">
        <v>20</v>
      </c>
      <c r="W308">
        <v>9.0909090909090912E-2</v>
      </c>
      <c r="X308">
        <v>0.39393939393939392</v>
      </c>
      <c r="Y308">
        <v>0.51515151515151514</v>
      </c>
      <c r="AA308" s="4">
        <v>42794</v>
      </c>
      <c r="AB308" t="s">
        <v>22</v>
      </c>
      <c r="AC308" s="3">
        <v>1093</v>
      </c>
      <c r="AD308" s="3">
        <v>231</v>
      </c>
      <c r="AE308" s="3">
        <v>188</v>
      </c>
      <c r="AF308" s="3">
        <v>198</v>
      </c>
      <c r="AH308" s="4">
        <v>42794</v>
      </c>
      <c r="AI308" t="s">
        <v>20</v>
      </c>
      <c r="AJ308" s="2">
        <v>0.63918128654970763</v>
      </c>
      <c r="AK308" s="2">
        <v>0.13508771929824562</v>
      </c>
      <c r="AL308" s="2">
        <v>0.10994152046783626</v>
      </c>
      <c r="AM308" s="2">
        <v>0.11578947368421053</v>
      </c>
      <c r="AP308" t="str">
        <f t="shared" si="17"/>
        <v>S09</v>
      </c>
      <c r="AQ308" t="str">
        <f t="shared" si="18"/>
        <v>mardi</v>
      </c>
      <c r="AR308">
        <f t="shared" si="19"/>
        <v>2017</v>
      </c>
    </row>
    <row r="309" spans="1:44" x14ac:dyDescent="0.25">
      <c r="A309" s="4">
        <v>42795</v>
      </c>
      <c r="B309" t="s">
        <v>19</v>
      </c>
      <c r="C309" s="3">
        <v>825</v>
      </c>
      <c r="D309" s="3">
        <v>168</v>
      </c>
      <c r="E309" s="3">
        <v>63</v>
      </c>
      <c r="F309" s="3">
        <v>23</v>
      </c>
      <c r="H309" s="4">
        <v>42795</v>
      </c>
      <c r="I309" t="s">
        <v>20</v>
      </c>
      <c r="J309" s="2">
        <v>0.76459684893419833</v>
      </c>
      <c r="K309" s="2">
        <v>0.15569972196478221</v>
      </c>
      <c r="L309" s="2">
        <v>5.8387395736793329E-2</v>
      </c>
      <c r="M309" s="2">
        <v>2.1316033364226137E-2</v>
      </c>
      <c r="O309" s="4">
        <v>42795</v>
      </c>
      <c r="P309" t="s">
        <v>21</v>
      </c>
      <c r="Q309" s="3">
        <v>1</v>
      </c>
      <c r="R309" s="3">
        <v>15</v>
      </c>
      <c r="S309" s="3">
        <v>17</v>
      </c>
      <c r="U309" s="4">
        <v>42795</v>
      </c>
      <c r="V309" t="s">
        <v>20</v>
      </c>
      <c r="W309">
        <v>3.0303030303030304E-2</v>
      </c>
      <c r="X309">
        <v>0.45454545454545453</v>
      </c>
      <c r="Y309">
        <v>0.51515151515151514</v>
      </c>
      <c r="AA309" s="4">
        <v>42795</v>
      </c>
      <c r="AB309" t="s">
        <v>22</v>
      </c>
      <c r="AC309" s="3">
        <v>1103</v>
      </c>
      <c r="AD309" s="3">
        <v>229</v>
      </c>
      <c r="AE309" s="3">
        <v>191</v>
      </c>
      <c r="AF309" s="3">
        <v>198</v>
      </c>
      <c r="AH309" s="4">
        <v>42795</v>
      </c>
      <c r="AI309" t="s">
        <v>20</v>
      </c>
      <c r="AJ309" s="2">
        <v>0.64090644973852406</v>
      </c>
      <c r="AK309" s="2">
        <v>0.13306217315514235</v>
      </c>
      <c r="AL309" s="2">
        <v>0.11098198721673445</v>
      </c>
      <c r="AM309" s="2">
        <v>0.11504938988959908</v>
      </c>
      <c r="AP309" t="str">
        <f t="shared" si="17"/>
        <v>S09</v>
      </c>
      <c r="AQ309" t="str">
        <f t="shared" si="18"/>
        <v>mercredi</v>
      </c>
      <c r="AR309">
        <f t="shared" si="19"/>
        <v>2017</v>
      </c>
    </row>
    <row r="310" spans="1:44" x14ac:dyDescent="0.25">
      <c r="A310" s="4">
        <v>42796</v>
      </c>
      <c r="B310" t="s">
        <v>19</v>
      </c>
      <c r="C310" s="3">
        <v>794</v>
      </c>
      <c r="D310" s="3">
        <v>192</v>
      </c>
      <c r="E310" s="3">
        <v>81</v>
      </c>
      <c r="F310" s="3">
        <v>23</v>
      </c>
      <c r="H310" s="4">
        <v>42796</v>
      </c>
      <c r="I310" t="s">
        <v>20</v>
      </c>
      <c r="J310" s="2">
        <v>0.72844036697247705</v>
      </c>
      <c r="K310" s="2">
        <v>0.1761467889908257</v>
      </c>
      <c r="L310" s="2">
        <v>7.4311926605504591E-2</v>
      </c>
      <c r="M310" s="2">
        <v>2.1100917431192662E-2</v>
      </c>
      <c r="O310" s="4">
        <v>42796</v>
      </c>
      <c r="P310" t="s">
        <v>21</v>
      </c>
      <c r="Q310" s="3">
        <v>1</v>
      </c>
      <c r="R310" s="3">
        <v>15</v>
      </c>
      <c r="S310" s="3">
        <v>15</v>
      </c>
      <c r="U310" s="4">
        <v>42796</v>
      </c>
      <c r="V310" t="s">
        <v>20</v>
      </c>
      <c r="W310">
        <v>3.2258064516129031E-2</v>
      </c>
      <c r="X310">
        <v>0.4838709677419355</v>
      </c>
      <c r="Y310">
        <v>0.4838709677419355</v>
      </c>
      <c r="AA310" s="4">
        <v>42796</v>
      </c>
      <c r="AB310" t="s">
        <v>22</v>
      </c>
      <c r="AC310" s="3">
        <v>1133</v>
      </c>
      <c r="AD310" s="3">
        <v>230</v>
      </c>
      <c r="AE310" s="3">
        <v>191</v>
      </c>
      <c r="AF310" s="3">
        <v>198</v>
      </c>
      <c r="AH310" s="4">
        <v>42796</v>
      </c>
      <c r="AI310" t="s">
        <v>20</v>
      </c>
      <c r="AJ310" s="2">
        <v>0.64668949771689499</v>
      </c>
      <c r="AK310" s="2">
        <v>0.13127853881278539</v>
      </c>
      <c r="AL310" s="2">
        <v>0.10901826484018265</v>
      </c>
      <c r="AM310" s="2">
        <v>0.11301369863013698</v>
      </c>
      <c r="AP310" t="str">
        <f t="shared" si="17"/>
        <v>S09</v>
      </c>
      <c r="AQ310" t="str">
        <f t="shared" si="18"/>
        <v>jeudi</v>
      </c>
      <c r="AR310">
        <f t="shared" si="19"/>
        <v>2017</v>
      </c>
    </row>
    <row r="311" spans="1:44" x14ac:dyDescent="0.25">
      <c r="A311" s="4" t="s">
        <v>156</v>
      </c>
      <c r="B311" t="s">
        <v>19</v>
      </c>
      <c r="C311" s="3">
        <v>773</v>
      </c>
      <c r="D311" s="3">
        <v>219</v>
      </c>
      <c r="E311" s="3">
        <v>73</v>
      </c>
      <c r="F311" s="3">
        <v>23</v>
      </c>
      <c r="H311" s="4" t="s">
        <v>156</v>
      </c>
      <c r="I311" t="s">
        <v>20</v>
      </c>
      <c r="J311" s="2">
        <v>0.71047794117647056</v>
      </c>
      <c r="K311" s="2">
        <v>0.20128676470588236</v>
      </c>
      <c r="L311" s="2">
        <v>6.7095588235294115E-2</v>
      </c>
      <c r="M311" s="2">
        <v>2.1139705882352942E-2</v>
      </c>
      <c r="O311" s="4" t="s">
        <v>156</v>
      </c>
      <c r="P311" t="s">
        <v>21</v>
      </c>
      <c r="Q311" s="3">
        <v>1</v>
      </c>
      <c r="R311" s="3">
        <v>18</v>
      </c>
      <c r="S311" s="3">
        <v>15</v>
      </c>
      <c r="U311" s="4" t="s">
        <v>156</v>
      </c>
      <c r="V311" t="s">
        <v>20</v>
      </c>
      <c r="W311">
        <v>2.9411764705882353E-2</v>
      </c>
      <c r="X311">
        <v>0.52941176470588236</v>
      </c>
      <c r="Y311">
        <v>0.44117647058823528</v>
      </c>
      <c r="AA311" s="4" t="s">
        <v>156</v>
      </c>
      <c r="AB311" t="s">
        <v>22</v>
      </c>
      <c r="AC311" s="3">
        <v>1155</v>
      </c>
      <c r="AD311" s="3">
        <v>226</v>
      </c>
      <c r="AE311" s="3">
        <v>192</v>
      </c>
      <c r="AF311" s="3">
        <v>198</v>
      </c>
      <c r="AH311" s="4" t="s">
        <v>156</v>
      </c>
      <c r="AI311" t="s">
        <v>20</v>
      </c>
      <c r="AJ311" s="2">
        <v>0.65217391304347827</v>
      </c>
      <c r="AK311" s="2">
        <v>0.12761151891586675</v>
      </c>
      <c r="AL311" s="2">
        <v>0.10841332580463016</v>
      </c>
      <c r="AM311" s="2">
        <v>0.11180124223602485</v>
      </c>
      <c r="AP311" t="str">
        <f t="shared" si="17"/>
        <v>S09</v>
      </c>
      <c r="AQ311" t="str">
        <f t="shared" si="18"/>
        <v>vendredi</v>
      </c>
      <c r="AR311">
        <f t="shared" si="19"/>
        <v>2017</v>
      </c>
    </row>
    <row r="312" spans="1:44" x14ac:dyDescent="0.25">
      <c r="A312" s="4">
        <v>42800</v>
      </c>
      <c r="B312" t="s">
        <v>19</v>
      </c>
      <c r="C312" s="3">
        <v>809</v>
      </c>
      <c r="D312" s="3">
        <v>238</v>
      </c>
      <c r="E312" s="3">
        <v>113</v>
      </c>
      <c r="F312" s="3">
        <v>23</v>
      </c>
      <c r="H312" s="4">
        <v>42800</v>
      </c>
      <c r="I312" t="s">
        <v>20</v>
      </c>
      <c r="J312" s="2">
        <v>0.68385460693153</v>
      </c>
      <c r="K312" s="2">
        <v>0.20118343195266272</v>
      </c>
      <c r="L312" s="2">
        <v>9.5519864750633982E-2</v>
      </c>
      <c r="M312" s="2">
        <v>1.944209636517329E-2</v>
      </c>
      <c r="O312" s="4">
        <v>42800</v>
      </c>
      <c r="P312" t="s">
        <v>21</v>
      </c>
      <c r="Q312" s="3">
        <v>1</v>
      </c>
      <c r="R312" s="3">
        <v>15</v>
      </c>
      <c r="S312" s="3">
        <v>9</v>
      </c>
      <c r="U312" s="4">
        <v>42800</v>
      </c>
      <c r="V312" t="s">
        <v>20</v>
      </c>
      <c r="W312">
        <v>0.04</v>
      </c>
      <c r="X312">
        <v>0.6</v>
      </c>
      <c r="Y312">
        <v>0.36</v>
      </c>
      <c r="AA312" s="4">
        <v>42800</v>
      </c>
      <c r="AB312" t="s">
        <v>22</v>
      </c>
      <c r="AC312" s="3">
        <v>1193</v>
      </c>
      <c r="AD312" s="3">
        <v>226</v>
      </c>
      <c r="AE312" s="3">
        <v>193</v>
      </c>
      <c r="AF312" s="3">
        <v>198</v>
      </c>
      <c r="AH312" s="4">
        <v>42800</v>
      </c>
      <c r="AI312" t="s">
        <v>20</v>
      </c>
      <c r="AJ312" s="2">
        <v>0.65911602209944753</v>
      </c>
      <c r="AK312" s="2">
        <v>0.12486187845303867</v>
      </c>
      <c r="AL312" s="2">
        <v>0.10662983425414364</v>
      </c>
      <c r="AM312" s="2">
        <v>0.10939226519337017</v>
      </c>
      <c r="AP312" t="str">
        <f>IF(AH312="","",IF(WEEKNUM(AH312)&lt;10,"S0"&amp;WEEKNUM(AH312),"S"&amp;WEEKNUM(AH312)))</f>
        <v>S10</v>
      </c>
      <c r="AQ312" t="str">
        <f t="shared" si="18"/>
        <v>lundi</v>
      </c>
      <c r="AR312">
        <f t="shared" si="19"/>
        <v>2017</v>
      </c>
    </row>
    <row r="313" spans="1:44" x14ac:dyDescent="0.25">
      <c r="A313" s="4">
        <v>42801</v>
      </c>
      <c r="B313" t="s">
        <v>19</v>
      </c>
      <c r="C313" s="3">
        <v>845</v>
      </c>
      <c r="D313" s="3">
        <v>243</v>
      </c>
      <c r="E313" s="3">
        <v>136</v>
      </c>
      <c r="F313" s="3">
        <v>26</v>
      </c>
      <c r="H313" s="4">
        <v>42801</v>
      </c>
      <c r="I313" t="s">
        <v>20</v>
      </c>
      <c r="J313" s="2">
        <v>0.67600000000000005</v>
      </c>
      <c r="K313" s="2">
        <v>0.19439999999999999</v>
      </c>
      <c r="L313" s="2">
        <v>0.10879999999999999</v>
      </c>
      <c r="M313" s="2">
        <v>2.0799999999999999E-2</v>
      </c>
      <c r="O313" s="4">
        <v>42801</v>
      </c>
      <c r="P313" t="s">
        <v>21</v>
      </c>
      <c r="Q313" s="3">
        <v>1</v>
      </c>
      <c r="R313" s="3">
        <v>13</v>
      </c>
      <c r="S313" s="3">
        <v>10</v>
      </c>
      <c r="U313" s="4">
        <v>42801</v>
      </c>
      <c r="V313" t="s">
        <v>20</v>
      </c>
      <c r="W313">
        <v>4.1666666666666664E-2</v>
      </c>
      <c r="X313">
        <v>0.54166666666666663</v>
      </c>
      <c r="Y313">
        <v>0.41666666666666669</v>
      </c>
      <c r="AA313" s="4">
        <v>42801</v>
      </c>
      <c r="AB313" t="s">
        <v>22</v>
      </c>
      <c r="AC313" s="3">
        <v>1174</v>
      </c>
      <c r="AD313" s="3">
        <v>220</v>
      </c>
      <c r="AE313" s="3">
        <v>195</v>
      </c>
      <c r="AF313" s="3">
        <v>198</v>
      </c>
      <c r="AH313" s="4">
        <v>42801</v>
      </c>
      <c r="AI313" t="s">
        <v>20</v>
      </c>
      <c r="AJ313" s="2">
        <v>0.65696698377168439</v>
      </c>
      <c r="AK313" s="2">
        <v>0.12311135982092893</v>
      </c>
      <c r="AL313" s="2">
        <v>0.10912143256855064</v>
      </c>
      <c r="AM313" s="2">
        <v>0.11080022383883603</v>
      </c>
      <c r="AP313" t="str">
        <f t="shared" ref="AP313:AP376" si="20">IF(AH313="","",IF(WEEKNUM(AH313)&lt;10,"S0"&amp;WEEKNUM(AH313),"S"&amp;WEEKNUM(AH313)))</f>
        <v>S10</v>
      </c>
      <c r="AQ313" t="str">
        <f t="shared" si="18"/>
        <v>mardi</v>
      </c>
      <c r="AR313">
        <f t="shared" si="19"/>
        <v>2017</v>
      </c>
    </row>
    <row r="314" spans="1:44" x14ac:dyDescent="0.25">
      <c r="A314" s="4">
        <v>42802</v>
      </c>
      <c r="B314" t="s">
        <v>19</v>
      </c>
      <c r="C314" s="3">
        <v>838</v>
      </c>
      <c r="D314" s="3">
        <v>301</v>
      </c>
      <c r="E314" s="3">
        <v>143</v>
      </c>
      <c r="F314" s="3">
        <v>31</v>
      </c>
      <c r="H314" s="4">
        <v>42802</v>
      </c>
      <c r="I314" t="s">
        <v>20</v>
      </c>
      <c r="J314" s="2">
        <v>0.63823305407463826</v>
      </c>
      <c r="K314" s="2">
        <v>0.22924600152322924</v>
      </c>
      <c r="L314" s="2">
        <v>0.10891089108910891</v>
      </c>
      <c r="M314" s="2">
        <v>2.3610053313023609E-2</v>
      </c>
      <c r="O314" s="4">
        <v>42802</v>
      </c>
      <c r="P314" t="s">
        <v>21</v>
      </c>
      <c r="Q314" s="3">
        <v>0</v>
      </c>
      <c r="R314" s="3">
        <v>12</v>
      </c>
      <c r="S314" s="3">
        <v>12</v>
      </c>
      <c r="U314" s="4">
        <v>42802</v>
      </c>
      <c r="V314" t="s">
        <v>20</v>
      </c>
      <c r="W314">
        <v>0</v>
      </c>
      <c r="X314">
        <v>0.5</v>
      </c>
      <c r="Y314">
        <v>0.5</v>
      </c>
      <c r="AA314" s="4">
        <v>42802</v>
      </c>
      <c r="AB314" t="s">
        <v>22</v>
      </c>
      <c r="AC314" s="3">
        <v>1223</v>
      </c>
      <c r="AD314" s="3">
        <v>214</v>
      </c>
      <c r="AE314" s="3">
        <v>196</v>
      </c>
      <c r="AF314" s="3">
        <v>197</v>
      </c>
      <c r="AH314" s="4">
        <v>42802</v>
      </c>
      <c r="AI314" t="s">
        <v>20</v>
      </c>
      <c r="AJ314" s="2">
        <v>0.6683060109289618</v>
      </c>
      <c r="AK314" s="2">
        <v>0.11693989071038251</v>
      </c>
      <c r="AL314" s="2">
        <v>0.10710382513661203</v>
      </c>
      <c r="AM314" s="2">
        <v>0.10765027322404372</v>
      </c>
      <c r="AP314" t="str">
        <f t="shared" si="20"/>
        <v>S10</v>
      </c>
      <c r="AQ314" t="str">
        <f t="shared" si="18"/>
        <v>mercredi</v>
      </c>
      <c r="AR314">
        <f t="shared" si="19"/>
        <v>2017</v>
      </c>
    </row>
    <row r="315" spans="1:44" x14ac:dyDescent="0.25">
      <c r="A315" s="4">
        <v>42803</v>
      </c>
      <c r="B315" t="s">
        <v>19</v>
      </c>
      <c r="C315" s="3">
        <v>818</v>
      </c>
      <c r="D315" s="3">
        <v>290</v>
      </c>
      <c r="E315" s="3">
        <v>148</v>
      </c>
      <c r="F315" s="3">
        <v>36</v>
      </c>
      <c r="H315" s="4">
        <v>42803</v>
      </c>
      <c r="I315" t="s">
        <v>20</v>
      </c>
      <c r="J315" s="2">
        <v>0.63312693498452011</v>
      </c>
      <c r="K315" s="2">
        <v>0.22445820433436534</v>
      </c>
      <c r="L315" s="2">
        <v>0.11455108359133127</v>
      </c>
      <c r="M315" s="2">
        <v>2.7863777089783281E-2</v>
      </c>
      <c r="O315" s="4">
        <v>42803</v>
      </c>
      <c r="P315" t="s">
        <v>21</v>
      </c>
      <c r="Q315" s="3">
        <v>0</v>
      </c>
      <c r="R315" s="3">
        <v>12</v>
      </c>
      <c r="S315" s="3">
        <v>11</v>
      </c>
      <c r="U315" s="4">
        <v>42803</v>
      </c>
      <c r="V315" t="s">
        <v>20</v>
      </c>
      <c r="W315">
        <v>0</v>
      </c>
      <c r="X315">
        <v>0.52173913043478259</v>
      </c>
      <c r="Y315">
        <v>0.47826086956521741</v>
      </c>
      <c r="AA315" s="4">
        <v>42803</v>
      </c>
      <c r="AB315" t="s">
        <v>22</v>
      </c>
      <c r="AC315" s="3">
        <v>1234</v>
      </c>
      <c r="AD315" s="3">
        <v>220</v>
      </c>
      <c r="AE315" s="3">
        <v>196</v>
      </c>
      <c r="AF315" s="3">
        <v>197</v>
      </c>
      <c r="AH315" s="4">
        <v>42803</v>
      </c>
      <c r="AI315" t="s">
        <v>20</v>
      </c>
      <c r="AJ315" s="2">
        <v>0.66811044937736874</v>
      </c>
      <c r="AK315" s="2">
        <v>0.11911207363291824</v>
      </c>
      <c r="AL315" s="2">
        <v>0.1061180292365999</v>
      </c>
      <c r="AM315" s="2">
        <v>0.10665944775311316</v>
      </c>
      <c r="AP315" t="str">
        <f t="shared" si="20"/>
        <v>S10</v>
      </c>
      <c r="AQ315" t="str">
        <f t="shared" si="18"/>
        <v>jeudi</v>
      </c>
      <c r="AR315">
        <f t="shared" si="19"/>
        <v>2017</v>
      </c>
    </row>
    <row r="316" spans="1:44" x14ac:dyDescent="0.25">
      <c r="A316" s="4" t="s">
        <v>165</v>
      </c>
      <c r="B316" t="s">
        <v>19</v>
      </c>
      <c r="C316" s="3">
        <v>908</v>
      </c>
      <c r="D316" s="3">
        <v>335</v>
      </c>
      <c r="E316" s="3">
        <v>186</v>
      </c>
      <c r="F316" s="3">
        <v>40</v>
      </c>
      <c r="H316" s="4" t="s">
        <v>165</v>
      </c>
      <c r="I316" t="s">
        <v>20</v>
      </c>
      <c r="J316" s="2">
        <v>0.61810755616065349</v>
      </c>
      <c r="K316" s="2">
        <v>0.22804628999319265</v>
      </c>
      <c r="L316" s="2">
        <v>0.12661674608577264</v>
      </c>
      <c r="M316" s="2">
        <v>2.722940776038121E-2</v>
      </c>
      <c r="O316" s="4" t="s">
        <v>165</v>
      </c>
      <c r="P316" t="s">
        <v>21</v>
      </c>
      <c r="Q316" s="3">
        <v>0</v>
      </c>
      <c r="R316" s="3">
        <v>10</v>
      </c>
      <c r="S316" s="3">
        <v>10</v>
      </c>
      <c r="U316" s="4" t="s">
        <v>165</v>
      </c>
      <c r="V316" t="s">
        <v>20</v>
      </c>
      <c r="W316">
        <v>0</v>
      </c>
      <c r="X316">
        <v>0.5</v>
      </c>
      <c r="Y316">
        <v>0.5</v>
      </c>
      <c r="AA316" s="4" t="s">
        <v>165</v>
      </c>
      <c r="AB316" t="s">
        <v>22</v>
      </c>
      <c r="AC316" s="3">
        <v>1246</v>
      </c>
      <c r="AD316" s="3">
        <v>219</v>
      </c>
      <c r="AE316" s="3">
        <v>195</v>
      </c>
      <c r="AF316" s="3">
        <v>197</v>
      </c>
      <c r="AH316" s="4" t="s">
        <v>165</v>
      </c>
      <c r="AI316" t="s">
        <v>20</v>
      </c>
      <c r="AJ316" s="2">
        <v>0.67097469036079693</v>
      </c>
      <c r="AK316" s="2">
        <v>0.11793214862681745</v>
      </c>
      <c r="AL316" s="2">
        <v>0.1050080775444265</v>
      </c>
      <c r="AM316" s="2">
        <v>0.10608508346795907</v>
      </c>
      <c r="AP316" t="str">
        <f t="shared" si="20"/>
        <v>S10</v>
      </c>
      <c r="AQ316" t="str">
        <f t="shared" si="18"/>
        <v>vendredi</v>
      </c>
      <c r="AR316">
        <f t="shared" si="19"/>
        <v>2017</v>
      </c>
    </row>
    <row r="317" spans="1:44" x14ac:dyDescent="0.25">
      <c r="A317" s="4">
        <v>42807</v>
      </c>
      <c r="B317" t="s">
        <v>19</v>
      </c>
      <c r="C317" s="3">
        <v>618</v>
      </c>
      <c r="D317" s="3">
        <v>252</v>
      </c>
      <c r="E317" s="3">
        <v>166</v>
      </c>
      <c r="F317" s="3">
        <v>30</v>
      </c>
      <c r="H317" s="4">
        <v>42807</v>
      </c>
      <c r="I317" t="s">
        <v>20</v>
      </c>
      <c r="J317" s="2">
        <v>0.57973733583489684</v>
      </c>
      <c r="K317" s="2">
        <v>0.23639774859287055</v>
      </c>
      <c r="L317" s="2">
        <v>0.15572232645403378</v>
      </c>
      <c r="M317" s="2">
        <v>2.8142589118198873E-2</v>
      </c>
      <c r="O317" s="4">
        <v>42807</v>
      </c>
      <c r="P317" t="s">
        <v>21</v>
      </c>
      <c r="Q317" s="3">
        <v>0</v>
      </c>
      <c r="R317" s="3">
        <v>15</v>
      </c>
      <c r="S317" s="3">
        <v>10</v>
      </c>
      <c r="U317" s="4">
        <v>42807</v>
      </c>
      <c r="V317" t="s">
        <v>20</v>
      </c>
      <c r="W317">
        <v>0</v>
      </c>
      <c r="X317">
        <v>0.6</v>
      </c>
      <c r="Y317">
        <v>0.4</v>
      </c>
      <c r="AA317" s="4">
        <v>42807</v>
      </c>
      <c r="AB317" t="s">
        <v>22</v>
      </c>
      <c r="AC317" s="3">
        <v>1244</v>
      </c>
      <c r="AD317" s="3">
        <v>220</v>
      </c>
      <c r="AE317" s="3">
        <v>196</v>
      </c>
      <c r="AF317" s="3">
        <v>197</v>
      </c>
      <c r="AH317" s="4">
        <v>42807</v>
      </c>
      <c r="AI317" t="s">
        <v>20</v>
      </c>
      <c r="AJ317" s="2">
        <v>0.66989768443726438</v>
      </c>
      <c r="AK317" s="2">
        <v>0.11847065158858373</v>
      </c>
      <c r="AL317" s="2">
        <v>0.10554658050619278</v>
      </c>
      <c r="AM317" s="2">
        <v>0.10608508346795907</v>
      </c>
      <c r="AP317" t="str">
        <f t="shared" si="20"/>
        <v>S11</v>
      </c>
      <c r="AQ317" t="str">
        <f t="shared" si="18"/>
        <v>lundi</v>
      </c>
      <c r="AR317">
        <f t="shared" si="19"/>
        <v>2017</v>
      </c>
    </row>
    <row r="318" spans="1:44" x14ac:dyDescent="0.25">
      <c r="A318" s="4">
        <v>42808</v>
      </c>
      <c r="B318" t="s">
        <v>19</v>
      </c>
      <c r="C318" s="3">
        <v>584</v>
      </c>
      <c r="D318" s="3">
        <v>220</v>
      </c>
      <c r="E318" s="3">
        <v>123</v>
      </c>
      <c r="F318" s="3">
        <v>19</v>
      </c>
      <c r="H318" s="4">
        <v>42808</v>
      </c>
      <c r="I318" t="s">
        <v>20</v>
      </c>
      <c r="J318" s="2">
        <v>0.61733615221987315</v>
      </c>
      <c r="K318" s="2">
        <v>0.23255813953488372</v>
      </c>
      <c r="L318" s="2">
        <v>0.13002114164904863</v>
      </c>
      <c r="M318" s="2">
        <v>2.0084566596194502E-2</v>
      </c>
      <c r="O318" s="4">
        <v>42808</v>
      </c>
      <c r="P318" t="s">
        <v>21</v>
      </c>
      <c r="Q318" s="3">
        <v>3</v>
      </c>
      <c r="R318" s="3">
        <v>14</v>
      </c>
      <c r="S318" s="3">
        <v>11</v>
      </c>
      <c r="U318" s="4">
        <v>42808</v>
      </c>
      <c r="V318" t="s">
        <v>20</v>
      </c>
      <c r="W318">
        <v>0.10714285714285714</v>
      </c>
      <c r="X318">
        <v>0.5</v>
      </c>
      <c r="Y318">
        <v>0.39285714285714285</v>
      </c>
      <c r="AA318" s="4">
        <v>42808</v>
      </c>
      <c r="AB318" t="s">
        <v>22</v>
      </c>
      <c r="AC318" s="3">
        <v>1234</v>
      </c>
      <c r="AD318" s="3">
        <v>222</v>
      </c>
      <c r="AE318" s="3">
        <v>195</v>
      </c>
      <c r="AF318" s="3">
        <v>197</v>
      </c>
      <c r="AH318" s="4">
        <v>42808</v>
      </c>
      <c r="AI318" t="s">
        <v>20</v>
      </c>
      <c r="AJ318" s="2">
        <v>0.66774891774891776</v>
      </c>
      <c r="AK318" s="2">
        <v>0.12012987012987013</v>
      </c>
      <c r="AL318" s="2">
        <v>0.10551948051948051</v>
      </c>
      <c r="AM318" s="2">
        <v>0.1066017316017316</v>
      </c>
      <c r="AP318" t="str">
        <f t="shared" si="20"/>
        <v>S11</v>
      </c>
      <c r="AQ318" t="str">
        <f t="shared" si="18"/>
        <v>mardi</v>
      </c>
      <c r="AR318">
        <f t="shared" si="19"/>
        <v>2017</v>
      </c>
    </row>
    <row r="319" spans="1:44" x14ac:dyDescent="0.25">
      <c r="A319" s="4">
        <v>42809</v>
      </c>
      <c r="B319" t="s">
        <v>19</v>
      </c>
      <c r="C319" s="3">
        <v>828</v>
      </c>
      <c r="D319" s="3">
        <v>234</v>
      </c>
      <c r="E319" s="3">
        <v>138</v>
      </c>
      <c r="F319" s="3">
        <v>19</v>
      </c>
      <c r="H319" s="4">
        <v>42809</v>
      </c>
      <c r="I319" t="s">
        <v>20</v>
      </c>
      <c r="J319" s="2">
        <v>0.67924528301886788</v>
      </c>
      <c r="K319" s="2">
        <v>0.19196062346185397</v>
      </c>
      <c r="L319" s="2">
        <v>0.11320754716981132</v>
      </c>
      <c r="M319" s="2">
        <v>1.5586546349466776E-2</v>
      </c>
      <c r="O319" s="4">
        <v>42809</v>
      </c>
      <c r="P319" t="s">
        <v>21</v>
      </c>
      <c r="Q319" s="3">
        <v>3</v>
      </c>
      <c r="R319" s="3">
        <v>15</v>
      </c>
      <c r="S319" s="3">
        <v>11</v>
      </c>
      <c r="U319" s="4">
        <v>42809</v>
      </c>
      <c r="V319" t="s">
        <v>20</v>
      </c>
      <c r="W319">
        <v>0.10344827586206896</v>
      </c>
      <c r="X319">
        <v>0.51724137931034486</v>
      </c>
      <c r="Y319">
        <v>0.37931034482758619</v>
      </c>
      <c r="AA319" s="4">
        <v>42809</v>
      </c>
      <c r="AB319" t="s">
        <v>22</v>
      </c>
      <c r="AC319" s="3">
        <v>1251</v>
      </c>
      <c r="AD319" s="3">
        <v>225</v>
      </c>
      <c r="AE319" s="3">
        <v>198</v>
      </c>
      <c r="AF319" s="3">
        <v>197</v>
      </c>
      <c r="AH319" s="4">
        <v>42809</v>
      </c>
      <c r="AI319" t="s">
        <v>20</v>
      </c>
      <c r="AJ319" s="2">
        <v>0.66862640299305187</v>
      </c>
      <c r="AK319" s="2">
        <v>0.12025654730090861</v>
      </c>
      <c r="AL319" s="2">
        <v>0.10582576162479958</v>
      </c>
      <c r="AM319" s="2">
        <v>0.10529128808123998</v>
      </c>
      <c r="AP319" t="str">
        <f t="shared" si="20"/>
        <v>S11</v>
      </c>
      <c r="AQ319" t="str">
        <f t="shared" si="18"/>
        <v>mercredi</v>
      </c>
      <c r="AR319">
        <f t="shared" si="19"/>
        <v>2017</v>
      </c>
    </row>
    <row r="320" spans="1:44" x14ac:dyDescent="0.25">
      <c r="A320" s="4">
        <v>42810</v>
      </c>
      <c r="B320" t="s">
        <v>19</v>
      </c>
      <c r="C320" s="3">
        <v>958</v>
      </c>
      <c r="D320" s="3">
        <v>184</v>
      </c>
      <c r="E320" s="3">
        <v>155</v>
      </c>
      <c r="F320" s="3">
        <v>15</v>
      </c>
      <c r="H320" s="4">
        <v>42810</v>
      </c>
      <c r="I320" t="s">
        <v>20</v>
      </c>
      <c r="J320" s="2">
        <v>0.73018292682926833</v>
      </c>
      <c r="K320" s="2">
        <v>0.1402439024390244</v>
      </c>
      <c r="L320" s="2">
        <v>0.11814024390243902</v>
      </c>
      <c r="M320" s="2">
        <v>1.1432926829268292E-2</v>
      </c>
      <c r="O320" s="4">
        <v>42810</v>
      </c>
      <c r="P320" t="s">
        <v>21</v>
      </c>
      <c r="Q320" s="3">
        <v>2</v>
      </c>
      <c r="R320" s="3">
        <v>15</v>
      </c>
      <c r="S320" s="3">
        <v>10</v>
      </c>
      <c r="U320" s="4">
        <v>42810</v>
      </c>
      <c r="V320" t="s">
        <v>20</v>
      </c>
      <c r="W320">
        <v>7.407407407407407E-2</v>
      </c>
      <c r="X320">
        <v>0.55555555555555558</v>
      </c>
      <c r="Y320">
        <v>0.37037037037037035</v>
      </c>
      <c r="AA320" s="4">
        <v>42810</v>
      </c>
      <c r="AB320" t="s">
        <v>22</v>
      </c>
      <c r="AC320" s="3">
        <v>1254</v>
      </c>
      <c r="AD320" s="3">
        <v>219</v>
      </c>
      <c r="AE320" s="3">
        <v>205</v>
      </c>
      <c r="AF320" s="3">
        <v>196</v>
      </c>
      <c r="AH320" s="4">
        <v>42810</v>
      </c>
      <c r="AI320" t="s">
        <v>20</v>
      </c>
      <c r="AJ320" s="2">
        <v>0.66915688367129134</v>
      </c>
      <c r="AK320" s="2">
        <v>0.11686232657417289</v>
      </c>
      <c r="AL320" s="2">
        <v>0.10939167556029883</v>
      </c>
      <c r="AM320" s="2">
        <v>0.10458911419423693</v>
      </c>
      <c r="AP320" t="str">
        <f t="shared" si="20"/>
        <v>S11</v>
      </c>
      <c r="AQ320" t="str">
        <f t="shared" si="18"/>
        <v>jeudi</v>
      </c>
      <c r="AR320">
        <f t="shared" si="19"/>
        <v>2017</v>
      </c>
    </row>
    <row r="321" spans="1:44" x14ac:dyDescent="0.25">
      <c r="A321" s="4" t="s">
        <v>166</v>
      </c>
      <c r="B321" t="s">
        <v>19</v>
      </c>
      <c r="C321" s="3">
        <v>787</v>
      </c>
      <c r="D321" s="3">
        <v>271</v>
      </c>
      <c r="E321" s="3">
        <v>157</v>
      </c>
      <c r="F321" s="3">
        <v>30</v>
      </c>
      <c r="H321" s="4" t="s">
        <v>166</v>
      </c>
      <c r="I321" t="s">
        <v>20</v>
      </c>
      <c r="J321" s="2">
        <v>0.63212851405622494</v>
      </c>
      <c r="K321" s="2">
        <v>0.21767068273092369</v>
      </c>
      <c r="L321" s="2">
        <v>0.12610441767068273</v>
      </c>
      <c r="M321" s="2">
        <v>2.4096385542168676E-2</v>
      </c>
      <c r="O321" s="4" t="s">
        <v>166</v>
      </c>
      <c r="P321" t="s">
        <v>21</v>
      </c>
      <c r="Q321" s="3">
        <v>1</v>
      </c>
      <c r="R321" s="3">
        <v>13</v>
      </c>
      <c r="S321" s="3">
        <v>14</v>
      </c>
      <c r="U321" s="4" t="s">
        <v>166</v>
      </c>
      <c r="V321" t="s">
        <v>20</v>
      </c>
      <c r="W321">
        <v>3.5714285714285712E-2</v>
      </c>
      <c r="X321">
        <v>0.4642857142857143</v>
      </c>
      <c r="Y321">
        <v>0.5</v>
      </c>
      <c r="AA321" s="4" t="s">
        <v>166</v>
      </c>
      <c r="AB321" t="s">
        <v>22</v>
      </c>
      <c r="AC321" s="3">
        <v>1248</v>
      </c>
      <c r="AD321" s="3">
        <v>207</v>
      </c>
      <c r="AE321" s="3">
        <v>215</v>
      </c>
      <c r="AF321" s="3">
        <v>196</v>
      </c>
      <c r="AH321" s="4" t="s">
        <v>166</v>
      </c>
      <c r="AI321" t="s">
        <v>20</v>
      </c>
      <c r="AJ321" s="2">
        <v>0.6688102893890675</v>
      </c>
      <c r="AK321" s="2">
        <v>0.11093247588424437</v>
      </c>
      <c r="AL321" s="2">
        <v>0.11521972132904609</v>
      </c>
      <c r="AM321" s="2">
        <v>0.10503751339764202</v>
      </c>
      <c r="AP321" t="str">
        <f t="shared" si="20"/>
        <v>S11</v>
      </c>
      <c r="AQ321" t="str">
        <f t="shared" si="18"/>
        <v>vendredi</v>
      </c>
      <c r="AR321">
        <f t="shared" si="19"/>
        <v>2017</v>
      </c>
    </row>
    <row r="322" spans="1:44" x14ac:dyDescent="0.25">
      <c r="A322" s="4">
        <v>42814</v>
      </c>
      <c r="B322" t="s">
        <v>19</v>
      </c>
      <c r="C322" s="3">
        <v>469</v>
      </c>
      <c r="D322" s="3">
        <v>262</v>
      </c>
      <c r="E322" s="3">
        <v>109</v>
      </c>
      <c r="F322" s="3">
        <v>24</v>
      </c>
      <c r="H322" s="4">
        <v>42814</v>
      </c>
      <c r="I322" t="s">
        <v>20</v>
      </c>
      <c r="J322" s="2">
        <v>0.54282407407407407</v>
      </c>
      <c r="K322" s="2">
        <v>0.30324074074074076</v>
      </c>
      <c r="L322" s="2">
        <v>0.12615740740740741</v>
      </c>
      <c r="M322" s="2">
        <v>2.7777777777777776E-2</v>
      </c>
      <c r="O322" s="4">
        <v>42814</v>
      </c>
      <c r="P322" t="s">
        <v>21</v>
      </c>
      <c r="Q322" s="3">
        <v>1</v>
      </c>
      <c r="R322" s="3">
        <v>13</v>
      </c>
      <c r="S322" s="3">
        <v>14</v>
      </c>
      <c r="U322" s="4">
        <v>42814</v>
      </c>
      <c r="V322" t="s">
        <v>20</v>
      </c>
      <c r="W322">
        <v>3.5714285714285712E-2</v>
      </c>
      <c r="X322">
        <v>0.4642857142857143</v>
      </c>
      <c r="Y322">
        <v>0.5</v>
      </c>
      <c r="AA322" s="4">
        <v>42814</v>
      </c>
      <c r="AB322" t="s">
        <v>22</v>
      </c>
      <c r="AC322" s="3">
        <v>1229</v>
      </c>
      <c r="AD322" s="3">
        <v>205</v>
      </c>
      <c r="AE322" s="3">
        <v>218</v>
      </c>
      <c r="AF322" s="3">
        <v>196</v>
      </c>
      <c r="AH322" s="4">
        <v>42814</v>
      </c>
      <c r="AI322" t="s">
        <v>20</v>
      </c>
      <c r="AJ322" s="2">
        <v>0.66504329004328999</v>
      </c>
      <c r="AK322" s="2">
        <v>0.11093073593073594</v>
      </c>
      <c r="AL322" s="2">
        <v>0.11796536796536797</v>
      </c>
      <c r="AM322" s="2">
        <v>0.10606060606060606</v>
      </c>
      <c r="AP322" t="str">
        <f t="shared" si="20"/>
        <v>S12</v>
      </c>
      <c r="AQ322" t="str">
        <f t="shared" si="18"/>
        <v>lundi</v>
      </c>
      <c r="AR322">
        <f t="shared" si="19"/>
        <v>2017</v>
      </c>
    </row>
    <row r="323" spans="1:44" x14ac:dyDescent="0.25">
      <c r="A323" s="4">
        <v>42815</v>
      </c>
      <c r="B323" t="s">
        <v>19</v>
      </c>
      <c r="C323" s="3">
        <v>150</v>
      </c>
      <c r="D323" s="3">
        <v>82</v>
      </c>
      <c r="E323" s="3">
        <v>20</v>
      </c>
      <c r="F323" s="3">
        <v>6</v>
      </c>
      <c r="H323" s="4">
        <v>42815</v>
      </c>
      <c r="I323" t="s">
        <v>20</v>
      </c>
      <c r="J323" s="2">
        <v>0.58139534883720934</v>
      </c>
      <c r="K323" s="2">
        <v>0.31782945736434109</v>
      </c>
      <c r="L323" s="2">
        <v>7.7519379844961239E-2</v>
      </c>
      <c r="M323" s="2">
        <v>2.3255813953488372E-2</v>
      </c>
      <c r="O323" s="4">
        <v>42815</v>
      </c>
      <c r="P323" t="s">
        <v>21</v>
      </c>
      <c r="Q323" s="3">
        <v>1</v>
      </c>
      <c r="R323" s="3">
        <v>6</v>
      </c>
      <c r="S323" s="3">
        <v>21</v>
      </c>
      <c r="U323" s="4">
        <v>42815</v>
      </c>
      <c r="V323" t="s">
        <v>20</v>
      </c>
      <c r="W323">
        <v>3.5714285714285712E-2</v>
      </c>
      <c r="X323">
        <v>0.21428571428571427</v>
      </c>
      <c r="Y323">
        <v>0.75</v>
      </c>
      <c r="AA323" s="4">
        <v>42815</v>
      </c>
      <c r="AB323" t="s">
        <v>22</v>
      </c>
      <c r="AC323" s="3">
        <v>1203</v>
      </c>
      <c r="AD323" s="3">
        <v>206</v>
      </c>
      <c r="AE323" s="3">
        <v>219</v>
      </c>
      <c r="AF323" s="3">
        <v>196</v>
      </c>
      <c r="AH323" s="4">
        <v>42815</v>
      </c>
      <c r="AI323" t="s">
        <v>20</v>
      </c>
      <c r="AJ323" s="2">
        <v>0.65953947368421051</v>
      </c>
      <c r="AK323" s="2">
        <v>0.11293859649122807</v>
      </c>
      <c r="AL323" s="2">
        <v>0.12006578947368421</v>
      </c>
      <c r="AM323" s="2">
        <v>0.10745614035087719</v>
      </c>
      <c r="AP323" t="str">
        <f t="shared" si="20"/>
        <v>S12</v>
      </c>
      <c r="AQ323" t="str">
        <f t="shared" si="18"/>
        <v>mardi</v>
      </c>
      <c r="AR323">
        <f t="shared" si="19"/>
        <v>2017</v>
      </c>
    </row>
    <row r="324" spans="1:44" x14ac:dyDescent="0.25">
      <c r="A324" s="4">
        <v>42816</v>
      </c>
      <c r="B324" t="s">
        <v>19</v>
      </c>
      <c r="C324" s="3">
        <v>235</v>
      </c>
      <c r="D324" s="3">
        <v>52</v>
      </c>
      <c r="E324" s="3">
        <v>9</v>
      </c>
      <c r="F324" s="3">
        <v>4</v>
      </c>
      <c r="H324" s="4">
        <v>42816</v>
      </c>
      <c r="I324" t="s">
        <v>20</v>
      </c>
      <c r="J324" s="2">
        <v>0.78333333333333333</v>
      </c>
      <c r="K324" s="2">
        <v>0.17333333333333334</v>
      </c>
      <c r="L324" s="2">
        <v>0.03</v>
      </c>
      <c r="M324" s="2">
        <v>1.3333333333333334E-2</v>
      </c>
      <c r="O324" s="4">
        <v>42816</v>
      </c>
      <c r="P324" t="s">
        <v>21</v>
      </c>
      <c r="Q324" s="3">
        <v>3</v>
      </c>
      <c r="R324" s="3">
        <v>8</v>
      </c>
      <c r="S324" s="3">
        <v>22</v>
      </c>
      <c r="U324" s="4">
        <v>42816</v>
      </c>
      <c r="V324" t="s">
        <v>20</v>
      </c>
      <c r="W324">
        <v>9.0909090909090912E-2</v>
      </c>
      <c r="X324">
        <v>0.24242424242424243</v>
      </c>
      <c r="Y324">
        <v>0.66666666666666663</v>
      </c>
      <c r="AA324" s="4">
        <v>42816</v>
      </c>
      <c r="AB324" t="s">
        <v>22</v>
      </c>
      <c r="AC324" s="3">
        <v>1169</v>
      </c>
      <c r="AD324" s="3">
        <v>213</v>
      </c>
      <c r="AE324" s="3">
        <v>217</v>
      </c>
      <c r="AF324" s="3">
        <v>196</v>
      </c>
      <c r="AH324" s="4">
        <v>42816</v>
      </c>
      <c r="AI324" t="s">
        <v>20</v>
      </c>
      <c r="AJ324" s="2">
        <v>0.65125348189415044</v>
      </c>
      <c r="AK324" s="2">
        <v>0.11866295264623955</v>
      </c>
      <c r="AL324" s="2">
        <v>0.12089136490250696</v>
      </c>
      <c r="AM324" s="2">
        <v>0.10919220055710306</v>
      </c>
      <c r="AP324" t="str">
        <f t="shared" si="20"/>
        <v>S12</v>
      </c>
      <c r="AQ324" t="str">
        <f t="shared" si="18"/>
        <v>mercredi</v>
      </c>
      <c r="AR324">
        <f t="shared" si="19"/>
        <v>2017</v>
      </c>
    </row>
    <row r="325" spans="1:44" x14ac:dyDescent="0.25">
      <c r="A325" s="4">
        <v>42817</v>
      </c>
      <c r="B325" t="s">
        <v>19</v>
      </c>
      <c r="C325" s="3">
        <v>709</v>
      </c>
      <c r="D325" s="3">
        <v>57</v>
      </c>
      <c r="E325" s="3">
        <v>13</v>
      </c>
      <c r="F325" s="3">
        <v>4</v>
      </c>
      <c r="H325" s="4">
        <v>42817</v>
      </c>
      <c r="I325" t="s">
        <v>20</v>
      </c>
      <c r="J325" s="2">
        <v>0.90549169859514689</v>
      </c>
      <c r="K325" s="2">
        <v>7.2796934865900387E-2</v>
      </c>
      <c r="L325" s="2">
        <v>1.6602809706257982E-2</v>
      </c>
      <c r="M325" s="2">
        <v>5.108556832694764E-3</v>
      </c>
      <c r="O325" s="4">
        <v>42817</v>
      </c>
      <c r="P325" t="s">
        <v>21</v>
      </c>
      <c r="Q325" s="3">
        <v>10</v>
      </c>
      <c r="R325" s="3">
        <v>9</v>
      </c>
      <c r="S325" s="3">
        <v>22</v>
      </c>
      <c r="U325" s="4">
        <v>42817</v>
      </c>
      <c r="V325" t="s">
        <v>20</v>
      </c>
      <c r="W325">
        <v>0.24390243902439024</v>
      </c>
      <c r="X325">
        <v>0.21951219512195122</v>
      </c>
      <c r="Y325">
        <v>0.53658536585365857</v>
      </c>
      <c r="AA325" s="4">
        <v>42817</v>
      </c>
      <c r="AB325" t="s">
        <v>22</v>
      </c>
      <c r="AC325" s="3">
        <v>1171</v>
      </c>
      <c r="AD325" s="3">
        <v>212</v>
      </c>
      <c r="AE325" s="3">
        <v>216</v>
      </c>
      <c r="AF325" s="3">
        <v>193</v>
      </c>
      <c r="AH325" s="4">
        <v>42817</v>
      </c>
      <c r="AI325" t="s">
        <v>20</v>
      </c>
      <c r="AJ325" s="2">
        <v>0.6534598214285714</v>
      </c>
      <c r="AK325" s="2">
        <v>0.11830357142857142</v>
      </c>
      <c r="AL325" s="2">
        <v>0.12053571428571429</v>
      </c>
      <c r="AM325" s="2">
        <v>0.10770089285714286</v>
      </c>
      <c r="AP325" t="str">
        <f t="shared" si="20"/>
        <v>S12</v>
      </c>
      <c r="AQ325" t="str">
        <f t="shared" si="18"/>
        <v>jeudi</v>
      </c>
      <c r="AR325">
        <f t="shared" si="19"/>
        <v>2017</v>
      </c>
    </row>
    <row r="326" spans="1:44" x14ac:dyDescent="0.25">
      <c r="A326" s="4" t="s">
        <v>167</v>
      </c>
      <c r="B326" t="s">
        <v>19</v>
      </c>
      <c r="C326" s="3">
        <v>652</v>
      </c>
      <c r="D326" s="3">
        <v>36</v>
      </c>
      <c r="E326" s="3">
        <v>14</v>
      </c>
      <c r="F326" s="3">
        <v>3</v>
      </c>
      <c r="H326" s="4" t="s">
        <v>167</v>
      </c>
      <c r="I326" t="s">
        <v>20</v>
      </c>
      <c r="J326" s="2">
        <v>0.924822695035461</v>
      </c>
      <c r="K326" s="2">
        <v>5.106382978723404E-2</v>
      </c>
      <c r="L326" s="2">
        <v>1.9858156028368795E-2</v>
      </c>
      <c r="M326" s="2">
        <v>4.2553191489361703E-3</v>
      </c>
      <c r="O326" s="4" t="s">
        <v>167</v>
      </c>
      <c r="P326" t="s">
        <v>21</v>
      </c>
      <c r="Q326" s="3">
        <v>9</v>
      </c>
      <c r="R326" s="3">
        <v>11</v>
      </c>
      <c r="S326" s="3">
        <v>22</v>
      </c>
      <c r="U326" s="4" t="s">
        <v>167</v>
      </c>
      <c r="V326" t="s">
        <v>20</v>
      </c>
      <c r="W326">
        <v>0.21428571428571427</v>
      </c>
      <c r="X326">
        <v>0.26190476190476192</v>
      </c>
      <c r="Y326">
        <v>0.52380952380952384</v>
      </c>
      <c r="AA326" s="4" t="s">
        <v>167</v>
      </c>
      <c r="AB326" t="s">
        <v>22</v>
      </c>
      <c r="AC326" s="3">
        <v>1118</v>
      </c>
      <c r="AD326" s="3">
        <v>209</v>
      </c>
      <c r="AE326" s="3">
        <v>215</v>
      </c>
      <c r="AF326" s="3">
        <v>190</v>
      </c>
      <c r="AH326" s="4" t="s">
        <v>167</v>
      </c>
      <c r="AI326" t="s">
        <v>20</v>
      </c>
      <c r="AJ326" s="2">
        <v>0.64549653579676669</v>
      </c>
      <c r="AK326" s="2">
        <v>0.12066974595842957</v>
      </c>
      <c r="AL326" s="2">
        <v>0.12413394919168591</v>
      </c>
      <c r="AM326" s="2">
        <v>0.10969976905311778</v>
      </c>
      <c r="AP326" t="str">
        <f t="shared" si="20"/>
        <v>S12</v>
      </c>
      <c r="AQ326" t="str">
        <f t="shared" si="18"/>
        <v>vendredi</v>
      </c>
      <c r="AR326">
        <f t="shared" si="19"/>
        <v>2017</v>
      </c>
    </row>
    <row r="327" spans="1:44" x14ac:dyDescent="0.25">
      <c r="A327" s="4">
        <v>42821</v>
      </c>
      <c r="B327" t="s">
        <v>19</v>
      </c>
      <c r="C327" s="3">
        <v>429</v>
      </c>
      <c r="D327" s="3">
        <v>189</v>
      </c>
      <c r="E327" s="3">
        <v>16</v>
      </c>
      <c r="F327" s="3">
        <v>3</v>
      </c>
      <c r="H327" s="4">
        <v>42821</v>
      </c>
      <c r="I327" t="s">
        <v>20</v>
      </c>
      <c r="J327" s="2">
        <v>0.67346938775510201</v>
      </c>
      <c r="K327" s="2">
        <v>0.2967032967032967</v>
      </c>
      <c r="L327" s="2">
        <v>2.5117739403453691E-2</v>
      </c>
      <c r="M327" s="2">
        <v>4.7095761381475663E-3</v>
      </c>
      <c r="O327" s="4">
        <v>42821</v>
      </c>
      <c r="P327" t="s">
        <v>21</v>
      </c>
      <c r="Q327" s="3">
        <v>9</v>
      </c>
      <c r="R327" s="3">
        <v>11</v>
      </c>
      <c r="S327" s="3">
        <v>22</v>
      </c>
      <c r="U327" s="4">
        <v>42821</v>
      </c>
      <c r="V327" t="s">
        <v>20</v>
      </c>
      <c r="W327">
        <v>0.21428571428571427</v>
      </c>
      <c r="X327">
        <v>0.26190476190476192</v>
      </c>
      <c r="Y327">
        <v>0.52380952380952384</v>
      </c>
      <c r="AA327" s="4">
        <v>42821</v>
      </c>
      <c r="AB327" t="s">
        <v>22</v>
      </c>
      <c r="AC327" s="3">
        <v>1075</v>
      </c>
      <c r="AD327" s="3">
        <v>212</v>
      </c>
      <c r="AE327" s="3">
        <v>214</v>
      </c>
      <c r="AF327" s="3">
        <v>189</v>
      </c>
      <c r="AH327" s="4">
        <v>42821</v>
      </c>
      <c r="AI327" t="s">
        <v>20</v>
      </c>
      <c r="AJ327" s="2">
        <v>0.63609467455621305</v>
      </c>
      <c r="AK327" s="2">
        <v>0.12544378698224853</v>
      </c>
      <c r="AL327" s="2">
        <v>0.12662721893491125</v>
      </c>
      <c r="AM327" s="2">
        <v>0.11183431952662722</v>
      </c>
      <c r="AP327" t="str">
        <f t="shared" si="20"/>
        <v>S13</v>
      </c>
      <c r="AQ327" t="str">
        <f t="shared" si="18"/>
        <v>lundi</v>
      </c>
      <c r="AR327">
        <f t="shared" si="19"/>
        <v>2017</v>
      </c>
    </row>
    <row r="328" spans="1:44" x14ac:dyDescent="0.25">
      <c r="A328" s="4">
        <v>42822</v>
      </c>
      <c r="B328" t="s">
        <v>19</v>
      </c>
      <c r="C328" s="3">
        <v>686</v>
      </c>
      <c r="D328" s="3">
        <v>172</v>
      </c>
      <c r="E328" s="3">
        <v>14</v>
      </c>
      <c r="F328" s="3">
        <v>2</v>
      </c>
      <c r="H328" s="4">
        <v>42822</v>
      </c>
      <c r="I328" t="s">
        <v>20</v>
      </c>
      <c r="J328" s="2">
        <v>0.78489702517162474</v>
      </c>
      <c r="K328" s="2">
        <v>0.19679633867276888</v>
      </c>
      <c r="L328" s="2">
        <v>1.6018306636155607E-2</v>
      </c>
      <c r="M328" s="2">
        <v>2.2883295194508009E-3</v>
      </c>
      <c r="O328" s="4">
        <v>42822</v>
      </c>
      <c r="P328" t="s">
        <v>21</v>
      </c>
      <c r="Q328" s="3">
        <v>12</v>
      </c>
      <c r="R328" s="3">
        <v>9</v>
      </c>
      <c r="S328" s="3">
        <v>21</v>
      </c>
      <c r="U328" s="4">
        <v>42822</v>
      </c>
      <c r="V328" t="s">
        <v>20</v>
      </c>
      <c r="W328">
        <v>0.2857142857142857</v>
      </c>
      <c r="X328">
        <v>0.21428571428571427</v>
      </c>
      <c r="Y328">
        <v>0.5</v>
      </c>
      <c r="AA328" s="4">
        <v>42822</v>
      </c>
      <c r="AB328" t="s">
        <v>22</v>
      </c>
      <c r="AC328" s="3">
        <v>1094</v>
      </c>
      <c r="AD328" s="3">
        <v>210</v>
      </c>
      <c r="AE328" s="3">
        <v>213</v>
      </c>
      <c r="AF328" s="3">
        <v>188</v>
      </c>
      <c r="AH328" s="4">
        <v>42822</v>
      </c>
      <c r="AI328" t="s">
        <v>20</v>
      </c>
      <c r="AJ328" s="2">
        <v>0.6416422287390029</v>
      </c>
      <c r="AK328" s="2">
        <v>0.12316715542521994</v>
      </c>
      <c r="AL328" s="2">
        <v>0.12492668621700879</v>
      </c>
      <c r="AM328" s="2">
        <v>0.11026392961876832</v>
      </c>
      <c r="AP328" t="str">
        <f t="shared" si="20"/>
        <v>S13</v>
      </c>
      <c r="AQ328" t="str">
        <f t="shared" si="18"/>
        <v>mardi</v>
      </c>
      <c r="AR328">
        <f t="shared" si="19"/>
        <v>2017</v>
      </c>
    </row>
    <row r="329" spans="1:44" x14ac:dyDescent="0.25">
      <c r="A329" s="4">
        <v>42823</v>
      </c>
      <c r="B329" t="s">
        <v>19</v>
      </c>
      <c r="C329" s="3">
        <v>520</v>
      </c>
      <c r="D329" s="3">
        <v>249</v>
      </c>
      <c r="E329" s="3">
        <v>10</v>
      </c>
      <c r="F329" s="3">
        <v>1</v>
      </c>
      <c r="H329" s="4">
        <v>42823</v>
      </c>
      <c r="I329" t="s">
        <v>20</v>
      </c>
      <c r="J329" s="2">
        <v>0.66666666666666663</v>
      </c>
      <c r="K329" s="2">
        <v>0.31923076923076921</v>
      </c>
      <c r="L329" s="2">
        <v>1.282051282051282E-2</v>
      </c>
      <c r="M329" s="2">
        <v>1.2820512820512821E-3</v>
      </c>
      <c r="O329" s="4">
        <v>42823</v>
      </c>
      <c r="P329" t="s">
        <v>21</v>
      </c>
      <c r="Q329" s="3">
        <v>11</v>
      </c>
      <c r="R329" s="3">
        <v>7</v>
      </c>
      <c r="S329" s="3">
        <v>22</v>
      </c>
      <c r="U329" s="4">
        <v>42823</v>
      </c>
      <c r="V329" t="s">
        <v>20</v>
      </c>
      <c r="W329">
        <v>0.27500000000000002</v>
      </c>
      <c r="X329">
        <v>0.17499999999999999</v>
      </c>
      <c r="Y329">
        <v>0.55000000000000004</v>
      </c>
      <c r="AA329" s="4">
        <v>42823</v>
      </c>
      <c r="AB329" t="s">
        <v>22</v>
      </c>
      <c r="AC329" s="3">
        <v>1066</v>
      </c>
      <c r="AD329" s="3">
        <v>208</v>
      </c>
      <c r="AE329" s="3">
        <v>213</v>
      </c>
      <c r="AF329" s="3">
        <v>188</v>
      </c>
      <c r="AH329" s="4">
        <v>42823</v>
      </c>
      <c r="AI329" t="s">
        <v>20</v>
      </c>
      <c r="AJ329" s="2">
        <v>0.63641791044776119</v>
      </c>
      <c r="AK329" s="2">
        <v>0.12417910447761193</v>
      </c>
      <c r="AL329" s="2">
        <v>0.12716417910447761</v>
      </c>
      <c r="AM329" s="2">
        <v>0.11223880597014925</v>
      </c>
      <c r="AP329" t="str">
        <f t="shared" si="20"/>
        <v>S13</v>
      </c>
      <c r="AQ329" t="str">
        <f t="shared" si="18"/>
        <v>mercredi</v>
      </c>
      <c r="AR329">
        <f t="shared" si="19"/>
        <v>2017</v>
      </c>
    </row>
    <row r="330" spans="1:44" x14ac:dyDescent="0.25">
      <c r="A330" s="4">
        <v>42824</v>
      </c>
      <c r="B330" t="s">
        <v>19</v>
      </c>
      <c r="C330" s="3">
        <v>461</v>
      </c>
      <c r="D330" s="3">
        <v>362</v>
      </c>
      <c r="E330" s="3">
        <v>3</v>
      </c>
      <c r="F330" s="3">
        <v>0</v>
      </c>
      <c r="H330" s="4">
        <v>42824</v>
      </c>
      <c r="I330" t="s">
        <v>20</v>
      </c>
      <c r="J330" s="2">
        <v>0.5581113801452785</v>
      </c>
      <c r="K330" s="2">
        <v>0.43825665859564167</v>
      </c>
      <c r="L330" s="2">
        <v>3.6319612590799033E-3</v>
      </c>
      <c r="M330" s="2">
        <v>0</v>
      </c>
      <c r="O330" s="4">
        <v>42824</v>
      </c>
      <c r="P330" t="s">
        <v>21</v>
      </c>
      <c r="Q330" s="3">
        <v>15</v>
      </c>
      <c r="R330" s="3">
        <v>7</v>
      </c>
      <c r="S330" s="3">
        <v>22</v>
      </c>
      <c r="U330" s="4">
        <v>42824</v>
      </c>
      <c r="V330" t="s">
        <v>20</v>
      </c>
      <c r="W330">
        <v>0.34090909090909088</v>
      </c>
      <c r="X330">
        <v>0.15909090909090909</v>
      </c>
      <c r="Y330">
        <v>0.5</v>
      </c>
      <c r="AA330" s="4">
        <v>42824</v>
      </c>
      <c r="AB330" t="s">
        <v>22</v>
      </c>
      <c r="AC330" s="3">
        <v>1028</v>
      </c>
      <c r="AD330" s="3">
        <v>215</v>
      </c>
      <c r="AE330" s="3">
        <v>211</v>
      </c>
      <c r="AF330" s="3">
        <v>187</v>
      </c>
      <c r="AH330" s="4">
        <v>42824</v>
      </c>
      <c r="AI330" t="s">
        <v>20</v>
      </c>
      <c r="AJ330" s="2">
        <v>0.62644728823887874</v>
      </c>
      <c r="AK330" s="2">
        <v>0.13101767215112736</v>
      </c>
      <c r="AL330" s="2">
        <v>0.12858013406459476</v>
      </c>
      <c r="AM330" s="2">
        <v>0.11395490554539915</v>
      </c>
      <c r="AP330" t="str">
        <f t="shared" si="20"/>
        <v>S13</v>
      </c>
      <c r="AQ330" t="str">
        <f t="shared" si="18"/>
        <v>jeudi</v>
      </c>
      <c r="AR330">
        <f t="shared" si="19"/>
        <v>2017</v>
      </c>
    </row>
    <row r="331" spans="1:44" x14ac:dyDescent="0.25">
      <c r="A331" s="4" t="s">
        <v>168</v>
      </c>
      <c r="B331" t="s">
        <v>19</v>
      </c>
      <c r="C331" s="3">
        <v>584</v>
      </c>
      <c r="D331" s="3">
        <v>357</v>
      </c>
      <c r="E331" s="3">
        <v>17</v>
      </c>
      <c r="F331" s="3">
        <v>0</v>
      </c>
      <c r="H331" s="4" t="s">
        <v>168</v>
      </c>
      <c r="I331" t="s">
        <v>20</v>
      </c>
      <c r="J331" s="2">
        <v>0.60960334029227559</v>
      </c>
      <c r="K331" s="2">
        <v>0.37265135699373697</v>
      </c>
      <c r="L331" s="2">
        <v>1.7745302713987474E-2</v>
      </c>
      <c r="M331" s="2">
        <v>0</v>
      </c>
      <c r="O331" s="4" t="s">
        <v>168</v>
      </c>
      <c r="P331" t="s">
        <v>21</v>
      </c>
      <c r="Q331" s="3">
        <v>16</v>
      </c>
      <c r="R331" s="3">
        <v>6</v>
      </c>
      <c r="S331" s="3">
        <v>22</v>
      </c>
      <c r="U331" s="4" t="s">
        <v>168</v>
      </c>
      <c r="V331" t="s">
        <v>20</v>
      </c>
      <c r="W331">
        <v>0.36363636363636365</v>
      </c>
      <c r="X331">
        <v>0.13636363636363635</v>
      </c>
      <c r="Y331">
        <v>0.5</v>
      </c>
      <c r="AA331" s="4" t="s">
        <v>168</v>
      </c>
      <c r="AB331" t="s">
        <v>22</v>
      </c>
      <c r="AC331" s="3">
        <v>1032</v>
      </c>
      <c r="AD331" s="3">
        <v>216</v>
      </c>
      <c r="AE331" s="3">
        <v>211</v>
      </c>
      <c r="AF331" s="3">
        <v>186</v>
      </c>
      <c r="AH331" s="4" t="s">
        <v>168</v>
      </c>
      <c r="AI331" t="s">
        <v>20</v>
      </c>
      <c r="AJ331" s="2">
        <v>0.62735562310030391</v>
      </c>
      <c r="AK331" s="2">
        <v>0.13130699088145897</v>
      </c>
      <c r="AL331" s="2">
        <v>0.12826747720364742</v>
      </c>
      <c r="AM331" s="2">
        <v>0.11306990881458967</v>
      </c>
      <c r="AP331" t="str">
        <f t="shared" si="20"/>
        <v>S13</v>
      </c>
      <c r="AQ331" t="str">
        <f t="shared" si="18"/>
        <v>vendredi</v>
      </c>
      <c r="AR331">
        <f t="shared" si="19"/>
        <v>2017</v>
      </c>
    </row>
    <row r="332" spans="1:44" x14ac:dyDescent="0.25">
      <c r="A332" s="4">
        <v>42828</v>
      </c>
      <c r="B332" t="s">
        <v>19</v>
      </c>
      <c r="C332" s="3">
        <v>623</v>
      </c>
      <c r="D332" s="3">
        <v>230</v>
      </c>
      <c r="E332" s="3">
        <v>68</v>
      </c>
      <c r="F332" s="3">
        <v>2</v>
      </c>
      <c r="H332" s="4">
        <v>42828</v>
      </c>
      <c r="I332" t="s">
        <v>20</v>
      </c>
      <c r="J332" s="2">
        <v>0.67497291440953411</v>
      </c>
      <c r="K332" s="2">
        <v>0.24918743228602383</v>
      </c>
      <c r="L332" s="2">
        <v>7.3672806067172261E-2</v>
      </c>
      <c r="M332" s="2">
        <v>2.1668472372697724E-3</v>
      </c>
      <c r="O332" s="4">
        <v>42828</v>
      </c>
      <c r="P332" t="s">
        <v>21</v>
      </c>
      <c r="Q332" s="3">
        <v>7</v>
      </c>
      <c r="R332" s="3">
        <v>6</v>
      </c>
      <c r="S332" s="3">
        <v>21</v>
      </c>
      <c r="U332" s="4">
        <v>42828</v>
      </c>
      <c r="V332" t="s">
        <v>20</v>
      </c>
      <c r="W332">
        <v>0.20588235294117646</v>
      </c>
      <c r="X332">
        <v>0.17647058823529413</v>
      </c>
      <c r="Y332">
        <v>0.61764705882352944</v>
      </c>
      <c r="AA332" s="4">
        <v>42828</v>
      </c>
      <c r="AB332" t="s">
        <v>22</v>
      </c>
      <c r="AC332" s="3">
        <v>1039</v>
      </c>
      <c r="AD332" s="3">
        <v>213</v>
      </c>
      <c r="AE332" s="3">
        <v>213</v>
      </c>
      <c r="AF332" s="3">
        <v>186</v>
      </c>
      <c r="AH332" s="4">
        <v>42828</v>
      </c>
      <c r="AI332" t="s">
        <v>20</v>
      </c>
      <c r="AJ332" s="2">
        <v>0.62931556632344032</v>
      </c>
      <c r="AK332" s="2">
        <v>0.12901271956390067</v>
      </c>
      <c r="AL332" s="2">
        <v>0.12901271956390067</v>
      </c>
      <c r="AM332" s="2">
        <v>0.11265899454875833</v>
      </c>
      <c r="AP332" t="str">
        <f t="shared" si="20"/>
        <v>S14</v>
      </c>
      <c r="AQ332" t="str">
        <f t="shared" si="18"/>
        <v>lundi</v>
      </c>
      <c r="AR332">
        <f t="shared" si="19"/>
        <v>2017</v>
      </c>
    </row>
    <row r="333" spans="1:44" x14ac:dyDescent="0.25">
      <c r="A333" s="4">
        <v>42829</v>
      </c>
      <c r="B333" t="s">
        <v>19</v>
      </c>
      <c r="C333" s="3">
        <v>541</v>
      </c>
      <c r="D333" s="3">
        <v>160</v>
      </c>
      <c r="E333" s="3">
        <v>55</v>
      </c>
      <c r="F333" s="3">
        <v>2</v>
      </c>
      <c r="H333" s="4">
        <v>42829</v>
      </c>
      <c r="I333" t="s">
        <v>20</v>
      </c>
      <c r="J333" s="2">
        <v>0.71372031662269131</v>
      </c>
      <c r="K333" s="2">
        <v>0.21108179419525067</v>
      </c>
      <c r="L333" s="2">
        <v>7.255936675461741E-2</v>
      </c>
      <c r="M333" s="2">
        <v>2.6385224274406332E-3</v>
      </c>
      <c r="O333" s="4">
        <v>42829</v>
      </c>
      <c r="P333" t="s">
        <v>21</v>
      </c>
      <c r="Q333" s="3">
        <v>10</v>
      </c>
      <c r="R333" s="3">
        <v>5</v>
      </c>
      <c r="S333" s="3">
        <v>22</v>
      </c>
      <c r="U333" s="4">
        <v>42829</v>
      </c>
      <c r="V333" t="s">
        <v>20</v>
      </c>
      <c r="W333">
        <v>0.27027027027027029</v>
      </c>
      <c r="X333">
        <v>0.13513513513513514</v>
      </c>
      <c r="Y333">
        <v>0.59459459459459463</v>
      </c>
      <c r="AA333" s="4">
        <v>42829</v>
      </c>
      <c r="AB333" t="s">
        <v>22</v>
      </c>
      <c r="AC333" s="3">
        <v>1036</v>
      </c>
      <c r="AD333" s="3">
        <v>207</v>
      </c>
      <c r="AE333" s="3">
        <v>213</v>
      </c>
      <c r="AF333" s="3">
        <v>186</v>
      </c>
      <c r="AH333" s="4">
        <v>42829</v>
      </c>
      <c r="AI333" t="s">
        <v>20</v>
      </c>
      <c r="AJ333" s="2">
        <v>0.63093788063337397</v>
      </c>
      <c r="AK333" s="2">
        <v>0.12606577344701583</v>
      </c>
      <c r="AL333" s="2">
        <v>0.12971985383678442</v>
      </c>
      <c r="AM333" s="2">
        <v>0.11327649208282582</v>
      </c>
      <c r="AP333" t="str">
        <f t="shared" si="20"/>
        <v>S14</v>
      </c>
      <c r="AQ333" t="str">
        <f t="shared" si="18"/>
        <v>mardi</v>
      </c>
      <c r="AR333">
        <f t="shared" si="19"/>
        <v>2017</v>
      </c>
    </row>
    <row r="334" spans="1:44" x14ac:dyDescent="0.25">
      <c r="A334" s="4">
        <v>42830</v>
      </c>
      <c r="B334" t="s">
        <v>19</v>
      </c>
      <c r="C334" s="3">
        <v>550</v>
      </c>
      <c r="D334" s="3">
        <v>179</v>
      </c>
      <c r="E334" s="3">
        <v>83</v>
      </c>
      <c r="F334" s="3">
        <v>1</v>
      </c>
      <c r="H334" s="4">
        <v>42830</v>
      </c>
      <c r="I334" t="s">
        <v>20</v>
      </c>
      <c r="J334" s="2">
        <v>0.67650676506765073</v>
      </c>
      <c r="K334" s="2">
        <v>0.22017220172201721</v>
      </c>
      <c r="L334" s="2">
        <v>0.10209102091020911</v>
      </c>
      <c r="M334" s="2">
        <v>1.2300123001230013E-3</v>
      </c>
      <c r="O334" s="4">
        <v>42830</v>
      </c>
      <c r="P334" t="s">
        <v>21</v>
      </c>
      <c r="Q334" s="3">
        <v>126</v>
      </c>
      <c r="R334" s="3">
        <v>1</v>
      </c>
      <c r="S334" s="3">
        <v>22</v>
      </c>
      <c r="U334" s="4">
        <v>42830</v>
      </c>
      <c r="V334" t="s">
        <v>20</v>
      </c>
      <c r="W334">
        <v>0.84563758389261745</v>
      </c>
      <c r="X334">
        <v>6.7114093959731542E-3</v>
      </c>
      <c r="Y334">
        <v>0.1476510067114094</v>
      </c>
      <c r="AA334" s="4">
        <v>42830</v>
      </c>
      <c r="AB334" t="s">
        <v>22</v>
      </c>
      <c r="AC334" s="3">
        <v>1000</v>
      </c>
      <c r="AD334" s="3">
        <v>206</v>
      </c>
      <c r="AE334" s="3">
        <v>211</v>
      </c>
      <c r="AF334" s="3">
        <v>186</v>
      </c>
      <c r="AH334" s="4">
        <v>42830</v>
      </c>
      <c r="AI334" t="s">
        <v>20</v>
      </c>
      <c r="AJ334" s="2">
        <v>0.62383031815346224</v>
      </c>
      <c r="AK334" s="2">
        <v>0.12850904553961323</v>
      </c>
      <c r="AL334" s="2">
        <v>0.13162819713038054</v>
      </c>
      <c r="AM334" s="2">
        <v>0.11603243917654397</v>
      </c>
      <c r="AP334" t="str">
        <f t="shared" si="20"/>
        <v>S14</v>
      </c>
      <c r="AQ334" t="str">
        <f t="shared" si="18"/>
        <v>mercredi</v>
      </c>
      <c r="AR334">
        <f t="shared" si="19"/>
        <v>2017</v>
      </c>
    </row>
    <row r="335" spans="1:44" x14ac:dyDescent="0.25">
      <c r="A335" s="4">
        <v>42831</v>
      </c>
      <c r="B335" t="s">
        <v>19</v>
      </c>
      <c r="C335" s="3">
        <v>434</v>
      </c>
      <c r="D335" s="3">
        <v>134</v>
      </c>
      <c r="E335" s="3">
        <v>128</v>
      </c>
      <c r="F335" s="3">
        <v>1</v>
      </c>
      <c r="H335" s="4">
        <v>42831</v>
      </c>
      <c r="I335" t="s">
        <v>20</v>
      </c>
      <c r="J335" s="2">
        <v>0.62266857962697275</v>
      </c>
      <c r="K335" s="2">
        <v>0.19225251076040173</v>
      </c>
      <c r="L335" s="2">
        <v>0.18364418938307031</v>
      </c>
      <c r="M335" s="2">
        <v>1.4347202295552368E-3</v>
      </c>
      <c r="O335" s="4">
        <v>42831</v>
      </c>
      <c r="P335" t="s">
        <v>21</v>
      </c>
      <c r="Q335" s="3">
        <v>135</v>
      </c>
      <c r="R335" s="3">
        <v>1</v>
      </c>
      <c r="S335" s="3">
        <v>21</v>
      </c>
      <c r="U335" s="4">
        <v>42831</v>
      </c>
      <c r="V335" t="s">
        <v>20</v>
      </c>
      <c r="W335">
        <v>0.85987261146496818</v>
      </c>
      <c r="X335">
        <v>6.369426751592357E-3</v>
      </c>
      <c r="Y335">
        <v>0.13375796178343949</v>
      </c>
      <c r="AA335" s="4">
        <v>42831</v>
      </c>
      <c r="AB335" t="s">
        <v>22</v>
      </c>
      <c r="AC335" s="3">
        <v>957</v>
      </c>
      <c r="AD335" s="3">
        <v>200</v>
      </c>
      <c r="AE335" s="3">
        <v>207</v>
      </c>
      <c r="AF335" s="3">
        <v>186</v>
      </c>
      <c r="AH335" s="4">
        <v>42831</v>
      </c>
      <c r="AI335" t="s">
        <v>20</v>
      </c>
      <c r="AJ335" s="2">
        <v>0.61741935483870969</v>
      </c>
      <c r="AK335" s="2">
        <v>0.12903225806451613</v>
      </c>
      <c r="AL335" s="2">
        <v>0.13354838709677419</v>
      </c>
      <c r="AM335" s="2">
        <v>0.12</v>
      </c>
      <c r="AP335" t="str">
        <f t="shared" si="20"/>
        <v>S14</v>
      </c>
      <c r="AQ335" t="str">
        <f t="shared" si="18"/>
        <v>jeudi</v>
      </c>
      <c r="AR335">
        <f t="shared" si="19"/>
        <v>2017</v>
      </c>
    </row>
    <row r="336" spans="1:44" x14ac:dyDescent="0.25">
      <c r="A336" s="4" t="s">
        <v>169</v>
      </c>
      <c r="B336" t="s">
        <v>19</v>
      </c>
      <c r="C336" s="3">
        <v>648</v>
      </c>
      <c r="D336" s="3">
        <v>131</v>
      </c>
      <c r="E336" s="3">
        <v>119</v>
      </c>
      <c r="F336" s="3">
        <v>1</v>
      </c>
      <c r="H336" s="4" t="s">
        <v>169</v>
      </c>
      <c r="I336" t="s">
        <v>20</v>
      </c>
      <c r="J336" s="2">
        <v>0.72080088987764179</v>
      </c>
      <c r="K336" s="2">
        <v>0.14571746384872081</v>
      </c>
      <c r="L336" s="2">
        <v>0.13236929922135707</v>
      </c>
      <c r="M336" s="2">
        <v>1.1123470522803114E-3</v>
      </c>
      <c r="O336" s="4" t="s">
        <v>169</v>
      </c>
      <c r="P336" t="s">
        <v>21</v>
      </c>
      <c r="Q336" s="3">
        <v>152</v>
      </c>
      <c r="R336" s="3">
        <v>1</v>
      </c>
      <c r="S336" s="3">
        <v>21</v>
      </c>
      <c r="U336" s="4" t="s">
        <v>169</v>
      </c>
      <c r="V336" t="s">
        <v>20</v>
      </c>
      <c r="W336">
        <v>0.87356321839080464</v>
      </c>
      <c r="X336">
        <v>5.7471264367816091E-3</v>
      </c>
      <c r="Y336">
        <v>0.1206896551724138</v>
      </c>
      <c r="AA336" s="4" t="s">
        <v>169</v>
      </c>
      <c r="AB336" t="s">
        <v>22</v>
      </c>
      <c r="AC336" s="3">
        <v>930</v>
      </c>
      <c r="AD336" s="3">
        <v>193</v>
      </c>
      <c r="AE336" s="3">
        <v>205</v>
      </c>
      <c r="AF336" s="3">
        <v>186</v>
      </c>
      <c r="AH336" s="4" t="s">
        <v>169</v>
      </c>
      <c r="AI336" t="s">
        <v>20</v>
      </c>
      <c r="AJ336" s="2">
        <v>0.61426684280052846</v>
      </c>
      <c r="AK336" s="2">
        <v>0.12747688243064728</v>
      </c>
      <c r="AL336" s="2">
        <v>0.13540290620871862</v>
      </c>
      <c r="AM336" s="2">
        <v>0.12285336856010567</v>
      </c>
      <c r="AP336" t="str">
        <f t="shared" si="20"/>
        <v>S14</v>
      </c>
      <c r="AQ336" t="str">
        <f t="shared" si="18"/>
        <v>vendredi</v>
      </c>
      <c r="AR336">
        <f t="shared" si="19"/>
        <v>2017</v>
      </c>
    </row>
    <row r="337" spans="1:44" x14ac:dyDescent="0.25">
      <c r="A337" s="4">
        <v>42835</v>
      </c>
      <c r="B337" t="s">
        <v>19</v>
      </c>
      <c r="C337" s="3">
        <v>918</v>
      </c>
      <c r="D337" s="3">
        <v>150</v>
      </c>
      <c r="E337" s="3">
        <v>124</v>
      </c>
      <c r="F337" s="3">
        <v>1</v>
      </c>
      <c r="H337" s="4">
        <v>42835</v>
      </c>
      <c r="I337" t="s">
        <v>20</v>
      </c>
      <c r="J337" s="2">
        <v>0.7694886839899413</v>
      </c>
      <c r="K337" s="2">
        <v>0.12573344509639564</v>
      </c>
      <c r="L337" s="2">
        <v>0.10393964794635373</v>
      </c>
      <c r="M337" s="2">
        <v>8.3822296730930428E-4</v>
      </c>
      <c r="O337" s="4">
        <v>42835</v>
      </c>
      <c r="P337" t="s">
        <v>21</v>
      </c>
      <c r="Q337" s="3">
        <v>27</v>
      </c>
      <c r="R337" s="3">
        <v>1</v>
      </c>
      <c r="S337" s="3">
        <v>21</v>
      </c>
      <c r="U337" s="4">
        <v>42835</v>
      </c>
      <c r="V337" t="s">
        <v>20</v>
      </c>
      <c r="W337">
        <v>0.55102040816326525</v>
      </c>
      <c r="X337">
        <v>2.0408163265306121E-2</v>
      </c>
      <c r="Y337">
        <v>0.42857142857142855</v>
      </c>
      <c r="AA337" s="4">
        <v>42835</v>
      </c>
      <c r="AB337" t="s">
        <v>22</v>
      </c>
      <c r="AC337" s="3">
        <v>954</v>
      </c>
      <c r="AD337" s="3">
        <v>198</v>
      </c>
      <c r="AE337" s="3">
        <v>205</v>
      </c>
      <c r="AF337" s="3">
        <v>186</v>
      </c>
      <c r="AH337" s="4">
        <v>42835</v>
      </c>
      <c r="AI337" t="s">
        <v>20</v>
      </c>
      <c r="AJ337" s="2">
        <v>0.61827608554763447</v>
      </c>
      <c r="AK337" s="2">
        <v>0.12832145171743356</v>
      </c>
      <c r="AL337" s="2">
        <v>0.13285806869734285</v>
      </c>
      <c r="AM337" s="2">
        <v>0.12054439403758911</v>
      </c>
      <c r="AP337" t="str">
        <f t="shared" si="20"/>
        <v>S15</v>
      </c>
      <c r="AQ337" t="str">
        <f t="shared" si="18"/>
        <v>lundi</v>
      </c>
      <c r="AR337">
        <f t="shared" si="19"/>
        <v>2017</v>
      </c>
    </row>
    <row r="338" spans="1:44" x14ac:dyDescent="0.25">
      <c r="A338" s="4">
        <v>42836</v>
      </c>
      <c r="B338" t="s">
        <v>19</v>
      </c>
      <c r="C338" s="3">
        <v>906</v>
      </c>
      <c r="D338" s="3">
        <v>117</v>
      </c>
      <c r="E338" s="3">
        <v>148</v>
      </c>
      <c r="F338" s="3">
        <v>1</v>
      </c>
      <c r="H338" s="4">
        <v>42836</v>
      </c>
      <c r="I338" t="s">
        <v>20</v>
      </c>
      <c r="J338" s="2">
        <v>0.773037542662116</v>
      </c>
      <c r="K338" s="2">
        <v>9.9829351535836178E-2</v>
      </c>
      <c r="L338" s="2">
        <v>0.12627986348122866</v>
      </c>
      <c r="M338" s="2">
        <v>8.5324232081911264E-4</v>
      </c>
      <c r="O338" s="4">
        <v>42836</v>
      </c>
      <c r="P338" t="s">
        <v>21</v>
      </c>
      <c r="Q338" s="3">
        <v>27</v>
      </c>
      <c r="R338" s="3">
        <v>1</v>
      </c>
      <c r="S338" s="3">
        <v>21</v>
      </c>
      <c r="U338" s="4">
        <v>42836</v>
      </c>
      <c r="V338" t="s">
        <v>20</v>
      </c>
      <c r="W338">
        <v>0.55102040816326525</v>
      </c>
      <c r="X338">
        <v>2.0408163265306121E-2</v>
      </c>
      <c r="Y338">
        <v>0.42857142857142855</v>
      </c>
      <c r="AA338" s="4">
        <v>42836</v>
      </c>
      <c r="AB338" t="s">
        <v>22</v>
      </c>
      <c r="AC338" s="3">
        <v>965</v>
      </c>
      <c r="AD338" s="3">
        <v>199</v>
      </c>
      <c r="AE338" s="3">
        <v>206</v>
      </c>
      <c r="AF338" s="3">
        <v>186</v>
      </c>
      <c r="AH338" s="4">
        <v>42836</v>
      </c>
      <c r="AI338" t="s">
        <v>20</v>
      </c>
      <c r="AJ338" s="2">
        <v>0.62017994858611825</v>
      </c>
      <c r="AK338" s="2">
        <v>0.12789203084832904</v>
      </c>
      <c r="AL338" s="2">
        <v>0.13239074550128535</v>
      </c>
      <c r="AM338" s="2">
        <v>0.11953727506426735</v>
      </c>
      <c r="AP338" t="str">
        <f t="shared" si="20"/>
        <v>S15</v>
      </c>
      <c r="AQ338" t="str">
        <f t="shared" si="18"/>
        <v>mardi</v>
      </c>
      <c r="AR338">
        <f t="shared" si="19"/>
        <v>2017</v>
      </c>
    </row>
    <row r="339" spans="1:44" x14ac:dyDescent="0.25">
      <c r="A339" s="4">
        <v>42837</v>
      </c>
      <c r="B339" t="s">
        <v>19</v>
      </c>
      <c r="C339" s="3">
        <v>787</v>
      </c>
      <c r="D339" s="3">
        <v>210</v>
      </c>
      <c r="E339" s="3">
        <v>159</v>
      </c>
      <c r="F339" s="3">
        <v>10</v>
      </c>
      <c r="H339" s="4">
        <v>42837</v>
      </c>
      <c r="I339" t="s">
        <v>20</v>
      </c>
      <c r="J339" s="2">
        <v>0.67495711835334482</v>
      </c>
      <c r="K339" s="2">
        <v>0.18010291595197256</v>
      </c>
      <c r="L339" s="2">
        <v>0.13636363636363635</v>
      </c>
      <c r="M339" s="2">
        <v>8.5763293310463125E-3</v>
      </c>
      <c r="O339" s="4">
        <v>42837</v>
      </c>
      <c r="P339" t="s">
        <v>21</v>
      </c>
      <c r="Q339" s="3">
        <v>27</v>
      </c>
      <c r="R339" s="3">
        <v>1</v>
      </c>
      <c r="S339" s="3">
        <v>20</v>
      </c>
      <c r="U339" s="4">
        <v>42837</v>
      </c>
      <c r="V339" t="s">
        <v>20</v>
      </c>
      <c r="W339">
        <v>0.5625</v>
      </c>
      <c r="X339">
        <v>2.0833333333333332E-2</v>
      </c>
      <c r="Y339">
        <v>0.41666666666666669</v>
      </c>
      <c r="AA339" s="4">
        <v>42837</v>
      </c>
      <c r="AB339" t="s">
        <v>22</v>
      </c>
      <c r="AC339" s="3">
        <v>990</v>
      </c>
      <c r="AD339" s="3">
        <v>201</v>
      </c>
      <c r="AE339" s="3">
        <v>206</v>
      </c>
      <c r="AF339" s="3">
        <v>186</v>
      </c>
      <c r="AH339" s="4">
        <v>42837</v>
      </c>
      <c r="AI339" t="s">
        <v>20</v>
      </c>
      <c r="AJ339" s="2">
        <v>0.62539481996209734</v>
      </c>
      <c r="AK339" s="2">
        <v>0.12697409981048641</v>
      </c>
      <c r="AL339" s="2">
        <v>0.13013265950726469</v>
      </c>
      <c r="AM339" s="2">
        <v>0.11749842072015161</v>
      </c>
      <c r="AP339" t="str">
        <f t="shared" si="20"/>
        <v>S15</v>
      </c>
      <c r="AQ339" t="str">
        <f t="shared" si="18"/>
        <v>mercredi</v>
      </c>
      <c r="AR339">
        <f t="shared" si="19"/>
        <v>2017</v>
      </c>
    </row>
    <row r="340" spans="1:44" x14ac:dyDescent="0.25">
      <c r="A340" s="4">
        <v>42838</v>
      </c>
      <c r="B340" t="s">
        <v>19</v>
      </c>
      <c r="C340" s="3">
        <v>631</v>
      </c>
      <c r="D340" s="3">
        <v>259</v>
      </c>
      <c r="E340" s="3">
        <v>133</v>
      </c>
      <c r="F340" s="3">
        <v>38</v>
      </c>
      <c r="H340" s="4">
        <v>42838</v>
      </c>
      <c r="I340" t="s">
        <v>20</v>
      </c>
      <c r="J340" s="2">
        <v>0.59472196041470315</v>
      </c>
      <c r="K340" s="2">
        <v>0.24410933081998115</v>
      </c>
      <c r="L340" s="2">
        <v>0.12535344015080113</v>
      </c>
      <c r="M340" s="2">
        <v>3.581526861451461E-2</v>
      </c>
      <c r="O340" s="4">
        <v>42838</v>
      </c>
      <c r="P340" t="s">
        <v>21</v>
      </c>
      <c r="Q340" s="3">
        <v>18</v>
      </c>
      <c r="R340" s="3">
        <v>1</v>
      </c>
      <c r="S340" s="3">
        <v>20</v>
      </c>
      <c r="U340" s="4">
        <v>42838</v>
      </c>
      <c r="V340" t="s">
        <v>20</v>
      </c>
      <c r="W340">
        <v>0.46153846153846156</v>
      </c>
      <c r="X340">
        <v>2.564102564102564E-2</v>
      </c>
      <c r="Y340">
        <v>0.51282051282051277</v>
      </c>
      <c r="AA340" s="4">
        <v>42838</v>
      </c>
      <c r="AB340" t="s">
        <v>22</v>
      </c>
      <c r="AC340" s="3">
        <v>963</v>
      </c>
      <c r="AD340" s="3">
        <v>197</v>
      </c>
      <c r="AE340" s="3">
        <v>204</v>
      </c>
      <c r="AF340" s="3">
        <v>184</v>
      </c>
      <c r="AH340" s="4">
        <v>42838</v>
      </c>
      <c r="AI340" t="s">
        <v>20</v>
      </c>
      <c r="AJ340" s="2">
        <v>0.62209302325581395</v>
      </c>
      <c r="AK340" s="2">
        <v>0.12726098191214472</v>
      </c>
      <c r="AL340" s="2">
        <v>0.13178294573643412</v>
      </c>
      <c r="AM340" s="2">
        <v>0.11886304909560723</v>
      </c>
      <c r="AP340" t="str">
        <f t="shared" si="20"/>
        <v>S15</v>
      </c>
      <c r="AQ340" t="str">
        <f t="shared" si="18"/>
        <v>jeudi</v>
      </c>
      <c r="AR340">
        <f t="shared" si="19"/>
        <v>2017</v>
      </c>
    </row>
    <row r="341" spans="1:44" x14ac:dyDescent="0.25">
      <c r="A341" s="4" t="s">
        <v>170</v>
      </c>
      <c r="B341" t="s">
        <v>19</v>
      </c>
      <c r="C341" s="3">
        <v>405</v>
      </c>
      <c r="D341" s="3">
        <v>192</v>
      </c>
      <c r="E341" s="3">
        <v>113</v>
      </c>
      <c r="F341" s="3">
        <v>23</v>
      </c>
      <c r="H341" s="4" t="s">
        <v>170</v>
      </c>
      <c r="I341" t="s">
        <v>20</v>
      </c>
      <c r="J341" s="2">
        <v>0.55252387448840379</v>
      </c>
      <c r="K341" s="2">
        <v>0.26193724420190995</v>
      </c>
      <c r="L341" s="2">
        <v>0.15416098226466576</v>
      </c>
      <c r="M341" s="2">
        <v>3.1377899045020467E-2</v>
      </c>
      <c r="O341" s="4" t="s">
        <v>170</v>
      </c>
      <c r="P341" t="s">
        <v>21</v>
      </c>
      <c r="Q341" s="3">
        <v>18</v>
      </c>
      <c r="R341" s="3">
        <v>1</v>
      </c>
      <c r="S341" s="3">
        <v>20</v>
      </c>
      <c r="U341" s="4" t="s">
        <v>170</v>
      </c>
      <c r="V341" t="s">
        <v>20</v>
      </c>
      <c r="W341">
        <v>0.46153846153846156</v>
      </c>
      <c r="X341">
        <v>2.564102564102564E-2</v>
      </c>
      <c r="Y341">
        <v>0.51282051282051277</v>
      </c>
      <c r="AA341" s="4" t="s">
        <v>170</v>
      </c>
      <c r="AB341" t="s">
        <v>22</v>
      </c>
      <c r="AC341" s="3">
        <v>960</v>
      </c>
      <c r="AD341" s="3">
        <v>194</v>
      </c>
      <c r="AE341" s="3">
        <v>204</v>
      </c>
      <c r="AF341" s="3">
        <v>184</v>
      </c>
      <c r="AH341" s="4" t="s">
        <v>170</v>
      </c>
      <c r="AI341" t="s">
        <v>20</v>
      </c>
      <c r="AJ341" s="2">
        <v>0.62256809338521402</v>
      </c>
      <c r="AK341" s="2">
        <v>0.12581063553826199</v>
      </c>
      <c r="AL341" s="2">
        <v>0.13229571984435798</v>
      </c>
      <c r="AM341" s="2">
        <v>0.11932555123216602</v>
      </c>
      <c r="AP341" t="str">
        <f t="shared" si="20"/>
        <v>S15</v>
      </c>
      <c r="AQ341" t="str">
        <f t="shared" si="18"/>
        <v>vendredi</v>
      </c>
      <c r="AR341">
        <f t="shared" si="19"/>
        <v>2017</v>
      </c>
    </row>
    <row r="342" spans="1:44" x14ac:dyDescent="0.25">
      <c r="A342" s="4">
        <v>42842</v>
      </c>
      <c r="B342" t="s">
        <v>19</v>
      </c>
      <c r="C342" s="3">
        <v>312</v>
      </c>
      <c r="D342" s="3">
        <v>277</v>
      </c>
      <c r="E342" s="3">
        <v>102</v>
      </c>
      <c r="F342" s="3">
        <v>42</v>
      </c>
      <c r="H342" s="4">
        <v>42842</v>
      </c>
      <c r="I342" t="s">
        <v>20</v>
      </c>
      <c r="J342" s="2">
        <v>0.42564802182810368</v>
      </c>
      <c r="K342" s="2">
        <v>0.37789904502046384</v>
      </c>
      <c r="L342" s="2">
        <v>0.13915416098226466</v>
      </c>
      <c r="M342" s="2">
        <v>5.7298772169167803E-2</v>
      </c>
      <c r="O342" s="4">
        <v>42842</v>
      </c>
      <c r="P342" t="s">
        <v>21</v>
      </c>
      <c r="Q342" s="3">
        <v>18</v>
      </c>
      <c r="R342" s="3">
        <v>1</v>
      </c>
      <c r="S342" s="3">
        <v>20</v>
      </c>
      <c r="U342" s="4">
        <v>42842</v>
      </c>
      <c r="V342" t="s">
        <v>20</v>
      </c>
      <c r="W342">
        <v>0.46153846153846156</v>
      </c>
      <c r="X342">
        <v>2.564102564102564E-2</v>
      </c>
      <c r="Y342">
        <v>0.51282051282051277</v>
      </c>
      <c r="AA342" s="4">
        <v>42842</v>
      </c>
      <c r="AB342" t="s">
        <v>22</v>
      </c>
      <c r="AC342" s="3">
        <v>954</v>
      </c>
      <c r="AD342" s="3">
        <v>200</v>
      </c>
      <c r="AE342" s="3">
        <v>204</v>
      </c>
      <c r="AF342" s="3">
        <v>184</v>
      </c>
      <c r="AH342" s="4">
        <v>42842</v>
      </c>
      <c r="AI342" t="s">
        <v>20</v>
      </c>
      <c r="AJ342" s="2">
        <v>0.61867704280155644</v>
      </c>
      <c r="AK342" s="2">
        <v>0.1297016861219196</v>
      </c>
      <c r="AL342" s="2">
        <v>0.13229571984435798</v>
      </c>
      <c r="AM342" s="2">
        <v>0.11932555123216602</v>
      </c>
      <c r="AP342" t="str">
        <f t="shared" si="20"/>
        <v>S16</v>
      </c>
      <c r="AQ342" t="str">
        <f t="shared" si="18"/>
        <v>lundi</v>
      </c>
      <c r="AR342">
        <f t="shared" si="19"/>
        <v>2017</v>
      </c>
    </row>
    <row r="343" spans="1:44" x14ac:dyDescent="0.25">
      <c r="A343" s="4">
        <v>42843</v>
      </c>
      <c r="B343" t="s">
        <v>19</v>
      </c>
      <c r="C343" s="3">
        <v>561</v>
      </c>
      <c r="D343" s="3">
        <v>216</v>
      </c>
      <c r="E343" s="3">
        <v>98</v>
      </c>
      <c r="F343" s="3">
        <v>51</v>
      </c>
      <c r="H343" s="4">
        <v>42843</v>
      </c>
      <c r="I343" t="s">
        <v>20</v>
      </c>
      <c r="J343" s="2">
        <v>0.60583153347732177</v>
      </c>
      <c r="K343" s="2">
        <v>0.23326133909287258</v>
      </c>
      <c r="L343" s="2">
        <v>0.10583153347732181</v>
      </c>
      <c r="M343" s="2">
        <v>5.5075593952483799E-2</v>
      </c>
      <c r="O343" s="4">
        <v>42843</v>
      </c>
      <c r="P343" t="s">
        <v>21</v>
      </c>
      <c r="Q343" s="3">
        <v>24</v>
      </c>
      <c r="R343" s="3">
        <v>1</v>
      </c>
      <c r="S343" s="3">
        <v>20</v>
      </c>
      <c r="U343" s="4">
        <v>42843</v>
      </c>
      <c r="V343" t="s">
        <v>20</v>
      </c>
      <c r="W343">
        <v>0.53333333333333333</v>
      </c>
      <c r="X343">
        <v>2.2222222222222223E-2</v>
      </c>
      <c r="Y343">
        <v>0.44444444444444442</v>
      </c>
      <c r="AA343" s="4">
        <v>42843</v>
      </c>
      <c r="AB343" t="s">
        <v>22</v>
      </c>
      <c r="AC343" s="3">
        <v>957</v>
      </c>
      <c r="AD343" s="3">
        <v>199</v>
      </c>
      <c r="AE343" s="3">
        <v>203</v>
      </c>
      <c r="AF343" s="3">
        <v>185</v>
      </c>
      <c r="AH343" s="4">
        <v>42843</v>
      </c>
      <c r="AI343" t="s">
        <v>20</v>
      </c>
      <c r="AJ343" s="2">
        <v>0.61981865284974091</v>
      </c>
      <c r="AK343" s="2">
        <v>0.12888601036269431</v>
      </c>
      <c r="AL343" s="2">
        <v>0.13147668393782383</v>
      </c>
      <c r="AM343" s="2">
        <v>0.11981865284974093</v>
      </c>
      <c r="AP343" t="str">
        <f t="shared" si="20"/>
        <v>S16</v>
      </c>
      <c r="AQ343" t="str">
        <f t="shared" si="18"/>
        <v>mardi</v>
      </c>
      <c r="AR343">
        <f t="shared" si="19"/>
        <v>2017</v>
      </c>
    </row>
    <row r="344" spans="1:44" x14ac:dyDescent="0.25">
      <c r="A344" s="4">
        <v>42844</v>
      </c>
      <c r="B344" t="s">
        <v>19</v>
      </c>
      <c r="C344" s="3">
        <v>766</v>
      </c>
      <c r="D344" s="3">
        <v>154</v>
      </c>
      <c r="E344" s="3">
        <v>137</v>
      </c>
      <c r="F344" s="3">
        <v>43</v>
      </c>
      <c r="H344" s="4">
        <v>42844</v>
      </c>
      <c r="I344" t="s">
        <v>20</v>
      </c>
      <c r="J344" s="2">
        <v>0.69636363636363641</v>
      </c>
      <c r="K344" s="2">
        <v>0.14000000000000001</v>
      </c>
      <c r="L344" s="2">
        <v>0.12454545454545454</v>
      </c>
      <c r="M344" s="2">
        <v>3.9090909090909093E-2</v>
      </c>
      <c r="O344" s="4">
        <v>42844</v>
      </c>
      <c r="P344" t="s">
        <v>21</v>
      </c>
      <c r="Q344" s="3">
        <v>4</v>
      </c>
      <c r="R344" s="3">
        <v>1</v>
      </c>
      <c r="S344" s="3">
        <v>19</v>
      </c>
      <c r="U344" s="4">
        <v>42844</v>
      </c>
      <c r="V344" t="s">
        <v>20</v>
      </c>
      <c r="W344">
        <v>0.16666666666666666</v>
      </c>
      <c r="X344">
        <v>4.1666666666666664E-2</v>
      </c>
      <c r="Y344">
        <v>0.79166666666666663</v>
      </c>
      <c r="AA344" s="4">
        <v>42844</v>
      </c>
      <c r="AB344" t="s">
        <v>22</v>
      </c>
      <c r="AC344" s="3">
        <v>947</v>
      </c>
      <c r="AD344" s="3">
        <v>196</v>
      </c>
      <c r="AE344" s="3">
        <v>202</v>
      </c>
      <c r="AF344" s="3">
        <v>185</v>
      </c>
      <c r="AH344" s="4">
        <v>42844</v>
      </c>
      <c r="AI344" t="s">
        <v>20</v>
      </c>
      <c r="AJ344" s="2">
        <v>0.61895424836601309</v>
      </c>
      <c r="AK344" s="2">
        <v>0.12810457516339868</v>
      </c>
      <c r="AL344" s="2">
        <v>0.13202614379084968</v>
      </c>
      <c r="AM344" s="2">
        <v>0.12091503267973856</v>
      </c>
      <c r="AP344" t="str">
        <f t="shared" si="20"/>
        <v>S16</v>
      </c>
      <c r="AQ344" t="str">
        <f t="shared" si="18"/>
        <v>mercredi</v>
      </c>
      <c r="AR344">
        <f t="shared" si="19"/>
        <v>2017</v>
      </c>
    </row>
    <row r="345" spans="1:44" x14ac:dyDescent="0.25">
      <c r="A345" s="4">
        <v>42845</v>
      </c>
      <c r="B345" t="s">
        <v>19</v>
      </c>
      <c r="C345" s="3">
        <v>790</v>
      </c>
      <c r="D345" s="3">
        <v>97</v>
      </c>
      <c r="E345" s="3">
        <v>146</v>
      </c>
      <c r="F345" s="3">
        <v>46</v>
      </c>
      <c r="H345" s="4">
        <v>42845</v>
      </c>
      <c r="I345" t="s">
        <v>20</v>
      </c>
      <c r="J345" s="2">
        <v>0.73215940685820202</v>
      </c>
      <c r="K345" s="2">
        <v>8.989805375347544E-2</v>
      </c>
      <c r="L345" s="2">
        <v>0.13531047265987026</v>
      </c>
      <c r="M345" s="2">
        <v>4.2632066728452274E-2</v>
      </c>
      <c r="O345" s="4">
        <v>42845</v>
      </c>
      <c r="P345" t="s">
        <v>21</v>
      </c>
      <c r="Q345" s="3">
        <v>6</v>
      </c>
      <c r="R345" s="3">
        <v>1</v>
      </c>
      <c r="S345" s="3">
        <v>18</v>
      </c>
      <c r="U345" s="4">
        <v>42845</v>
      </c>
      <c r="V345" t="s">
        <v>20</v>
      </c>
      <c r="W345">
        <v>0.24</v>
      </c>
      <c r="X345">
        <v>0.04</v>
      </c>
      <c r="Y345">
        <v>0.72</v>
      </c>
      <c r="AA345" s="4">
        <v>42845</v>
      </c>
      <c r="AB345" t="s">
        <v>22</v>
      </c>
      <c r="AC345" s="3">
        <v>947</v>
      </c>
      <c r="AD345" s="3">
        <v>209</v>
      </c>
      <c r="AE345" s="3">
        <v>203</v>
      </c>
      <c r="AF345" s="3">
        <v>185</v>
      </c>
      <c r="AH345" s="4">
        <v>42845</v>
      </c>
      <c r="AI345" t="s">
        <v>20</v>
      </c>
      <c r="AJ345" s="2">
        <v>0.61334196891191706</v>
      </c>
      <c r="AK345" s="2">
        <v>0.13536269430051814</v>
      </c>
      <c r="AL345" s="2">
        <v>0.13147668393782383</v>
      </c>
      <c r="AM345" s="2">
        <v>0.11981865284974093</v>
      </c>
      <c r="AP345" t="str">
        <f t="shared" si="20"/>
        <v>S16</v>
      </c>
      <c r="AQ345" t="str">
        <f t="shared" si="18"/>
        <v>jeudi</v>
      </c>
      <c r="AR345">
        <f t="shared" si="19"/>
        <v>2017</v>
      </c>
    </row>
    <row r="346" spans="1:44" x14ac:dyDescent="0.25">
      <c r="A346" s="4" t="s">
        <v>171</v>
      </c>
      <c r="B346" t="s">
        <v>19</v>
      </c>
      <c r="C346" s="3">
        <v>709</v>
      </c>
      <c r="D346" s="3">
        <v>192</v>
      </c>
      <c r="E346" s="3">
        <v>121</v>
      </c>
      <c r="F346" s="3">
        <v>64</v>
      </c>
      <c r="H346" s="4" t="s">
        <v>171</v>
      </c>
      <c r="I346" t="s">
        <v>20</v>
      </c>
      <c r="J346" s="2">
        <v>0.65285451197053412</v>
      </c>
      <c r="K346" s="2">
        <v>0.17679558011049723</v>
      </c>
      <c r="L346" s="2">
        <v>0.11141804788213629</v>
      </c>
      <c r="M346" s="2">
        <v>5.8931860036832415E-2</v>
      </c>
      <c r="O346" s="4" t="s">
        <v>171</v>
      </c>
      <c r="P346" t="s">
        <v>21</v>
      </c>
      <c r="Q346" s="3">
        <v>10</v>
      </c>
      <c r="R346" s="3">
        <v>1</v>
      </c>
      <c r="S346" s="3">
        <v>15</v>
      </c>
      <c r="U346" s="4" t="s">
        <v>171</v>
      </c>
      <c r="V346" t="s">
        <v>20</v>
      </c>
      <c r="W346">
        <v>0.38461538461538464</v>
      </c>
      <c r="X346">
        <v>3.8461538461538464E-2</v>
      </c>
      <c r="Y346">
        <v>0.57692307692307687</v>
      </c>
      <c r="AA346" s="4" t="s">
        <v>171</v>
      </c>
      <c r="AB346" t="s">
        <v>22</v>
      </c>
      <c r="AC346" s="3">
        <v>973</v>
      </c>
      <c r="AD346" s="3">
        <v>216</v>
      </c>
      <c r="AE346" s="3">
        <v>202</v>
      </c>
      <c r="AF346" s="3">
        <v>183</v>
      </c>
      <c r="AH346" s="4" t="s">
        <v>171</v>
      </c>
      <c r="AI346" t="s">
        <v>20</v>
      </c>
      <c r="AJ346" s="2">
        <v>0.61817026683608645</v>
      </c>
      <c r="AK346" s="2">
        <v>0.13722998729351971</v>
      </c>
      <c r="AL346" s="2">
        <v>0.12833545108005082</v>
      </c>
      <c r="AM346" s="2">
        <v>0.11626429479034307</v>
      </c>
      <c r="AP346" t="str">
        <f t="shared" si="20"/>
        <v>S16</v>
      </c>
      <c r="AQ346" t="str">
        <f t="shared" si="18"/>
        <v>vendredi</v>
      </c>
      <c r="AR346">
        <f t="shared" si="19"/>
        <v>2017</v>
      </c>
    </row>
    <row r="347" spans="1:44" x14ac:dyDescent="0.25">
      <c r="A347" s="4">
        <v>42849</v>
      </c>
      <c r="B347" t="s">
        <v>19</v>
      </c>
      <c r="C347" s="3">
        <v>670</v>
      </c>
      <c r="D347" s="3">
        <v>235</v>
      </c>
      <c r="E347" s="3">
        <v>101</v>
      </c>
      <c r="F347" s="3">
        <v>57</v>
      </c>
      <c r="H347" s="4">
        <v>42849</v>
      </c>
      <c r="I347" t="s">
        <v>20</v>
      </c>
      <c r="J347" s="2">
        <v>0.63029162746942613</v>
      </c>
      <c r="K347" s="2">
        <v>0.22107243650047037</v>
      </c>
      <c r="L347" s="2">
        <v>9.5014111006585134E-2</v>
      </c>
      <c r="M347" s="2">
        <v>5.3621825023518345E-2</v>
      </c>
      <c r="O347" s="4">
        <v>42849</v>
      </c>
      <c r="P347" t="s">
        <v>21</v>
      </c>
      <c r="Q347">
        <v>5</v>
      </c>
      <c r="R347">
        <v>2</v>
      </c>
      <c r="S347">
        <v>14</v>
      </c>
      <c r="U347" s="4">
        <v>42849</v>
      </c>
      <c r="V347" t="s">
        <v>20</v>
      </c>
      <c r="W347">
        <v>0.23809523809523808</v>
      </c>
      <c r="X347">
        <v>9.5238095238095233E-2</v>
      </c>
      <c r="Y347">
        <v>0.66666666666666663</v>
      </c>
      <c r="AA347" s="4">
        <v>42849</v>
      </c>
      <c r="AB347" t="s">
        <v>22</v>
      </c>
      <c r="AC347" s="3">
        <v>919</v>
      </c>
      <c r="AD347" s="3">
        <v>227</v>
      </c>
      <c r="AE347" s="3">
        <v>197</v>
      </c>
      <c r="AF347" s="3">
        <v>184</v>
      </c>
      <c r="AH347" s="4">
        <v>42849</v>
      </c>
      <c r="AI347" t="s">
        <v>20</v>
      </c>
      <c r="AJ347" s="2">
        <v>0.60183366077275702</v>
      </c>
      <c r="AK347" s="2">
        <v>0.14865749836280287</v>
      </c>
      <c r="AL347" s="2">
        <v>0.12901113294040603</v>
      </c>
      <c r="AM347" s="2">
        <v>0.12049770792403405</v>
      </c>
      <c r="AP347" t="str">
        <f t="shared" si="20"/>
        <v>S17</v>
      </c>
      <c r="AQ347" t="str">
        <f t="shared" si="18"/>
        <v>lundi</v>
      </c>
      <c r="AR347">
        <f t="shared" si="19"/>
        <v>2017</v>
      </c>
    </row>
    <row r="348" spans="1:44" x14ac:dyDescent="0.25">
      <c r="A348" s="4">
        <v>42850</v>
      </c>
      <c r="B348" t="s">
        <v>19</v>
      </c>
      <c r="C348" s="3">
        <v>684</v>
      </c>
      <c r="D348" s="3">
        <v>234</v>
      </c>
      <c r="E348" s="3">
        <v>81</v>
      </c>
      <c r="F348" s="3">
        <v>53</v>
      </c>
      <c r="H348" s="4">
        <v>42850</v>
      </c>
      <c r="I348" t="s">
        <v>20</v>
      </c>
      <c r="J348" s="2">
        <v>0.65019011406844107</v>
      </c>
      <c r="K348" s="2">
        <v>0.22243346007604561</v>
      </c>
      <c r="L348" s="2">
        <v>7.6996197718631185E-2</v>
      </c>
      <c r="M348" s="2">
        <v>5.038022813688213E-2</v>
      </c>
      <c r="O348" s="4">
        <v>42850</v>
      </c>
      <c r="P348" t="s">
        <v>21</v>
      </c>
      <c r="Q348">
        <v>6</v>
      </c>
      <c r="R348">
        <v>2</v>
      </c>
      <c r="S348">
        <v>14</v>
      </c>
      <c r="U348" s="4">
        <v>42850</v>
      </c>
      <c r="V348" t="s">
        <v>20</v>
      </c>
      <c r="W348">
        <v>0.27272727272727271</v>
      </c>
      <c r="X348">
        <v>9.0909090909090912E-2</v>
      </c>
      <c r="Y348">
        <v>0.63636363636363635</v>
      </c>
      <c r="AA348" s="4">
        <v>42850</v>
      </c>
      <c r="AB348" t="s">
        <v>22</v>
      </c>
      <c r="AC348" s="3">
        <v>932</v>
      </c>
      <c r="AD348" s="3">
        <v>228</v>
      </c>
      <c r="AE348" s="3">
        <v>197</v>
      </c>
      <c r="AF348" s="3">
        <v>184</v>
      </c>
      <c r="AH348">
        <v>42850</v>
      </c>
      <c r="AI348" t="s">
        <v>20</v>
      </c>
      <c r="AJ348" s="2">
        <v>0.60480207657365348</v>
      </c>
      <c r="AK348" s="2">
        <v>0.14795587280986372</v>
      </c>
      <c r="AL348" s="2">
        <v>0.12783906554185595</v>
      </c>
      <c r="AM348" s="2">
        <v>0.11940298507462686</v>
      </c>
      <c r="AP348" t="str">
        <f t="shared" si="20"/>
        <v>S17</v>
      </c>
      <c r="AQ348" t="str">
        <f t="shared" si="18"/>
        <v>mardi</v>
      </c>
      <c r="AR348">
        <f t="shared" si="19"/>
        <v>2017</v>
      </c>
    </row>
    <row r="349" spans="1:44" x14ac:dyDescent="0.25">
      <c r="A349" s="4">
        <v>42851</v>
      </c>
      <c r="B349" t="s">
        <v>19</v>
      </c>
      <c r="C349" s="3">
        <v>897</v>
      </c>
      <c r="D349" s="3">
        <v>258</v>
      </c>
      <c r="E349" s="3">
        <v>63</v>
      </c>
      <c r="F349" s="3">
        <v>46</v>
      </c>
      <c r="H349" s="4">
        <v>42851</v>
      </c>
      <c r="I349" t="s">
        <v>20</v>
      </c>
      <c r="J349" s="2">
        <v>0.70965189873417722</v>
      </c>
      <c r="K349" s="2">
        <v>0.20411392405063292</v>
      </c>
      <c r="L349" s="2">
        <v>4.9841772151898736E-2</v>
      </c>
      <c r="M349" s="2">
        <v>3.6392405063291139E-2</v>
      </c>
      <c r="O349" s="4">
        <v>42851</v>
      </c>
      <c r="P349" t="s">
        <v>21</v>
      </c>
      <c r="Q349">
        <v>6</v>
      </c>
      <c r="R349">
        <v>2</v>
      </c>
      <c r="S349">
        <v>14</v>
      </c>
      <c r="U349" s="4">
        <v>42851</v>
      </c>
      <c r="V349" t="s">
        <v>20</v>
      </c>
      <c r="W349">
        <v>0.27272727272727271</v>
      </c>
      <c r="X349">
        <v>9.0909090909090912E-2</v>
      </c>
      <c r="Y349">
        <v>0.63636363636363635</v>
      </c>
      <c r="AA349" s="4">
        <v>42851</v>
      </c>
      <c r="AB349" t="s">
        <v>22</v>
      </c>
      <c r="AC349" s="3">
        <v>906</v>
      </c>
      <c r="AD349" s="3">
        <v>247</v>
      </c>
      <c r="AE349" s="3">
        <v>197</v>
      </c>
      <c r="AF349" s="3">
        <v>184</v>
      </c>
      <c r="AH349">
        <v>42851</v>
      </c>
      <c r="AI349" t="s">
        <v>20</v>
      </c>
      <c r="AJ349" s="2">
        <v>0.59061277705345505</v>
      </c>
      <c r="AK349" s="2">
        <v>0.16101694915254236</v>
      </c>
      <c r="AL349" s="2">
        <v>0.12842242503259452</v>
      </c>
      <c r="AM349" s="2">
        <v>0.11994784876140809</v>
      </c>
      <c r="AP349" t="str">
        <f t="shared" si="20"/>
        <v>S17</v>
      </c>
      <c r="AQ349" t="str">
        <f t="shared" si="18"/>
        <v>mercredi</v>
      </c>
      <c r="AR349">
        <f t="shared" si="19"/>
        <v>2017</v>
      </c>
    </row>
    <row r="350" spans="1:44" x14ac:dyDescent="0.25">
      <c r="A350" s="4">
        <v>42852</v>
      </c>
      <c r="B350" t="s">
        <v>19</v>
      </c>
      <c r="C350" s="3">
        <v>984</v>
      </c>
      <c r="D350" s="3">
        <v>189</v>
      </c>
      <c r="E350" s="3">
        <v>148</v>
      </c>
      <c r="F350" s="3">
        <v>46</v>
      </c>
      <c r="H350" s="4">
        <v>42852</v>
      </c>
      <c r="I350" t="s">
        <v>20</v>
      </c>
      <c r="J350" s="2">
        <v>0.71982443306510602</v>
      </c>
      <c r="K350" s="2">
        <v>0.13825896122896855</v>
      </c>
      <c r="L350" s="2">
        <v>0.10826627651792246</v>
      </c>
      <c r="M350" s="2">
        <v>3.3650329188002925E-2</v>
      </c>
      <c r="O350" s="4">
        <v>42852</v>
      </c>
      <c r="P350" t="s">
        <v>21</v>
      </c>
      <c r="Q350">
        <v>13</v>
      </c>
      <c r="R350">
        <v>3</v>
      </c>
      <c r="S350">
        <v>14</v>
      </c>
      <c r="U350" s="4">
        <v>42852</v>
      </c>
      <c r="V350" t="s">
        <v>20</v>
      </c>
      <c r="W350">
        <v>0.43333333333333335</v>
      </c>
      <c r="X350">
        <v>0.1</v>
      </c>
      <c r="Y350">
        <v>0.46666666666666667</v>
      </c>
      <c r="AA350" s="4">
        <v>42852</v>
      </c>
      <c r="AB350" t="s">
        <v>22</v>
      </c>
      <c r="AC350" s="3">
        <v>908</v>
      </c>
      <c r="AD350" s="3">
        <v>242</v>
      </c>
      <c r="AE350" s="3">
        <v>202</v>
      </c>
      <c r="AF350" s="3">
        <v>184</v>
      </c>
      <c r="AH350">
        <v>42852</v>
      </c>
      <c r="AI350" t="s">
        <v>20</v>
      </c>
      <c r="AJ350" s="2">
        <v>0.59114583333333337</v>
      </c>
      <c r="AK350" s="2">
        <v>0.15755208333333334</v>
      </c>
      <c r="AL350" s="2">
        <v>0.13151041666666666</v>
      </c>
      <c r="AM350" s="2">
        <v>0.11979166666666667</v>
      </c>
      <c r="AP350" t="str">
        <f t="shared" si="20"/>
        <v>S17</v>
      </c>
      <c r="AQ350" t="str">
        <f t="shared" si="18"/>
        <v>jeudi</v>
      </c>
      <c r="AR350">
        <f t="shared" si="19"/>
        <v>2017</v>
      </c>
    </row>
    <row r="351" spans="1:44" x14ac:dyDescent="0.25">
      <c r="A351" s="4" t="s">
        <v>172</v>
      </c>
      <c r="B351" t="s">
        <v>19</v>
      </c>
      <c r="C351" s="3">
        <v>797</v>
      </c>
      <c r="D351" s="3">
        <v>238</v>
      </c>
      <c r="E351" s="3">
        <v>160</v>
      </c>
      <c r="F351" s="3">
        <v>57</v>
      </c>
      <c r="H351" s="4" t="s">
        <v>172</v>
      </c>
      <c r="I351" t="s">
        <v>20</v>
      </c>
      <c r="J351" s="2">
        <v>0.63658146964856233</v>
      </c>
      <c r="K351" s="2">
        <v>0.19009584664536741</v>
      </c>
      <c r="L351" s="2">
        <v>0.12779552715654952</v>
      </c>
      <c r="M351" s="2">
        <v>4.5527156549520768E-2</v>
      </c>
      <c r="O351" s="4" t="s">
        <v>172</v>
      </c>
      <c r="P351" t="s">
        <v>21</v>
      </c>
      <c r="Q351">
        <v>12</v>
      </c>
      <c r="R351">
        <v>3</v>
      </c>
      <c r="S351">
        <v>14</v>
      </c>
      <c r="U351" s="4" t="s">
        <v>172</v>
      </c>
      <c r="V351" t="s">
        <v>20</v>
      </c>
      <c r="W351">
        <v>0.41379310344827586</v>
      </c>
      <c r="X351">
        <v>0.10344827586206896</v>
      </c>
      <c r="Y351">
        <v>0.48275862068965519</v>
      </c>
      <c r="AA351" s="4" t="s">
        <v>172</v>
      </c>
      <c r="AB351" t="s">
        <v>22</v>
      </c>
      <c r="AC351" s="3">
        <v>899</v>
      </c>
      <c r="AD351" s="3">
        <v>263</v>
      </c>
      <c r="AE351" s="3">
        <v>202</v>
      </c>
      <c r="AF351" s="3">
        <v>183</v>
      </c>
      <c r="AH351" t="s">
        <v>172</v>
      </c>
      <c r="AI351" t="s">
        <v>20</v>
      </c>
      <c r="AJ351" s="2">
        <v>0.58112475759534588</v>
      </c>
      <c r="AK351" s="2">
        <v>0.17000646412411119</v>
      </c>
      <c r="AL351" s="2">
        <v>0.13057530704589529</v>
      </c>
      <c r="AM351" s="2">
        <v>0.1182934712346477</v>
      </c>
      <c r="AP351" t="str">
        <f t="shared" si="20"/>
        <v>S17</v>
      </c>
      <c r="AQ351" t="str">
        <f t="shared" si="18"/>
        <v>vendredi</v>
      </c>
      <c r="AR351">
        <f t="shared" si="19"/>
        <v>2017</v>
      </c>
    </row>
    <row r="352" spans="1:44" x14ac:dyDescent="0.25">
      <c r="A352" s="4">
        <v>42856</v>
      </c>
      <c r="B352" t="s">
        <v>19</v>
      </c>
      <c r="C352" s="3">
        <v>639</v>
      </c>
      <c r="D352" s="3">
        <v>357</v>
      </c>
      <c r="E352" s="3">
        <v>186</v>
      </c>
      <c r="F352" s="3">
        <v>70</v>
      </c>
      <c r="H352" s="4">
        <v>42856</v>
      </c>
      <c r="I352" t="s">
        <v>20</v>
      </c>
      <c r="J352" s="2">
        <v>0.51038338658146964</v>
      </c>
      <c r="K352" s="2">
        <v>0.28514376996805113</v>
      </c>
      <c r="L352" s="2">
        <v>0.1485623003194888</v>
      </c>
      <c r="M352" s="2">
        <v>5.5910543130990413E-2</v>
      </c>
      <c r="O352" s="4">
        <v>42856</v>
      </c>
      <c r="P352" t="s">
        <v>21</v>
      </c>
      <c r="Q352">
        <v>12</v>
      </c>
      <c r="R352">
        <v>3</v>
      </c>
      <c r="S352">
        <v>14</v>
      </c>
      <c r="U352" s="4">
        <v>42856</v>
      </c>
      <c r="V352" t="s">
        <v>20</v>
      </c>
      <c r="W352">
        <v>0.41379310344827586</v>
      </c>
      <c r="X352">
        <v>0.10344827586206896</v>
      </c>
      <c r="Y352">
        <v>0.48275862068965519</v>
      </c>
      <c r="AA352" s="4">
        <v>42856</v>
      </c>
      <c r="AB352" t="s">
        <v>22</v>
      </c>
      <c r="AC352" s="3">
        <v>871</v>
      </c>
      <c r="AD352" s="3">
        <v>291</v>
      </c>
      <c r="AE352" s="3">
        <v>202</v>
      </c>
      <c r="AF352" s="3">
        <v>183</v>
      </c>
      <c r="AH352">
        <v>42856</v>
      </c>
      <c r="AI352" t="s">
        <v>20</v>
      </c>
      <c r="AJ352" s="2">
        <v>0.56302521008403361</v>
      </c>
      <c r="AK352" s="2">
        <v>0.1881060116354234</v>
      </c>
      <c r="AL352" s="2">
        <v>0.13057530704589529</v>
      </c>
      <c r="AM352" s="2">
        <v>0.1182934712346477</v>
      </c>
      <c r="AP352" t="str">
        <f t="shared" si="20"/>
        <v>S18</v>
      </c>
      <c r="AQ352" t="str">
        <f t="shared" si="18"/>
        <v>lundi</v>
      </c>
      <c r="AR352">
        <f t="shared" si="19"/>
        <v>2017</v>
      </c>
    </row>
    <row r="353" spans="1:44" x14ac:dyDescent="0.25">
      <c r="A353" s="4">
        <v>42857</v>
      </c>
      <c r="B353" t="s">
        <v>19</v>
      </c>
      <c r="C353" s="3">
        <v>702</v>
      </c>
      <c r="D353" s="3">
        <v>339</v>
      </c>
      <c r="E353" s="3">
        <v>172</v>
      </c>
      <c r="F353" s="3">
        <v>63</v>
      </c>
      <c r="H353" s="4">
        <v>42857</v>
      </c>
      <c r="I353" t="s">
        <v>20</v>
      </c>
      <c r="J353" s="2">
        <v>0.55015673981191227</v>
      </c>
      <c r="K353" s="2">
        <v>0.2656739811912226</v>
      </c>
      <c r="L353" s="2">
        <v>0.13479623824451412</v>
      </c>
      <c r="M353" s="2">
        <v>4.9373040752351098E-2</v>
      </c>
      <c r="O353" s="4">
        <v>42857</v>
      </c>
      <c r="P353" t="s">
        <v>21</v>
      </c>
      <c r="Q353">
        <v>7</v>
      </c>
      <c r="R353">
        <v>4</v>
      </c>
      <c r="S353">
        <v>14</v>
      </c>
      <c r="U353" s="4">
        <v>42857</v>
      </c>
      <c r="V353" t="s">
        <v>20</v>
      </c>
      <c r="W353">
        <v>0.28000000000000003</v>
      </c>
      <c r="X353">
        <v>0.16</v>
      </c>
      <c r="Y353">
        <v>0.56000000000000005</v>
      </c>
      <c r="AA353" s="4">
        <v>42857</v>
      </c>
      <c r="AB353" t="s">
        <v>22</v>
      </c>
      <c r="AC353" s="3">
        <v>884</v>
      </c>
      <c r="AD353" s="3">
        <v>279</v>
      </c>
      <c r="AE353" s="3">
        <v>179</v>
      </c>
      <c r="AF353" s="3">
        <v>177</v>
      </c>
      <c r="AH353">
        <v>42857</v>
      </c>
      <c r="AI353" t="s">
        <v>20</v>
      </c>
      <c r="AJ353" s="2">
        <v>0.58196181698485849</v>
      </c>
      <c r="AK353" s="2">
        <v>0.18367346938775511</v>
      </c>
      <c r="AL353" s="2">
        <v>0.11784068466096116</v>
      </c>
      <c r="AM353" s="2">
        <v>0.11652402896642527</v>
      </c>
      <c r="AP353" t="str">
        <f t="shared" si="20"/>
        <v>S18</v>
      </c>
      <c r="AQ353" t="str">
        <f t="shared" si="18"/>
        <v>mardi</v>
      </c>
      <c r="AR353">
        <f t="shared" si="19"/>
        <v>2017</v>
      </c>
    </row>
    <row r="354" spans="1:44" x14ac:dyDescent="0.25">
      <c r="A354" s="4">
        <v>42858</v>
      </c>
      <c r="B354" t="s">
        <v>19</v>
      </c>
      <c r="C354" s="3">
        <v>697</v>
      </c>
      <c r="D354" s="3">
        <v>297</v>
      </c>
      <c r="E354" s="3">
        <v>182</v>
      </c>
      <c r="F354" s="3">
        <v>48</v>
      </c>
      <c r="H354" s="4">
        <v>42858</v>
      </c>
      <c r="I354" t="s">
        <v>20</v>
      </c>
      <c r="J354" s="2">
        <v>0.56944444444444442</v>
      </c>
      <c r="K354" s="2">
        <v>0.24264705882352941</v>
      </c>
      <c r="L354" s="2">
        <v>0.14869281045751634</v>
      </c>
      <c r="M354" s="2">
        <v>3.9215686274509803E-2</v>
      </c>
      <c r="O354" s="4">
        <v>42858</v>
      </c>
      <c r="P354" t="s">
        <v>21</v>
      </c>
      <c r="Q354">
        <v>1</v>
      </c>
      <c r="R354">
        <v>3</v>
      </c>
      <c r="S354">
        <v>14</v>
      </c>
      <c r="U354" s="4">
        <v>42858</v>
      </c>
      <c r="V354" t="s">
        <v>20</v>
      </c>
      <c r="W354">
        <v>5.5555555555555552E-2</v>
      </c>
      <c r="X354">
        <v>0.16666666666666666</v>
      </c>
      <c r="Y354">
        <v>0.77777777777777779</v>
      </c>
      <c r="AA354" s="4">
        <v>42858</v>
      </c>
      <c r="AB354" t="s">
        <v>22</v>
      </c>
      <c r="AC354" s="3">
        <v>848</v>
      </c>
      <c r="AD354" s="3">
        <v>313</v>
      </c>
      <c r="AE354" s="3">
        <v>179</v>
      </c>
      <c r="AF354" s="3">
        <v>176</v>
      </c>
      <c r="AH354">
        <v>42858</v>
      </c>
      <c r="AI354" t="s">
        <v>20</v>
      </c>
      <c r="AJ354" s="2">
        <v>0.55936675461741425</v>
      </c>
      <c r="AK354" s="2">
        <v>0.20646437994722955</v>
      </c>
      <c r="AL354" s="2">
        <v>0.11807387862796834</v>
      </c>
      <c r="AM354" s="2">
        <v>0.11609498680738786</v>
      </c>
      <c r="AP354" t="str">
        <f t="shared" si="20"/>
        <v>S18</v>
      </c>
      <c r="AQ354" t="str">
        <f t="shared" si="18"/>
        <v>mercredi</v>
      </c>
      <c r="AR354">
        <f t="shared" si="19"/>
        <v>2017</v>
      </c>
    </row>
    <row r="355" spans="1:44" x14ac:dyDescent="0.25">
      <c r="A355" s="4">
        <v>42859</v>
      </c>
      <c r="B355" t="s">
        <v>19</v>
      </c>
      <c r="C355" s="3">
        <v>836</v>
      </c>
      <c r="D355" s="3">
        <v>155</v>
      </c>
      <c r="E355" s="3">
        <v>190</v>
      </c>
      <c r="F355" s="3">
        <v>47</v>
      </c>
      <c r="H355" s="4">
        <v>42859</v>
      </c>
      <c r="I355" t="s">
        <v>20</v>
      </c>
      <c r="J355" s="2">
        <v>0.68078175895765469</v>
      </c>
      <c r="K355" s="2">
        <v>0.12622149837133551</v>
      </c>
      <c r="L355" s="2">
        <v>0.15472312703583063</v>
      </c>
      <c r="M355" s="2">
        <v>3.8273615635179156E-2</v>
      </c>
      <c r="O355" s="4">
        <v>42859</v>
      </c>
      <c r="P355" t="s">
        <v>21</v>
      </c>
      <c r="Q355">
        <v>3</v>
      </c>
      <c r="R355">
        <v>3</v>
      </c>
      <c r="S355">
        <v>14</v>
      </c>
      <c r="U355" s="4">
        <v>42859</v>
      </c>
      <c r="V355" t="s">
        <v>20</v>
      </c>
      <c r="W355">
        <v>0.15</v>
      </c>
      <c r="X355">
        <v>0.15</v>
      </c>
      <c r="Y355">
        <v>0.7</v>
      </c>
      <c r="AA355" s="4">
        <v>42859</v>
      </c>
      <c r="AB355" t="s">
        <v>22</v>
      </c>
      <c r="AC355" s="3">
        <v>846</v>
      </c>
      <c r="AD355" s="3">
        <v>335</v>
      </c>
      <c r="AE355" s="3">
        <v>176</v>
      </c>
      <c r="AF355" s="3">
        <v>176</v>
      </c>
      <c r="AH355">
        <v>42859</v>
      </c>
      <c r="AI355" t="s">
        <v>20</v>
      </c>
      <c r="AJ355" s="2">
        <v>0.55185909980430525</v>
      </c>
      <c r="AK355" s="2">
        <v>0.21852576647097194</v>
      </c>
      <c r="AL355" s="2">
        <v>0.11480756686236138</v>
      </c>
      <c r="AM355" s="2">
        <v>0.11480756686236138</v>
      </c>
      <c r="AP355" t="str">
        <f t="shared" si="20"/>
        <v>S18</v>
      </c>
      <c r="AQ355" t="str">
        <f t="shared" si="18"/>
        <v>jeudi</v>
      </c>
      <c r="AR355">
        <f t="shared" si="19"/>
        <v>2017</v>
      </c>
    </row>
    <row r="356" spans="1:44" x14ac:dyDescent="0.25">
      <c r="A356" s="4" t="s">
        <v>173</v>
      </c>
      <c r="B356" t="s">
        <v>19</v>
      </c>
      <c r="C356" s="3">
        <v>793</v>
      </c>
      <c r="D356" s="3">
        <v>168</v>
      </c>
      <c r="E356" s="3">
        <v>171</v>
      </c>
      <c r="F356" s="3">
        <v>35</v>
      </c>
      <c r="H356" s="4" t="s">
        <v>173</v>
      </c>
      <c r="I356" t="s">
        <v>20</v>
      </c>
      <c r="J356" s="2">
        <v>0.67952013710368464</v>
      </c>
      <c r="K356" s="2">
        <v>0.14395886889460155</v>
      </c>
      <c r="L356" s="2">
        <v>0.14652956298200515</v>
      </c>
      <c r="M356" s="2">
        <v>2.9991431019708654E-2</v>
      </c>
      <c r="O356" s="4" t="s">
        <v>173</v>
      </c>
      <c r="P356" t="s">
        <v>21</v>
      </c>
      <c r="Q356">
        <v>1</v>
      </c>
      <c r="R356">
        <v>3</v>
      </c>
      <c r="S356">
        <v>14</v>
      </c>
      <c r="U356" s="4" t="s">
        <v>173</v>
      </c>
      <c r="V356" t="s">
        <v>20</v>
      </c>
      <c r="W356">
        <v>5.5555555555555552E-2</v>
      </c>
      <c r="X356">
        <v>0.16666666666666666</v>
      </c>
      <c r="Y356">
        <v>0.77777777777777779</v>
      </c>
      <c r="AA356" s="4" t="s">
        <v>173</v>
      </c>
      <c r="AB356" t="s">
        <v>22</v>
      </c>
      <c r="AC356" s="3">
        <v>850</v>
      </c>
      <c r="AD356" s="3">
        <v>349</v>
      </c>
      <c r="AE356" s="3">
        <v>157</v>
      </c>
      <c r="AF356" s="3">
        <v>200</v>
      </c>
      <c r="AH356" t="s">
        <v>173</v>
      </c>
      <c r="AI356" t="s">
        <v>20</v>
      </c>
      <c r="AJ356" s="2">
        <v>0.54627249357326479</v>
      </c>
      <c r="AK356" s="2">
        <v>0.22429305912596401</v>
      </c>
      <c r="AL356" s="2">
        <v>0.10089974293059126</v>
      </c>
      <c r="AM356" s="2">
        <v>0.12853470437017994</v>
      </c>
      <c r="AP356" t="str">
        <f t="shared" si="20"/>
        <v>S18</v>
      </c>
      <c r="AQ356" t="str">
        <f t="shared" si="18"/>
        <v>vendredi</v>
      </c>
      <c r="AR356">
        <f t="shared" si="19"/>
        <v>2017</v>
      </c>
    </row>
    <row r="357" spans="1:44" x14ac:dyDescent="0.25">
      <c r="A357" s="4">
        <v>42863</v>
      </c>
      <c r="B357" t="s">
        <v>19</v>
      </c>
      <c r="C357" s="3">
        <v>724</v>
      </c>
      <c r="D357" s="3">
        <v>214</v>
      </c>
      <c r="E357" s="3">
        <v>194</v>
      </c>
      <c r="F357" s="3">
        <v>35</v>
      </c>
      <c r="H357" s="4">
        <v>42863</v>
      </c>
      <c r="I357" t="s">
        <v>20</v>
      </c>
      <c r="J357" s="2">
        <v>0.62039417309340184</v>
      </c>
      <c r="K357" s="2">
        <v>0.18337617823479005</v>
      </c>
      <c r="L357" s="2">
        <v>0.1662382176520994</v>
      </c>
      <c r="M357" s="2">
        <v>2.9991431019708654E-2</v>
      </c>
      <c r="O357" s="4">
        <v>42863</v>
      </c>
      <c r="P357" t="s">
        <v>21</v>
      </c>
      <c r="Q357">
        <v>0</v>
      </c>
      <c r="R357">
        <v>4</v>
      </c>
      <c r="S357">
        <v>14</v>
      </c>
      <c r="U357" s="4">
        <v>42863</v>
      </c>
      <c r="V357" t="s">
        <v>20</v>
      </c>
      <c r="W357">
        <v>0</v>
      </c>
      <c r="X357">
        <v>0.22222222222222221</v>
      </c>
      <c r="Y357">
        <v>0.77777777777777779</v>
      </c>
      <c r="AA357" s="4">
        <v>42863</v>
      </c>
      <c r="AB357" t="s">
        <v>22</v>
      </c>
      <c r="AC357" s="3">
        <v>837</v>
      </c>
      <c r="AD357" s="3">
        <v>361</v>
      </c>
      <c r="AE357" s="3">
        <v>158</v>
      </c>
      <c r="AF357" s="3">
        <v>200</v>
      </c>
      <c r="AH357">
        <v>42863</v>
      </c>
      <c r="AI357" t="s">
        <v>20</v>
      </c>
      <c r="AJ357" s="2">
        <v>0.53791773778920304</v>
      </c>
      <c r="AK357" s="2">
        <v>0.2320051413881748</v>
      </c>
      <c r="AL357" s="2">
        <v>0.10154241645244216</v>
      </c>
      <c r="AM357" s="2">
        <v>0.12853470437017994</v>
      </c>
      <c r="AP357" t="str">
        <f t="shared" si="20"/>
        <v>S19</v>
      </c>
      <c r="AQ357" t="str">
        <f t="shared" si="18"/>
        <v>lundi</v>
      </c>
      <c r="AR357">
        <f t="shared" si="19"/>
        <v>2017</v>
      </c>
    </row>
    <row r="358" spans="1:44" x14ac:dyDescent="0.25">
      <c r="A358" s="4">
        <v>42864</v>
      </c>
      <c r="B358" t="s">
        <v>19</v>
      </c>
      <c r="C358" s="3">
        <v>694</v>
      </c>
      <c r="D358" s="3">
        <v>209</v>
      </c>
      <c r="E358" s="3">
        <v>198</v>
      </c>
      <c r="F358" s="3">
        <v>55</v>
      </c>
      <c r="H358" s="4">
        <v>42864</v>
      </c>
      <c r="I358" t="s">
        <v>20</v>
      </c>
      <c r="J358" s="2">
        <v>0.60034602076124566</v>
      </c>
      <c r="K358" s="2">
        <v>0.18079584775086505</v>
      </c>
      <c r="L358" s="2">
        <v>0.17128027681660898</v>
      </c>
      <c r="M358" s="2">
        <v>4.7577854671280277E-2</v>
      </c>
      <c r="O358" s="4">
        <v>42864</v>
      </c>
      <c r="P358" t="s">
        <v>21</v>
      </c>
      <c r="Q358">
        <v>46</v>
      </c>
      <c r="R358">
        <v>4</v>
      </c>
      <c r="S358">
        <v>16</v>
      </c>
      <c r="U358" s="4">
        <v>42864</v>
      </c>
      <c r="V358" t="s">
        <v>20</v>
      </c>
      <c r="W358">
        <v>0.69696969696969702</v>
      </c>
      <c r="X358">
        <v>6.0606060606060608E-2</v>
      </c>
      <c r="Y358">
        <v>0.24242424242424243</v>
      </c>
      <c r="AA358" s="4">
        <v>42864</v>
      </c>
      <c r="AB358" t="s">
        <v>22</v>
      </c>
      <c r="AC358" s="3">
        <v>901</v>
      </c>
      <c r="AD358" s="3">
        <v>360</v>
      </c>
      <c r="AE358" s="3">
        <v>159</v>
      </c>
      <c r="AF358" s="3">
        <v>200</v>
      </c>
      <c r="AH358">
        <v>42864</v>
      </c>
      <c r="AI358" t="s">
        <v>20</v>
      </c>
      <c r="AJ358" s="2">
        <v>0.5561728395061728</v>
      </c>
      <c r="AK358" s="2">
        <v>0.22222222222222221</v>
      </c>
      <c r="AL358" s="2">
        <v>9.8148148148148151E-2</v>
      </c>
      <c r="AM358" s="2">
        <v>0.12345679012345678</v>
      </c>
      <c r="AP358" t="str">
        <f t="shared" si="20"/>
        <v>S19</v>
      </c>
      <c r="AQ358" t="str">
        <f t="shared" si="18"/>
        <v>mardi</v>
      </c>
      <c r="AR358">
        <f t="shared" si="19"/>
        <v>2017</v>
      </c>
    </row>
    <row r="359" spans="1:44" x14ac:dyDescent="0.25">
      <c r="A359" s="4">
        <v>42865</v>
      </c>
      <c r="B359" t="s">
        <v>19</v>
      </c>
      <c r="C359" s="3">
        <v>781</v>
      </c>
      <c r="D359" s="3">
        <v>283</v>
      </c>
      <c r="E359" s="3">
        <v>137</v>
      </c>
      <c r="F359" s="3">
        <v>56</v>
      </c>
      <c r="H359" s="4">
        <v>42865</v>
      </c>
      <c r="I359" t="s">
        <v>20</v>
      </c>
      <c r="J359" s="2">
        <v>0.62132060461416072</v>
      </c>
      <c r="K359" s="2">
        <v>0.22513922036595069</v>
      </c>
      <c r="L359" s="2">
        <v>0.10898965791567224</v>
      </c>
      <c r="M359" s="2">
        <v>4.455051710421639E-2</v>
      </c>
      <c r="O359" s="4">
        <v>42865</v>
      </c>
      <c r="P359" t="s">
        <v>21</v>
      </c>
      <c r="Q359">
        <v>66</v>
      </c>
      <c r="R359">
        <v>3</v>
      </c>
      <c r="S359">
        <v>17</v>
      </c>
      <c r="U359" s="4">
        <v>42865</v>
      </c>
      <c r="V359" t="s">
        <v>20</v>
      </c>
      <c r="W359">
        <v>0.76744186046511631</v>
      </c>
      <c r="X359">
        <v>3.4883720930232558E-2</v>
      </c>
      <c r="Y359">
        <v>0.19767441860465115</v>
      </c>
      <c r="AA359" s="4">
        <v>42865</v>
      </c>
      <c r="AB359" t="s">
        <v>22</v>
      </c>
      <c r="AC359" s="3">
        <v>954</v>
      </c>
      <c r="AD359" s="3">
        <v>372</v>
      </c>
      <c r="AE359" s="3">
        <v>161</v>
      </c>
      <c r="AF359" s="3">
        <v>200</v>
      </c>
      <c r="AH359">
        <v>42865</v>
      </c>
      <c r="AI359" t="s">
        <v>20</v>
      </c>
      <c r="AJ359" s="2">
        <v>0.56550088915234142</v>
      </c>
      <c r="AK359" s="2">
        <v>0.22050978067575577</v>
      </c>
      <c r="AL359" s="2">
        <v>9.5435684647302899E-2</v>
      </c>
      <c r="AM359" s="2">
        <v>0.11855364552459988</v>
      </c>
      <c r="AP359" t="str">
        <f t="shared" si="20"/>
        <v>S19</v>
      </c>
      <c r="AQ359" t="str">
        <f t="shared" si="18"/>
        <v>mercredi</v>
      </c>
      <c r="AR359">
        <f t="shared" si="19"/>
        <v>2017</v>
      </c>
    </row>
    <row r="360" spans="1:44" x14ac:dyDescent="0.25">
      <c r="A360" s="4">
        <v>42866</v>
      </c>
      <c r="B360" t="s">
        <v>19</v>
      </c>
      <c r="C360" s="3">
        <v>793</v>
      </c>
      <c r="D360" s="3">
        <v>163</v>
      </c>
      <c r="E360" s="3">
        <v>152</v>
      </c>
      <c r="F360" s="3">
        <v>44</v>
      </c>
      <c r="H360" s="4">
        <v>42866</v>
      </c>
      <c r="I360" t="s">
        <v>20</v>
      </c>
      <c r="J360" s="2">
        <v>0.68836805555555558</v>
      </c>
      <c r="K360" s="2">
        <v>0.14149305555555555</v>
      </c>
      <c r="L360" s="2">
        <v>0.13194444444444445</v>
      </c>
      <c r="M360" s="2">
        <v>3.8194444444444448E-2</v>
      </c>
      <c r="O360" s="4">
        <v>42866</v>
      </c>
      <c r="P360" t="s">
        <v>21</v>
      </c>
      <c r="Q360">
        <v>23</v>
      </c>
      <c r="R360">
        <v>5</v>
      </c>
      <c r="S360">
        <v>17</v>
      </c>
      <c r="U360" s="4">
        <v>42866</v>
      </c>
      <c r="V360" t="s">
        <v>20</v>
      </c>
      <c r="W360">
        <v>0.51111111111111107</v>
      </c>
      <c r="X360">
        <v>0.1111111111111111</v>
      </c>
      <c r="Y360">
        <v>0.37777777777777777</v>
      </c>
      <c r="AA360" s="4">
        <v>42866</v>
      </c>
      <c r="AB360" t="s">
        <v>22</v>
      </c>
      <c r="AC360" s="3">
        <v>983</v>
      </c>
      <c r="AD360" s="3">
        <v>377</v>
      </c>
      <c r="AE360" s="3">
        <v>161</v>
      </c>
      <c r="AF360" s="3">
        <v>200</v>
      </c>
      <c r="AH360">
        <v>42866</v>
      </c>
      <c r="AI360" t="s">
        <v>20</v>
      </c>
      <c r="AJ360" s="2">
        <v>0.57117954677513072</v>
      </c>
      <c r="AK360" s="2">
        <v>0.21905868680999419</v>
      </c>
      <c r="AL360" s="2">
        <v>9.3550261475886118E-2</v>
      </c>
      <c r="AM360" s="2">
        <v>0.11621150493898896</v>
      </c>
      <c r="AP360" t="str">
        <f t="shared" si="20"/>
        <v>S19</v>
      </c>
      <c r="AQ360" t="str">
        <f t="shared" si="18"/>
        <v>jeudi</v>
      </c>
      <c r="AR360">
        <f t="shared" si="19"/>
        <v>2017</v>
      </c>
    </row>
    <row r="361" spans="1:44" x14ac:dyDescent="0.25">
      <c r="A361" s="4" t="s">
        <v>176</v>
      </c>
      <c r="B361" t="s">
        <v>19</v>
      </c>
      <c r="C361" s="3">
        <v>842</v>
      </c>
      <c r="D361" s="3">
        <v>172</v>
      </c>
      <c r="E361" s="3">
        <v>125</v>
      </c>
      <c r="F361" s="3">
        <v>25</v>
      </c>
      <c r="H361" s="4" t="s">
        <v>176</v>
      </c>
      <c r="I361" t="s">
        <v>20</v>
      </c>
      <c r="J361" s="2">
        <v>0.7233676975945017</v>
      </c>
      <c r="K361" s="2">
        <v>0.14776632302405499</v>
      </c>
      <c r="L361" s="2">
        <v>0.10738831615120274</v>
      </c>
      <c r="M361" s="2">
        <v>2.147766323024055E-2</v>
      </c>
      <c r="O361" s="4" t="s">
        <v>176</v>
      </c>
      <c r="P361" t="s">
        <v>21</v>
      </c>
      <c r="Q361">
        <v>11</v>
      </c>
      <c r="R361">
        <v>17</v>
      </c>
      <c r="S361">
        <v>20</v>
      </c>
      <c r="U361" s="4" t="s">
        <v>176</v>
      </c>
      <c r="V361" t="s">
        <v>20</v>
      </c>
      <c r="W361">
        <v>0.22916666666666666</v>
      </c>
      <c r="X361">
        <v>0.35416666666666669</v>
      </c>
      <c r="Y361">
        <v>0.41666666666666669</v>
      </c>
      <c r="AA361" s="4" t="s">
        <v>176</v>
      </c>
      <c r="AB361" t="s">
        <v>22</v>
      </c>
      <c r="AC361" s="3">
        <v>1021</v>
      </c>
      <c r="AD361" s="3">
        <v>379</v>
      </c>
      <c r="AE361" s="3">
        <v>161</v>
      </c>
      <c r="AF361" s="3">
        <v>200</v>
      </c>
      <c r="AH361" t="s">
        <v>176</v>
      </c>
      <c r="AI361" t="s">
        <v>20</v>
      </c>
      <c r="AJ361" s="2">
        <v>0.57978421351504827</v>
      </c>
      <c r="AK361" s="2">
        <v>0.21521862578080636</v>
      </c>
      <c r="AL361" s="2">
        <v>9.1425326519023284E-2</v>
      </c>
      <c r="AM361" s="2">
        <v>0.11357183418512209</v>
      </c>
      <c r="AP361" t="str">
        <f t="shared" si="20"/>
        <v>S19</v>
      </c>
      <c r="AQ361" t="str">
        <f t="shared" si="18"/>
        <v>vendredi</v>
      </c>
      <c r="AR361">
        <f t="shared" si="19"/>
        <v>2017</v>
      </c>
    </row>
    <row r="362" spans="1:44" x14ac:dyDescent="0.25">
      <c r="A362" s="4">
        <v>42870</v>
      </c>
      <c r="B362" t="s">
        <v>19</v>
      </c>
      <c r="C362" s="3">
        <v>355</v>
      </c>
      <c r="D362" s="3">
        <v>0</v>
      </c>
      <c r="E362" s="3">
        <v>0</v>
      </c>
      <c r="F362" s="3">
        <v>0</v>
      </c>
      <c r="H362" s="4">
        <v>42870</v>
      </c>
      <c r="I362" t="s">
        <v>20</v>
      </c>
      <c r="J362" s="2">
        <v>1</v>
      </c>
      <c r="K362" s="2">
        <v>0</v>
      </c>
      <c r="L362" s="2">
        <v>0</v>
      </c>
      <c r="M362" s="2">
        <v>0</v>
      </c>
      <c r="O362" s="4">
        <v>42870</v>
      </c>
      <c r="P362" t="s">
        <v>21</v>
      </c>
      <c r="Q362">
        <v>2</v>
      </c>
      <c r="R362">
        <v>0</v>
      </c>
      <c r="S362">
        <v>0</v>
      </c>
      <c r="U362" s="4">
        <v>42870</v>
      </c>
      <c r="V362" t="s">
        <v>20</v>
      </c>
      <c r="W362">
        <v>1</v>
      </c>
      <c r="X362">
        <v>0</v>
      </c>
      <c r="Y362">
        <v>0</v>
      </c>
      <c r="AA362" s="4">
        <v>42870</v>
      </c>
      <c r="AB362" t="s">
        <v>22</v>
      </c>
      <c r="AC362" s="3">
        <v>56</v>
      </c>
      <c r="AD362" s="3">
        <v>0</v>
      </c>
      <c r="AE362" s="3">
        <v>0</v>
      </c>
      <c r="AF362" s="3">
        <v>0</v>
      </c>
      <c r="AH362">
        <v>42870</v>
      </c>
      <c r="AI362" t="s">
        <v>20</v>
      </c>
      <c r="AJ362" s="2">
        <v>1</v>
      </c>
      <c r="AK362" s="2">
        <v>0</v>
      </c>
      <c r="AL362" s="2">
        <v>0</v>
      </c>
      <c r="AM362" s="2">
        <v>0</v>
      </c>
      <c r="AP362" t="str">
        <f t="shared" si="20"/>
        <v>S20</v>
      </c>
      <c r="AQ362" t="str">
        <f t="shared" si="18"/>
        <v>lundi</v>
      </c>
      <c r="AR362">
        <f t="shared" si="19"/>
        <v>2017</v>
      </c>
    </row>
    <row r="363" spans="1:44" x14ac:dyDescent="0.25">
      <c r="A363" s="4">
        <v>42871</v>
      </c>
      <c r="B363" t="s">
        <v>19</v>
      </c>
      <c r="C363" s="3">
        <v>279</v>
      </c>
      <c r="D363" s="3">
        <v>0</v>
      </c>
      <c r="E363" s="3">
        <v>0</v>
      </c>
      <c r="F363" s="3">
        <v>0</v>
      </c>
      <c r="H363" s="4">
        <v>42871</v>
      </c>
      <c r="I363" t="s">
        <v>20</v>
      </c>
      <c r="J363" s="2">
        <v>1</v>
      </c>
      <c r="K363" s="2">
        <v>0</v>
      </c>
      <c r="L363" s="2">
        <v>0</v>
      </c>
      <c r="M363" s="2">
        <v>0</v>
      </c>
      <c r="O363" s="4">
        <v>42871</v>
      </c>
      <c r="P363" t="s">
        <v>21</v>
      </c>
      <c r="Q363">
        <v>0</v>
      </c>
      <c r="R363">
        <v>0</v>
      </c>
      <c r="S363">
        <v>0</v>
      </c>
      <c r="U363" s="4">
        <v>42871</v>
      </c>
      <c r="V363" t="s">
        <v>20</v>
      </c>
      <c r="W363" t="s">
        <v>35</v>
      </c>
      <c r="X363" t="s">
        <v>35</v>
      </c>
      <c r="Y363" t="s">
        <v>35</v>
      </c>
      <c r="AA363" s="4">
        <v>42871</v>
      </c>
      <c r="AB363" t="s">
        <v>22</v>
      </c>
      <c r="AC363" s="3">
        <v>38</v>
      </c>
      <c r="AD363" s="3">
        <v>0</v>
      </c>
      <c r="AE363" s="3">
        <v>0</v>
      </c>
      <c r="AF363" s="3">
        <v>0</v>
      </c>
      <c r="AH363">
        <v>42871</v>
      </c>
      <c r="AI363" t="s">
        <v>20</v>
      </c>
      <c r="AJ363" s="2">
        <v>1</v>
      </c>
      <c r="AK363" s="2">
        <v>0</v>
      </c>
      <c r="AL363" s="2">
        <v>0</v>
      </c>
      <c r="AM363" s="2">
        <v>0</v>
      </c>
      <c r="AP363" t="str">
        <f t="shared" si="20"/>
        <v>S20</v>
      </c>
      <c r="AQ363" t="str">
        <f t="shared" si="18"/>
        <v>mardi</v>
      </c>
      <c r="AR363">
        <f t="shared" si="19"/>
        <v>2017</v>
      </c>
    </row>
    <row r="364" spans="1:44" x14ac:dyDescent="0.25">
      <c r="A364" s="4">
        <v>42872</v>
      </c>
      <c r="B364" t="s">
        <v>19</v>
      </c>
      <c r="C364" s="3">
        <v>245</v>
      </c>
      <c r="D364" s="3">
        <v>0</v>
      </c>
      <c r="E364" s="3">
        <v>0</v>
      </c>
      <c r="F364" s="3">
        <v>0</v>
      </c>
      <c r="H364" s="4">
        <v>42872</v>
      </c>
      <c r="I364" t="s">
        <v>20</v>
      </c>
      <c r="J364" s="2">
        <v>1</v>
      </c>
      <c r="K364" s="2">
        <v>0</v>
      </c>
      <c r="L364" s="2">
        <v>0</v>
      </c>
      <c r="M364" s="2">
        <v>0</v>
      </c>
      <c r="O364" s="4">
        <v>42872</v>
      </c>
      <c r="P364" t="s">
        <v>21</v>
      </c>
      <c r="Q364">
        <v>0</v>
      </c>
      <c r="R364">
        <v>0</v>
      </c>
      <c r="S364">
        <v>0</v>
      </c>
      <c r="U364" s="4">
        <v>42872</v>
      </c>
      <c r="V364" t="s">
        <v>20</v>
      </c>
      <c r="W364" t="s">
        <v>35</v>
      </c>
      <c r="X364" t="s">
        <v>35</v>
      </c>
      <c r="Y364" t="s">
        <v>35</v>
      </c>
      <c r="AA364" s="4">
        <v>42872</v>
      </c>
      <c r="AB364" t="s">
        <v>22</v>
      </c>
      <c r="AC364" s="3">
        <v>12</v>
      </c>
      <c r="AD364" s="3">
        <v>0</v>
      </c>
      <c r="AE364" s="3">
        <v>0</v>
      </c>
      <c r="AF364" s="3">
        <v>0</v>
      </c>
      <c r="AH364">
        <v>42872</v>
      </c>
      <c r="AI364" t="s">
        <v>20</v>
      </c>
      <c r="AJ364" s="2">
        <v>1</v>
      </c>
      <c r="AK364" s="2">
        <v>0</v>
      </c>
      <c r="AL364" s="2">
        <v>0</v>
      </c>
      <c r="AM364" s="2">
        <v>0</v>
      </c>
      <c r="AP364" t="str">
        <f t="shared" si="20"/>
        <v>S20</v>
      </c>
      <c r="AQ364" t="str">
        <f t="shared" si="18"/>
        <v>mercredi</v>
      </c>
      <c r="AR364">
        <f t="shared" si="19"/>
        <v>2017</v>
      </c>
    </row>
    <row r="365" spans="1:44" x14ac:dyDescent="0.25">
      <c r="A365" s="4">
        <v>42873</v>
      </c>
      <c r="B365" t="s">
        <v>19</v>
      </c>
      <c r="C365" s="3">
        <v>433</v>
      </c>
      <c r="D365" s="3">
        <v>0</v>
      </c>
      <c r="E365" s="3">
        <v>0</v>
      </c>
      <c r="F365" s="3">
        <v>0</v>
      </c>
      <c r="H365" s="4">
        <v>42873</v>
      </c>
      <c r="I365" t="s">
        <v>20</v>
      </c>
      <c r="J365" s="2">
        <v>1</v>
      </c>
      <c r="K365" s="2">
        <v>0</v>
      </c>
      <c r="L365" s="2">
        <v>0</v>
      </c>
      <c r="M365" s="2">
        <v>0</v>
      </c>
      <c r="O365" s="4">
        <v>42873</v>
      </c>
      <c r="P365" t="s">
        <v>21</v>
      </c>
      <c r="Q365">
        <v>114</v>
      </c>
      <c r="R365">
        <v>0</v>
      </c>
      <c r="S365">
        <v>0</v>
      </c>
      <c r="U365" s="4">
        <v>42873</v>
      </c>
      <c r="V365" t="s">
        <v>20</v>
      </c>
      <c r="W365">
        <v>1</v>
      </c>
      <c r="X365">
        <v>0</v>
      </c>
      <c r="Y365">
        <v>0</v>
      </c>
      <c r="AA365" s="4">
        <v>42873</v>
      </c>
      <c r="AB365" t="s">
        <v>22</v>
      </c>
      <c r="AC365" s="3">
        <v>34</v>
      </c>
      <c r="AD365" s="3">
        <v>0</v>
      </c>
      <c r="AE365" s="3">
        <v>0</v>
      </c>
      <c r="AF365" s="3">
        <v>0</v>
      </c>
      <c r="AH365">
        <v>42873</v>
      </c>
      <c r="AI365" t="s">
        <v>20</v>
      </c>
      <c r="AJ365" s="2">
        <v>1</v>
      </c>
      <c r="AK365" s="2">
        <v>0</v>
      </c>
      <c r="AL365" s="2">
        <v>0</v>
      </c>
      <c r="AM365" s="2">
        <v>0</v>
      </c>
      <c r="AP365" t="str">
        <f t="shared" si="20"/>
        <v>S20</v>
      </c>
      <c r="AQ365" t="str">
        <f t="shared" si="18"/>
        <v>jeudi</v>
      </c>
      <c r="AR365">
        <f t="shared" si="19"/>
        <v>2017</v>
      </c>
    </row>
    <row r="366" spans="1:44" x14ac:dyDescent="0.25">
      <c r="A366" s="4" t="s">
        <v>177</v>
      </c>
      <c r="B366" t="s">
        <v>19</v>
      </c>
      <c r="C366" s="3">
        <v>181</v>
      </c>
      <c r="D366" s="3">
        <v>0</v>
      </c>
      <c r="E366" s="3">
        <v>0</v>
      </c>
      <c r="F366" s="3">
        <v>0</v>
      </c>
      <c r="H366" s="4" t="s">
        <v>177</v>
      </c>
      <c r="I366" t="s">
        <v>20</v>
      </c>
      <c r="J366" s="2">
        <v>1</v>
      </c>
      <c r="K366" s="2">
        <v>0</v>
      </c>
      <c r="L366" s="2">
        <v>0</v>
      </c>
      <c r="M366" s="2">
        <v>0</v>
      </c>
      <c r="O366" s="4" t="s">
        <v>177</v>
      </c>
      <c r="P366" t="s">
        <v>21</v>
      </c>
      <c r="Q366">
        <v>1</v>
      </c>
      <c r="R366">
        <v>0</v>
      </c>
      <c r="S366">
        <v>0</v>
      </c>
      <c r="U366" s="4" t="s">
        <v>177</v>
      </c>
      <c r="V366" t="s">
        <v>20</v>
      </c>
      <c r="W366">
        <v>1</v>
      </c>
      <c r="X366">
        <v>0</v>
      </c>
      <c r="Y366">
        <v>0</v>
      </c>
      <c r="AA366" s="4" t="s">
        <v>177</v>
      </c>
      <c r="AB366" t="s">
        <v>22</v>
      </c>
      <c r="AC366" s="3">
        <v>28</v>
      </c>
      <c r="AD366" s="3">
        <v>0</v>
      </c>
      <c r="AE366" s="3">
        <v>0</v>
      </c>
      <c r="AF366" s="3">
        <v>0</v>
      </c>
      <c r="AH366" t="s">
        <v>177</v>
      </c>
      <c r="AI366" t="s">
        <v>20</v>
      </c>
      <c r="AJ366" s="2">
        <v>1</v>
      </c>
      <c r="AK366" s="2">
        <v>0</v>
      </c>
      <c r="AL366" s="2">
        <v>0</v>
      </c>
      <c r="AM366" s="2">
        <v>0</v>
      </c>
      <c r="AP366" t="str">
        <f t="shared" si="20"/>
        <v>S20</v>
      </c>
      <c r="AQ366" t="str">
        <f t="shared" si="18"/>
        <v>vendredi</v>
      </c>
      <c r="AR366">
        <f t="shared" si="19"/>
        <v>2017</v>
      </c>
    </row>
    <row r="367" spans="1:44" x14ac:dyDescent="0.25">
      <c r="A367" s="4">
        <v>42877</v>
      </c>
      <c r="B367" t="s">
        <v>19</v>
      </c>
      <c r="C367" s="3">
        <v>957</v>
      </c>
      <c r="D367" s="3">
        <v>212</v>
      </c>
      <c r="E367" s="3">
        <v>107</v>
      </c>
      <c r="F367" s="3">
        <v>16</v>
      </c>
      <c r="H367" s="4">
        <v>42877</v>
      </c>
      <c r="I367" t="s">
        <v>20</v>
      </c>
      <c r="J367" s="2">
        <v>0.74071207430340558</v>
      </c>
      <c r="K367" s="2">
        <v>0.16408668730650156</v>
      </c>
      <c r="L367" s="2">
        <v>8.2817337461300308E-2</v>
      </c>
      <c r="M367" s="2">
        <v>1.238390092879257E-2</v>
      </c>
      <c r="O367" s="4">
        <v>42877</v>
      </c>
      <c r="P367" t="s">
        <v>21</v>
      </c>
      <c r="Q367">
        <v>20</v>
      </c>
      <c r="R367">
        <v>17</v>
      </c>
      <c r="S367">
        <v>21</v>
      </c>
      <c r="U367" s="4">
        <v>42877</v>
      </c>
      <c r="V367" t="s">
        <v>20</v>
      </c>
      <c r="W367">
        <v>0.34482758620689657</v>
      </c>
      <c r="X367">
        <v>0.29310344827586204</v>
      </c>
      <c r="Y367">
        <v>0.36206896551724138</v>
      </c>
      <c r="AA367" s="4">
        <v>42877</v>
      </c>
      <c r="AB367" t="s">
        <v>22</v>
      </c>
      <c r="AC367">
        <v>1230</v>
      </c>
      <c r="AD367">
        <v>395</v>
      </c>
      <c r="AE367">
        <v>171</v>
      </c>
      <c r="AF367">
        <v>201</v>
      </c>
      <c r="AH367">
        <v>42877</v>
      </c>
      <c r="AI367" t="s">
        <v>20</v>
      </c>
      <c r="AJ367" s="2">
        <v>0.61592388582874313</v>
      </c>
      <c r="AK367" s="2">
        <v>0.19779669504256384</v>
      </c>
      <c r="AL367" s="2">
        <v>8.5628442663995996E-2</v>
      </c>
      <c r="AM367" s="2">
        <v>0.10065097646469705</v>
      </c>
      <c r="AP367" t="str">
        <f t="shared" si="20"/>
        <v>S21</v>
      </c>
      <c r="AQ367" t="str">
        <f t="shared" ref="AQ367:AQ427" si="21">IF(AH367="","",TEXT(AH367,"jjjj"))</f>
        <v>lundi</v>
      </c>
      <c r="AR367">
        <f t="shared" ref="AR367:AR427" si="22">IF(AH367="","",YEAR(AH367))</f>
        <v>2017</v>
      </c>
    </row>
    <row r="368" spans="1:44" x14ac:dyDescent="0.25">
      <c r="A368" s="4">
        <v>42878</v>
      </c>
      <c r="B368" t="s">
        <v>19</v>
      </c>
      <c r="C368" s="3">
        <v>957</v>
      </c>
      <c r="D368" s="3">
        <v>287</v>
      </c>
      <c r="E368" s="3">
        <v>95</v>
      </c>
      <c r="F368" s="3">
        <v>29</v>
      </c>
      <c r="H368" s="4">
        <v>42878</v>
      </c>
      <c r="I368" t="s">
        <v>20</v>
      </c>
      <c r="J368" s="2">
        <v>0.69956140350877194</v>
      </c>
      <c r="K368" s="2">
        <v>0.2097953216374269</v>
      </c>
      <c r="L368" s="2">
        <v>6.9444444444444448E-2</v>
      </c>
      <c r="M368" s="2">
        <v>2.1198830409356724E-2</v>
      </c>
      <c r="O368" s="4">
        <v>42878</v>
      </c>
      <c r="P368" t="s">
        <v>21</v>
      </c>
      <c r="Q368">
        <v>27</v>
      </c>
      <c r="R368">
        <v>17</v>
      </c>
      <c r="S368">
        <v>19</v>
      </c>
      <c r="U368" s="4">
        <v>42878</v>
      </c>
      <c r="V368" t="s">
        <v>20</v>
      </c>
      <c r="W368">
        <v>0.42857142857142855</v>
      </c>
      <c r="X368">
        <v>0.26984126984126983</v>
      </c>
      <c r="Y368">
        <v>0.30158730158730157</v>
      </c>
      <c r="AA368" s="4">
        <v>42878</v>
      </c>
      <c r="AB368" t="s">
        <v>22</v>
      </c>
      <c r="AC368">
        <v>1263</v>
      </c>
      <c r="AD368">
        <v>391</v>
      </c>
      <c r="AE368">
        <v>173</v>
      </c>
      <c r="AF368">
        <v>200</v>
      </c>
      <c r="AH368">
        <v>42878</v>
      </c>
      <c r="AI368" t="s">
        <v>20</v>
      </c>
      <c r="AJ368" s="2">
        <v>0.62308830784410463</v>
      </c>
      <c r="AK368" s="2">
        <v>0.19289590527873704</v>
      </c>
      <c r="AL368" s="2">
        <v>8.5347804637395164E-2</v>
      </c>
      <c r="AM368" s="2">
        <v>9.8667982239763197E-2</v>
      </c>
      <c r="AP368" t="str">
        <f t="shared" si="20"/>
        <v>S21</v>
      </c>
      <c r="AQ368" t="str">
        <f t="shared" si="21"/>
        <v>mardi</v>
      </c>
      <c r="AR368">
        <f t="shared" si="22"/>
        <v>2017</v>
      </c>
    </row>
    <row r="369" spans="1:44" x14ac:dyDescent="0.25">
      <c r="A369" s="4">
        <v>42879</v>
      </c>
      <c r="B369" t="s">
        <v>19</v>
      </c>
      <c r="C369" s="3">
        <v>1055</v>
      </c>
      <c r="D369" s="3">
        <v>261</v>
      </c>
      <c r="E369" s="3">
        <v>114</v>
      </c>
      <c r="F369" s="3">
        <v>25</v>
      </c>
      <c r="H369" s="4">
        <v>42879</v>
      </c>
      <c r="I369" t="s">
        <v>20</v>
      </c>
      <c r="J369" s="2">
        <v>0.72508591065292094</v>
      </c>
      <c r="K369" s="2">
        <v>0.17938144329896907</v>
      </c>
      <c r="L369" s="2">
        <v>7.8350515463917525E-2</v>
      </c>
      <c r="M369" s="2">
        <v>1.7182130584192441E-2</v>
      </c>
      <c r="O369" s="4">
        <v>42879</v>
      </c>
      <c r="P369" t="s">
        <v>21</v>
      </c>
      <c r="Q369">
        <v>22</v>
      </c>
      <c r="R369">
        <v>22</v>
      </c>
      <c r="S369">
        <v>19</v>
      </c>
      <c r="U369" s="4">
        <v>42879</v>
      </c>
      <c r="V369" t="s">
        <v>20</v>
      </c>
      <c r="W369">
        <v>0.34920634920634919</v>
      </c>
      <c r="X369">
        <v>0.34920634920634919</v>
      </c>
      <c r="Y369">
        <v>0.30158730158730157</v>
      </c>
      <c r="AA369" s="4">
        <v>42879</v>
      </c>
      <c r="AB369" t="s">
        <v>22</v>
      </c>
      <c r="AC369">
        <v>1274</v>
      </c>
      <c r="AD369">
        <v>386</v>
      </c>
      <c r="AE369">
        <v>173</v>
      </c>
      <c r="AF369">
        <v>202</v>
      </c>
      <c r="AH369">
        <v>42879</v>
      </c>
      <c r="AI369" t="s">
        <v>20</v>
      </c>
      <c r="AJ369" s="2">
        <v>0.62604422604422605</v>
      </c>
      <c r="AK369" s="2">
        <v>0.18968058968058968</v>
      </c>
      <c r="AL369" s="2">
        <v>8.5012285012285013E-2</v>
      </c>
      <c r="AM369" s="2">
        <v>9.926289926289926E-2</v>
      </c>
      <c r="AP369" t="str">
        <f t="shared" si="20"/>
        <v>S21</v>
      </c>
      <c r="AQ369" t="str">
        <f t="shared" si="21"/>
        <v>mercredi</v>
      </c>
      <c r="AR369">
        <f t="shared" si="22"/>
        <v>2017</v>
      </c>
    </row>
    <row r="370" spans="1:44" x14ac:dyDescent="0.25">
      <c r="A370" s="4">
        <v>42880</v>
      </c>
      <c r="B370" t="s">
        <v>19</v>
      </c>
      <c r="C370" s="3">
        <v>899</v>
      </c>
      <c r="D370" s="3">
        <v>388</v>
      </c>
      <c r="E370" s="3">
        <v>137</v>
      </c>
      <c r="F370" s="3">
        <v>31</v>
      </c>
      <c r="H370" s="4">
        <v>42880</v>
      </c>
      <c r="I370" t="s">
        <v>20</v>
      </c>
      <c r="J370" s="2">
        <v>0.61786941580756016</v>
      </c>
      <c r="K370" s="2">
        <v>0.26666666666666666</v>
      </c>
      <c r="L370" s="2">
        <v>9.4158075601374569E-2</v>
      </c>
      <c r="M370" s="2">
        <v>2.1305841924398626E-2</v>
      </c>
      <c r="O370" s="4">
        <v>42880</v>
      </c>
      <c r="P370" t="s">
        <v>21</v>
      </c>
      <c r="Q370">
        <v>21</v>
      </c>
      <c r="R370">
        <v>22</v>
      </c>
      <c r="S370">
        <v>20</v>
      </c>
      <c r="U370" s="4">
        <v>42880</v>
      </c>
      <c r="V370" t="s">
        <v>20</v>
      </c>
      <c r="W370">
        <v>0.33333333333333331</v>
      </c>
      <c r="X370">
        <v>0.34920634920634919</v>
      </c>
      <c r="Y370">
        <v>0.31746031746031744</v>
      </c>
      <c r="AA370" s="4">
        <v>42880</v>
      </c>
      <c r="AB370" t="s">
        <v>22</v>
      </c>
      <c r="AC370">
        <v>1271</v>
      </c>
      <c r="AD370">
        <v>386</v>
      </c>
      <c r="AE370">
        <v>176</v>
      </c>
      <c r="AF370">
        <v>202</v>
      </c>
      <c r="AH370">
        <v>42880</v>
      </c>
      <c r="AI370" t="s">
        <v>20</v>
      </c>
      <c r="AJ370" s="2">
        <v>0.62457002457002453</v>
      </c>
      <c r="AK370" s="2">
        <v>0.18968058968058968</v>
      </c>
      <c r="AL370" s="2">
        <v>8.6486486486486491E-2</v>
      </c>
      <c r="AM370" s="2">
        <v>9.926289926289926E-2</v>
      </c>
      <c r="AP370" t="str">
        <f t="shared" si="20"/>
        <v>S21</v>
      </c>
      <c r="AQ370" t="str">
        <f t="shared" si="21"/>
        <v>jeudi</v>
      </c>
      <c r="AR370">
        <f t="shared" si="22"/>
        <v>2017</v>
      </c>
    </row>
    <row r="371" spans="1:44" x14ac:dyDescent="0.25">
      <c r="A371" s="4" t="s">
        <v>178</v>
      </c>
      <c r="B371" t="s">
        <v>19</v>
      </c>
      <c r="C371" s="3">
        <v>1147</v>
      </c>
      <c r="D371" s="3">
        <v>443</v>
      </c>
      <c r="E371" s="3">
        <v>136</v>
      </c>
      <c r="F371" s="3">
        <v>42</v>
      </c>
      <c r="H371" s="4" t="s">
        <v>178</v>
      </c>
      <c r="I371" t="s">
        <v>20</v>
      </c>
      <c r="J371" s="2">
        <v>0.64875565610859731</v>
      </c>
      <c r="K371" s="2">
        <v>0.2505656108597285</v>
      </c>
      <c r="L371" s="2">
        <v>7.6923076923076927E-2</v>
      </c>
      <c r="M371" s="2">
        <v>2.3755656108597284E-2</v>
      </c>
      <c r="O371" s="4" t="s">
        <v>178</v>
      </c>
      <c r="P371" t="s">
        <v>21</v>
      </c>
      <c r="Q371">
        <v>30</v>
      </c>
      <c r="R371">
        <v>21</v>
      </c>
      <c r="S371">
        <v>19</v>
      </c>
      <c r="U371" s="4" t="s">
        <v>178</v>
      </c>
      <c r="V371" t="s">
        <v>20</v>
      </c>
      <c r="W371">
        <v>0.42857142857142855</v>
      </c>
      <c r="X371">
        <v>0.3</v>
      </c>
      <c r="Y371">
        <v>0.27142857142857141</v>
      </c>
      <c r="AA371" s="4" t="s">
        <v>178</v>
      </c>
      <c r="AB371" t="s">
        <v>22</v>
      </c>
      <c r="AC371">
        <v>1468</v>
      </c>
      <c r="AD371">
        <v>385</v>
      </c>
      <c r="AE371">
        <v>181</v>
      </c>
      <c r="AF371">
        <v>202</v>
      </c>
      <c r="AH371" t="s">
        <v>178</v>
      </c>
      <c r="AI371" t="s">
        <v>20</v>
      </c>
      <c r="AJ371" s="2">
        <v>0.65652951699463324</v>
      </c>
      <c r="AK371" s="2">
        <v>0.17218246869409659</v>
      </c>
      <c r="AL371" s="2">
        <v>8.0948121645796067E-2</v>
      </c>
      <c r="AM371" s="2">
        <v>9.0339892665474056E-2</v>
      </c>
      <c r="AP371" t="str">
        <f t="shared" si="20"/>
        <v>S21</v>
      </c>
      <c r="AQ371" t="str">
        <f t="shared" si="21"/>
        <v>vendredi</v>
      </c>
      <c r="AR371">
        <f t="shared" si="22"/>
        <v>2017</v>
      </c>
    </row>
    <row r="372" spans="1:44" x14ac:dyDescent="0.25">
      <c r="A372" s="4">
        <v>42884</v>
      </c>
      <c r="B372" t="s">
        <v>19</v>
      </c>
      <c r="C372" s="3">
        <v>1091</v>
      </c>
      <c r="D372" s="3">
        <v>426</v>
      </c>
      <c r="E372" s="3">
        <v>174</v>
      </c>
      <c r="F372" s="3">
        <v>30</v>
      </c>
      <c r="H372" s="4">
        <v>42884</v>
      </c>
      <c r="I372" t="s">
        <v>20</v>
      </c>
      <c r="J372" s="2">
        <v>0.63393375944218477</v>
      </c>
      <c r="K372" s="2">
        <v>0.24753050552004649</v>
      </c>
      <c r="L372" s="2">
        <v>0.1011040092969204</v>
      </c>
      <c r="M372" s="2">
        <v>1.7431725740848343E-2</v>
      </c>
      <c r="O372" s="4">
        <v>42884</v>
      </c>
      <c r="P372" t="s">
        <v>21</v>
      </c>
      <c r="Q372">
        <v>12</v>
      </c>
      <c r="R372">
        <v>19</v>
      </c>
      <c r="S372">
        <v>19</v>
      </c>
      <c r="U372" s="4">
        <v>42884</v>
      </c>
      <c r="V372" t="s">
        <v>20</v>
      </c>
      <c r="W372">
        <v>0.24</v>
      </c>
      <c r="X372">
        <v>0.38</v>
      </c>
      <c r="Y372">
        <v>0.38</v>
      </c>
      <c r="AA372" s="4">
        <v>42884</v>
      </c>
      <c r="AB372" t="s">
        <v>22</v>
      </c>
      <c r="AC372">
        <v>1477</v>
      </c>
      <c r="AD372">
        <v>392</v>
      </c>
      <c r="AE372">
        <v>179</v>
      </c>
      <c r="AF372">
        <v>204</v>
      </c>
      <c r="AH372">
        <v>42884</v>
      </c>
      <c r="AI372" t="s">
        <v>20</v>
      </c>
      <c r="AJ372" s="2">
        <v>0.6558614564831261</v>
      </c>
      <c r="AK372" s="2">
        <v>0.17406749555950266</v>
      </c>
      <c r="AL372" s="2">
        <v>7.9484902309058608E-2</v>
      </c>
      <c r="AM372" s="2">
        <v>9.0586145648312605E-2</v>
      </c>
      <c r="AP372" t="str">
        <f t="shared" si="20"/>
        <v>S22</v>
      </c>
      <c r="AQ372" t="str">
        <f t="shared" si="21"/>
        <v>lundi</v>
      </c>
      <c r="AR372">
        <f t="shared" si="22"/>
        <v>2017</v>
      </c>
    </row>
    <row r="373" spans="1:44" x14ac:dyDescent="0.25">
      <c r="A373" s="4">
        <v>42885</v>
      </c>
      <c r="B373" t="s">
        <v>19</v>
      </c>
      <c r="C373" s="3">
        <v>860</v>
      </c>
      <c r="D373" s="3">
        <v>278</v>
      </c>
      <c r="E373" s="3">
        <v>114</v>
      </c>
      <c r="F373" s="3">
        <v>20</v>
      </c>
      <c r="H373" s="4">
        <v>42885</v>
      </c>
      <c r="I373" t="s">
        <v>20</v>
      </c>
      <c r="J373" s="2">
        <v>0.67610062893081757</v>
      </c>
      <c r="K373" s="2">
        <v>0.21855345911949686</v>
      </c>
      <c r="L373" s="2">
        <v>8.9622641509433956E-2</v>
      </c>
      <c r="M373" s="2">
        <v>1.5723270440251572E-2</v>
      </c>
      <c r="O373" s="4">
        <v>42885</v>
      </c>
      <c r="P373" t="s">
        <v>21</v>
      </c>
      <c r="Q373">
        <v>11</v>
      </c>
      <c r="R373">
        <v>16</v>
      </c>
      <c r="S373">
        <v>21</v>
      </c>
      <c r="U373" s="4">
        <v>42885</v>
      </c>
      <c r="V373" t="s">
        <v>20</v>
      </c>
      <c r="W373">
        <v>0.22916666666666666</v>
      </c>
      <c r="X373">
        <v>0.33333333333333331</v>
      </c>
      <c r="Y373">
        <v>0.4375</v>
      </c>
      <c r="AA373" s="4">
        <v>42885</v>
      </c>
      <c r="AB373" t="s">
        <v>22</v>
      </c>
      <c r="AC373">
        <v>1456</v>
      </c>
      <c r="AD373">
        <v>391</v>
      </c>
      <c r="AE373">
        <v>179</v>
      </c>
      <c r="AF373">
        <v>204</v>
      </c>
      <c r="AH373">
        <v>42885</v>
      </c>
      <c r="AI373" t="s">
        <v>20</v>
      </c>
      <c r="AJ373" s="2">
        <v>0.65291479820627807</v>
      </c>
      <c r="AK373" s="2">
        <v>0.17533632286995515</v>
      </c>
      <c r="AL373" s="2">
        <v>8.0269058295964132E-2</v>
      </c>
      <c r="AM373" s="2">
        <v>9.1479820627802688E-2</v>
      </c>
      <c r="AP373" t="str">
        <f t="shared" si="20"/>
        <v>S22</v>
      </c>
      <c r="AQ373" t="str">
        <f t="shared" si="21"/>
        <v>mardi</v>
      </c>
      <c r="AR373">
        <f t="shared" si="22"/>
        <v>2017</v>
      </c>
    </row>
    <row r="374" spans="1:44" x14ac:dyDescent="0.25">
      <c r="A374" s="4">
        <v>42886</v>
      </c>
      <c r="B374" t="s">
        <v>19</v>
      </c>
      <c r="C374" s="3">
        <v>836</v>
      </c>
      <c r="D374" s="3">
        <v>295</v>
      </c>
      <c r="E374" s="3">
        <v>124</v>
      </c>
      <c r="F374" s="3">
        <v>17</v>
      </c>
      <c r="H374" s="4">
        <v>42886</v>
      </c>
      <c r="I374" t="s">
        <v>20</v>
      </c>
      <c r="J374" s="2">
        <v>0.65723270440251569</v>
      </c>
      <c r="K374" s="2">
        <v>0.2319182389937107</v>
      </c>
      <c r="L374" s="2">
        <v>9.7484276729559755E-2</v>
      </c>
      <c r="M374" s="2">
        <v>1.3364779874213837E-2</v>
      </c>
      <c r="O374" s="4">
        <v>42886</v>
      </c>
      <c r="P374" t="s">
        <v>21</v>
      </c>
      <c r="Q374">
        <v>25</v>
      </c>
      <c r="R374">
        <v>16</v>
      </c>
      <c r="S374">
        <v>23</v>
      </c>
      <c r="U374" s="4">
        <v>42886</v>
      </c>
      <c r="V374" t="s">
        <v>20</v>
      </c>
      <c r="W374">
        <v>0.390625</v>
      </c>
      <c r="X374">
        <v>0.25</v>
      </c>
      <c r="Y374">
        <v>0.359375</v>
      </c>
      <c r="AA374" s="4">
        <v>42886</v>
      </c>
      <c r="AB374" t="s">
        <v>22</v>
      </c>
      <c r="AC374">
        <v>1488</v>
      </c>
      <c r="AD374">
        <v>391</v>
      </c>
      <c r="AE374">
        <v>179</v>
      </c>
      <c r="AF374">
        <v>202</v>
      </c>
      <c r="AH374">
        <v>42886</v>
      </c>
      <c r="AI374" t="s">
        <v>20</v>
      </c>
      <c r="AJ374" s="2">
        <v>0.65840707964601775</v>
      </c>
      <c r="AK374" s="2">
        <v>0.17300884955752213</v>
      </c>
      <c r="AL374" s="2">
        <v>7.9203539823008845E-2</v>
      </c>
      <c r="AM374" s="2">
        <v>8.9380530973451333E-2</v>
      </c>
      <c r="AP374" t="str">
        <f t="shared" si="20"/>
        <v>S22</v>
      </c>
      <c r="AQ374" t="str">
        <f t="shared" si="21"/>
        <v>mercredi</v>
      </c>
      <c r="AR374">
        <f t="shared" si="22"/>
        <v>2017</v>
      </c>
    </row>
    <row r="375" spans="1:44" x14ac:dyDescent="0.25">
      <c r="A375" s="4">
        <v>42887</v>
      </c>
      <c r="B375" t="s">
        <v>19</v>
      </c>
      <c r="C375" s="3">
        <v>1061</v>
      </c>
      <c r="D375" s="3">
        <v>273</v>
      </c>
      <c r="E375" s="3">
        <v>182</v>
      </c>
      <c r="F375" s="3">
        <v>17</v>
      </c>
      <c r="H375" s="4">
        <v>42887</v>
      </c>
      <c r="I375" t="s">
        <v>20</v>
      </c>
      <c r="J375" s="2">
        <v>0.69210697977821267</v>
      </c>
      <c r="K375" s="2">
        <v>0.17808219178082191</v>
      </c>
      <c r="L375" s="2">
        <v>0.11872146118721461</v>
      </c>
      <c r="M375" s="2">
        <v>1.1089367253750815E-2</v>
      </c>
      <c r="O375" s="4">
        <v>42887</v>
      </c>
      <c r="P375" t="s">
        <v>21</v>
      </c>
      <c r="Q375">
        <v>25</v>
      </c>
      <c r="R375">
        <v>14</v>
      </c>
      <c r="S375">
        <v>24</v>
      </c>
      <c r="U375" s="4">
        <v>42887</v>
      </c>
      <c r="V375" t="s">
        <v>20</v>
      </c>
      <c r="W375">
        <v>0.3968253968253968</v>
      </c>
      <c r="X375">
        <v>0.22222222222222221</v>
      </c>
      <c r="Y375">
        <v>0.38095238095238093</v>
      </c>
      <c r="AA375" s="4">
        <v>42887</v>
      </c>
      <c r="AB375" t="s">
        <v>22</v>
      </c>
      <c r="AC375">
        <v>1488</v>
      </c>
      <c r="AD375">
        <v>402</v>
      </c>
      <c r="AE375">
        <v>178</v>
      </c>
      <c r="AF375">
        <v>201</v>
      </c>
      <c r="AH375">
        <v>42887</v>
      </c>
      <c r="AI375" t="s">
        <v>20</v>
      </c>
      <c r="AJ375" s="2">
        <v>0.65579550462758929</v>
      </c>
      <c r="AK375" s="2">
        <v>0.17717055971793741</v>
      </c>
      <c r="AL375" s="2">
        <v>7.8448655795504627E-2</v>
      </c>
      <c r="AM375" s="2">
        <v>8.8585279858968705E-2</v>
      </c>
      <c r="AP375" t="str">
        <f t="shared" si="20"/>
        <v>S22</v>
      </c>
      <c r="AQ375" t="str">
        <f t="shared" si="21"/>
        <v>jeudi</v>
      </c>
      <c r="AR375">
        <f t="shared" si="22"/>
        <v>2017</v>
      </c>
    </row>
    <row r="376" spans="1:44" x14ac:dyDescent="0.25">
      <c r="A376" s="4" t="s">
        <v>179</v>
      </c>
      <c r="B376" t="s">
        <v>19</v>
      </c>
      <c r="C376" s="3">
        <v>1165</v>
      </c>
      <c r="D376" s="3">
        <v>245</v>
      </c>
      <c r="E376" s="3">
        <v>232</v>
      </c>
      <c r="F376" s="3">
        <v>19</v>
      </c>
      <c r="H376" s="4" t="s">
        <v>179</v>
      </c>
      <c r="I376" t="s">
        <v>20</v>
      </c>
      <c r="J376" s="2">
        <v>0.70138470800722452</v>
      </c>
      <c r="K376" s="2">
        <v>0.14750150511739915</v>
      </c>
      <c r="L376" s="2">
        <v>0.13967489464178207</v>
      </c>
      <c r="M376" s="2">
        <v>1.1438892233594221E-2</v>
      </c>
      <c r="O376" s="4" t="s">
        <v>179</v>
      </c>
      <c r="P376" t="s">
        <v>21</v>
      </c>
      <c r="Q376">
        <v>64</v>
      </c>
      <c r="R376">
        <v>18</v>
      </c>
      <c r="S376">
        <v>26</v>
      </c>
      <c r="U376" s="4" t="s">
        <v>179</v>
      </c>
      <c r="V376" t="s">
        <v>20</v>
      </c>
      <c r="W376">
        <v>0.59259259259259256</v>
      </c>
      <c r="X376">
        <v>0.16666666666666666</v>
      </c>
      <c r="Y376">
        <v>0.24074074074074073</v>
      </c>
      <c r="AA376" s="4" t="s">
        <v>179</v>
      </c>
      <c r="AB376" t="s">
        <v>22</v>
      </c>
      <c r="AC376">
        <v>1520</v>
      </c>
      <c r="AD376">
        <v>404</v>
      </c>
      <c r="AE376">
        <v>181</v>
      </c>
      <c r="AF376">
        <v>201</v>
      </c>
      <c r="AH376" t="s">
        <v>179</v>
      </c>
      <c r="AI376" t="s">
        <v>20</v>
      </c>
      <c r="AJ376" s="2">
        <v>0.65915004336513439</v>
      </c>
      <c r="AK376" s="2">
        <v>0.17519514310494363</v>
      </c>
      <c r="AL376" s="2">
        <v>7.8490893321769298E-2</v>
      </c>
      <c r="AM376" s="2">
        <v>8.716392020815264E-2</v>
      </c>
      <c r="AP376" t="str">
        <f t="shared" si="20"/>
        <v>S22</v>
      </c>
      <c r="AQ376" t="str">
        <f t="shared" si="21"/>
        <v>vendredi</v>
      </c>
      <c r="AR376">
        <f t="shared" si="22"/>
        <v>2017</v>
      </c>
    </row>
    <row r="377" spans="1:44" x14ac:dyDescent="0.25">
      <c r="A377" s="4">
        <v>42891</v>
      </c>
      <c r="B377" t="s">
        <v>19</v>
      </c>
      <c r="C377" s="3">
        <v>982</v>
      </c>
      <c r="D377" s="3">
        <v>428</v>
      </c>
      <c r="E377" s="3">
        <v>222</v>
      </c>
      <c r="F377" s="3">
        <v>29</v>
      </c>
      <c r="H377" s="4">
        <v>42891</v>
      </c>
      <c r="I377" t="s">
        <v>20</v>
      </c>
      <c r="J377" s="2">
        <v>0.59121011438892235</v>
      </c>
      <c r="K377" s="2">
        <v>0.25767609873570141</v>
      </c>
      <c r="L377" s="2">
        <v>0.13365442504515351</v>
      </c>
      <c r="M377" s="2">
        <v>1.7459361830222758E-2</v>
      </c>
      <c r="O377" s="4">
        <v>42891</v>
      </c>
      <c r="P377" t="s">
        <v>21</v>
      </c>
      <c r="Q377">
        <v>63</v>
      </c>
      <c r="R377">
        <v>18</v>
      </c>
      <c r="S377">
        <v>27</v>
      </c>
      <c r="U377" s="4">
        <v>42891</v>
      </c>
      <c r="V377" t="s">
        <v>20</v>
      </c>
      <c r="W377">
        <v>0.58333333333333337</v>
      </c>
      <c r="X377">
        <v>0.16666666666666666</v>
      </c>
      <c r="Y377">
        <v>0.25</v>
      </c>
      <c r="AA377" s="4">
        <v>42891</v>
      </c>
      <c r="AB377" t="s">
        <v>22</v>
      </c>
      <c r="AC377">
        <v>1516</v>
      </c>
      <c r="AD377">
        <v>408</v>
      </c>
      <c r="AE377">
        <v>181</v>
      </c>
      <c r="AF377">
        <v>201</v>
      </c>
      <c r="AH377">
        <v>42891</v>
      </c>
      <c r="AI377" t="s">
        <v>20</v>
      </c>
      <c r="AJ377" s="2">
        <v>0.65741543798785773</v>
      </c>
      <c r="AK377" s="2">
        <v>0.17692974848222029</v>
      </c>
      <c r="AL377" s="2">
        <v>7.8490893321769298E-2</v>
      </c>
      <c r="AM377" s="2">
        <v>8.716392020815264E-2</v>
      </c>
      <c r="AP377" t="str">
        <f t="shared" ref="AP377:AP440" si="23">IF(AH377="","",IF(WEEKNUM(AH377)&lt;10,"S0"&amp;WEEKNUM(AH377),"S"&amp;WEEKNUM(AH377)))</f>
        <v>S23</v>
      </c>
      <c r="AQ377" t="str">
        <f t="shared" si="21"/>
        <v>lundi</v>
      </c>
      <c r="AR377">
        <f t="shared" si="22"/>
        <v>2017</v>
      </c>
    </row>
    <row r="378" spans="1:44" x14ac:dyDescent="0.25">
      <c r="A378" s="4">
        <v>42892</v>
      </c>
      <c r="B378" t="s">
        <v>19</v>
      </c>
      <c r="C378" s="3">
        <v>982</v>
      </c>
      <c r="D378" s="3">
        <v>468</v>
      </c>
      <c r="E378" s="3">
        <v>263</v>
      </c>
      <c r="F378" s="3">
        <v>27</v>
      </c>
      <c r="H378" s="4">
        <v>42892</v>
      </c>
      <c r="I378" t="s">
        <v>20</v>
      </c>
      <c r="J378" s="2">
        <v>0.56436781609195408</v>
      </c>
      <c r="K378" s="2">
        <v>0.26896551724137929</v>
      </c>
      <c r="L378" s="2">
        <v>0.15114942528735631</v>
      </c>
      <c r="M378" s="2">
        <v>1.5517241379310345E-2</v>
      </c>
      <c r="O378" s="4">
        <v>42892</v>
      </c>
      <c r="P378" t="s">
        <v>21</v>
      </c>
      <c r="Q378">
        <v>61</v>
      </c>
      <c r="R378">
        <v>14</v>
      </c>
      <c r="S378">
        <v>27</v>
      </c>
      <c r="U378">
        <v>42892</v>
      </c>
      <c r="V378" t="s">
        <v>20</v>
      </c>
      <c r="W378">
        <v>0.59803921568627449</v>
      </c>
      <c r="X378">
        <v>0.13725490196078433</v>
      </c>
      <c r="Y378">
        <v>0.26470588235294118</v>
      </c>
      <c r="AA378" s="4">
        <v>42892</v>
      </c>
      <c r="AB378" t="s">
        <v>22</v>
      </c>
      <c r="AC378">
        <v>1509</v>
      </c>
      <c r="AD378">
        <v>393</v>
      </c>
      <c r="AE378">
        <v>186</v>
      </c>
      <c r="AF378">
        <v>201</v>
      </c>
      <c r="AH378">
        <v>42892</v>
      </c>
      <c r="AI378" t="s">
        <v>20</v>
      </c>
      <c r="AJ378" s="2">
        <v>0.65923984272608127</v>
      </c>
      <c r="AK378" s="2">
        <v>0.17169069462647443</v>
      </c>
      <c r="AL378" s="2">
        <v>8.1258191349934464E-2</v>
      </c>
      <c r="AM378" s="2">
        <v>8.7811271297509833E-2</v>
      </c>
      <c r="AP378" t="str">
        <f t="shared" si="23"/>
        <v>S23</v>
      </c>
      <c r="AQ378" t="str">
        <f t="shared" si="21"/>
        <v>mardi</v>
      </c>
      <c r="AR378">
        <f t="shared" si="22"/>
        <v>2017</v>
      </c>
    </row>
    <row r="379" spans="1:44" x14ac:dyDescent="0.25">
      <c r="A379" s="4">
        <v>42893</v>
      </c>
      <c r="B379" t="s">
        <v>19</v>
      </c>
      <c r="C379" s="3">
        <v>670</v>
      </c>
      <c r="D379" s="3">
        <v>292</v>
      </c>
      <c r="E379" s="3">
        <v>194</v>
      </c>
      <c r="F379" s="3">
        <v>21</v>
      </c>
      <c r="H379" s="4">
        <v>42893</v>
      </c>
      <c r="I379" t="s">
        <v>20</v>
      </c>
      <c r="J379" s="2">
        <v>0.56924384027187769</v>
      </c>
      <c r="K379" s="2">
        <v>0.24808836023789294</v>
      </c>
      <c r="L379" s="2">
        <v>0.16482582837723025</v>
      </c>
      <c r="M379" s="2">
        <v>1.784197111299915E-2</v>
      </c>
      <c r="O379" s="4">
        <v>42893</v>
      </c>
      <c r="P379" t="s">
        <v>21</v>
      </c>
      <c r="Q379">
        <v>59</v>
      </c>
      <c r="R379">
        <v>10</v>
      </c>
      <c r="S379">
        <v>26</v>
      </c>
      <c r="U379">
        <v>42893</v>
      </c>
      <c r="V379" t="s">
        <v>20</v>
      </c>
      <c r="W379">
        <v>0.62105263157894741</v>
      </c>
      <c r="X379">
        <v>0.10526315789473684</v>
      </c>
      <c r="Y379">
        <v>0.27368421052631581</v>
      </c>
      <c r="AA379" s="4">
        <v>42893</v>
      </c>
      <c r="AB379" t="s">
        <v>22</v>
      </c>
      <c r="AC379">
        <v>1443</v>
      </c>
      <c r="AD379">
        <v>396</v>
      </c>
      <c r="AE379">
        <v>187</v>
      </c>
      <c r="AF379">
        <v>201</v>
      </c>
      <c r="AH379">
        <v>42893</v>
      </c>
      <c r="AI379" t="s">
        <v>20</v>
      </c>
      <c r="AJ379" s="2">
        <v>0.64795689268073642</v>
      </c>
      <c r="AK379" s="2">
        <v>0.17781769196228109</v>
      </c>
      <c r="AL379" s="2">
        <v>8.3969465648854963E-2</v>
      </c>
      <c r="AM379" s="2">
        <v>9.0255949708127531E-2</v>
      </c>
      <c r="AP379" t="str">
        <f t="shared" si="23"/>
        <v>S23</v>
      </c>
      <c r="AQ379" t="str">
        <f t="shared" si="21"/>
        <v>mercredi</v>
      </c>
      <c r="AR379">
        <f t="shared" si="22"/>
        <v>2017</v>
      </c>
    </row>
    <row r="380" spans="1:44" x14ac:dyDescent="0.25">
      <c r="A380" s="4">
        <v>42894</v>
      </c>
      <c r="B380" t="s">
        <v>19</v>
      </c>
      <c r="C380" s="3">
        <v>1164</v>
      </c>
      <c r="D380" s="3">
        <v>185</v>
      </c>
      <c r="E380" s="3">
        <v>175</v>
      </c>
      <c r="F380" s="3">
        <v>25</v>
      </c>
      <c r="H380" s="4">
        <v>42894</v>
      </c>
      <c r="I380" t="s">
        <v>20</v>
      </c>
      <c r="J380" s="2">
        <v>0.75145255003227884</v>
      </c>
      <c r="K380" s="2">
        <v>0.11943189154293092</v>
      </c>
      <c r="L380" s="2">
        <v>0.11297611362169141</v>
      </c>
      <c r="M380" s="2">
        <v>1.6139444803098774E-2</v>
      </c>
      <c r="O380" s="4">
        <v>42894</v>
      </c>
      <c r="P380" t="s">
        <v>21</v>
      </c>
      <c r="Q380">
        <v>57</v>
      </c>
      <c r="R380">
        <v>10</v>
      </c>
      <c r="S380">
        <v>24</v>
      </c>
      <c r="U380">
        <v>42894</v>
      </c>
      <c r="V380" t="s">
        <v>20</v>
      </c>
      <c r="W380">
        <v>0.62637362637362637</v>
      </c>
      <c r="X380">
        <v>0.10989010989010989</v>
      </c>
      <c r="Y380">
        <v>0.26373626373626374</v>
      </c>
      <c r="AA380" s="4">
        <v>42894</v>
      </c>
      <c r="AB380" t="s">
        <v>22</v>
      </c>
      <c r="AC380">
        <v>1390</v>
      </c>
      <c r="AD380">
        <v>385</v>
      </c>
      <c r="AE380">
        <v>191</v>
      </c>
      <c r="AF380">
        <v>200</v>
      </c>
      <c r="AH380">
        <v>42894</v>
      </c>
      <c r="AI380" t="s">
        <v>20</v>
      </c>
      <c r="AJ380" s="2">
        <v>0.64173591874422897</v>
      </c>
      <c r="AK380" s="2">
        <v>0.17774699907663896</v>
      </c>
      <c r="AL380" s="2">
        <v>8.8180978762696219E-2</v>
      </c>
      <c r="AM380" s="2">
        <v>9.2336103416435833E-2</v>
      </c>
      <c r="AP380" t="str">
        <f t="shared" si="23"/>
        <v>S23</v>
      </c>
      <c r="AQ380" t="str">
        <f t="shared" si="21"/>
        <v>jeudi</v>
      </c>
      <c r="AR380">
        <f t="shared" si="22"/>
        <v>2017</v>
      </c>
    </row>
    <row r="381" spans="1:44" x14ac:dyDescent="0.25">
      <c r="A381" s="4" t="s">
        <v>180</v>
      </c>
      <c r="B381" t="s">
        <v>19</v>
      </c>
      <c r="C381" s="3">
        <v>1406</v>
      </c>
      <c r="D381" s="3">
        <v>262</v>
      </c>
      <c r="E381" s="3">
        <v>185</v>
      </c>
      <c r="F381" s="3">
        <v>28</v>
      </c>
      <c r="H381" s="4" t="s">
        <v>180</v>
      </c>
      <c r="I381" t="s">
        <v>20</v>
      </c>
      <c r="J381" s="2">
        <v>0.74747474747474751</v>
      </c>
      <c r="K381" s="2">
        <v>0.13928761297182349</v>
      </c>
      <c r="L381" s="2">
        <v>9.8351940457203621E-2</v>
      </c>
      <c r="M381" s="2">
        <v>1.4885699096225412E-2</v>
      </c>
      <c r="O381" s="4" t="s">
        <v>180</v>
      </c>
      <c r="P381" t="s">
        <v>21</v>
      </c>
      <c r="Q381">
        <v>15</v>
      </c>
      <c r="R381">
        <v>9</v>
      </c>
      <c r="S381">
        <v>24</v>
      </c>
      <c r="U381" t="s">
        <v>180</v>
      </c>
      <c r="V381" t="s">
        <v>20</v>
      </c>
      <c r="W381">
        <v>0.3125</v>
      </c>
      <c r="X381">
        <v>0.1875</v>
      </c>
      <c r="Y381">
        <v>0.5</v>
      </c>
      <c r="AA381" s="4" t="s">
        <v>180</v>
      </c>
      <c r="AB381" t="s">
        <v>22</v>
      </c>
      <c r="AC381">
        <v>1429</v>
      </c>
      <c r="AD381">
        <v>391</v>
      </c>
      <c r="AE381">
        <v>190</v>
      </c>
      <c r="AF381">
        <v>201</v>
      </c>
      <c r="AH381" t="s">
        <v>180</v>
      </c>
      <c r="AI381" t="s">
        <v>20</v>
      </c>
      <c r="AJ381" s="2">
        <v>0.64631388511985521</v>
      </c>
      <c r="AK381" s="2">
        <v>0.17684305744007237</v>
      </c>
      <c r="AL381" s="2">
        <v>8.5933966530981454E-2</v>
      </c>
      <c r="AM381" s="2">
        <v>9.0909090909090912E-2</v>
      </c>
      <c r="AP381" t="str">
        <f t="shared" si="23"/>
        <v>S23</v>
      </c>
      <c r="AQ381" t="str">
        <f t="shared" si="21"/>
        <v>vendredi</v>
      </c>
      <c r="AR381">
        <f t="shared" si="22"/>
        <v>2017</v>
      </c>
    </row>
    <row r="382" spans="1:44" x14ac:dyDescent="0.25">
      <c r="A382" s="4">
        <v>42898</v>
      </c>
      <c r="B382" t="s">
        <v>19</v>
      </c>
      <c r="C382" s="3">
        <v>1260</v>
      </c>
      <c r="D382" s="3">
        <v>224</v>
      </c>
      <c r="E382" s="3">
        <v>202</v>
      </c>
      <c r="F382" s="3">
        <v>39</v>
      </c>
      <c r="H382" s="4">
        <v>42898</v>
      </c>
      <c r="I382" t="s">
        <v>20</v>
      </c>
      <c r="J382" s="2">
        <v>0.73043478260869565</v>
      </c>
      <c r="K382" s="2">
        <v>0.12985507246376812</v>
      </c>
      <c r="L382" s="2">
        <v>0.11710144927536231</v>
      </c>
      <c r="M382" s="2">
        <v>2.2608695652173914E-2</v>
      </c>
      <c r="O382" s="4">
        <v>42898</v>
      </c>
      <c r="P382" t="s">
        <v>21</v>
      </c>
      <c r="Q382">
        <v>5</v>
      </c>
      <c r="R382">
        <v>9</v>
      </c>
      <c r="S382">
        <v>24</v>
      </c>
      <c r="U382">
        <v>42898</v>
      </c>
      <c r="V382" t="s">
        <v>20</v>
      </c>
      <c r="W382">
        <v>0.13157894736842105</v>
      </c>
      <c r="X382">
        <v>0.23684210526315788</v>
      </c>
      <c r="Y382">
        <v>0.63157894736842102</v>
      </c>
      <c r="AA382" s="4">
        <v>42898</v>
      </c>
      <c r="AB382" t="s">
        <v>22</v>
      </c>
      <c r="AC382">
        <v>1407</v>
      </c>
      <c r="AD382">
        <v>387</v>
      </c>
      <c r="AE382">
        <v>188</v>
      </c>
      <c r="AF382">
        <v>201</v>
      </c>
      <c r="AH382">
        <v>42898</v>
      </c>
      <c r="AI382" t="s">
        <v>20</v>
      </c>
      <c r="AJ382" s="2">
        <v>0.64452588181401738</v>
      </c>
      <c r="AK382" s="2">
        <v>0.17727897388914338</v>
      </c>
      <c r="AL382" s="2">
        <v>8.6120018323408154E-2</v>
      </c>
      <c r="AM382" s="2">
        <v>9.2075125973431052E-2</v>
      </c>
      <c r="AP382" t="str">
        <f t="shared" si="23"/>
        <v>S24</v>
      </c>
      <c r="AQ382" t="str">
        <f t="shared" si="21"/>
        <v>lundi</v>
      </c>
      <c r="AR382">
        <f t="shared" si="22"/>
        <v>2017</v>
      </c>
    </row>
    <row r="383" spans="1:44" x14ac:dyDescent="0.25">
      <c r="A383" s="4">
        <v>42899</v>
      </c>
      <c r="B383" t="s">
        <v>19</v>
      </c>
      <c r="C383" s="3">
        <v>886</v>
      </c>
      <c r="D383" s="3">
        <v>393</v>
      </c>
      <c r="E383" s="3">
        <v>193</v>
      </c>
      <c r="F383" s="3">
        <v>55</v>
      </c>
      <c r="H383" s="4">
        <v>42899</v>
      </c>
      <c r="I383" t="s">
        <v>20</v>
      </c>
      <c r="J383" s="2">
        <v>0.58022265880812052</v>
      </c>
      <c r="K383" s="2">
        <v>0.25736738703339884</v>
      </c>
      <c r="L383" s="2">
        <v>0.12639161755075312</v>
      </c>
      <c r="M383" s="2">
        <v>3.6018336607727568E-2</v>
      </c>
      <c r="O383" s="4">
        <v>42899</v>
      </c>
      <c r="P383" t="s">
        <v>21</v>
      </c>
      <c r="Q383">
        <v>7</v>
      </c>
      <c r="R383">
        <v>9</v>
      </c>
      <c r="S383">
        <v>24</v>
      </c>
      <c r="U383">
        <v>42899</v>
      </c>
      <c r="V383" t="s">
        <v>20</v>
      </c>
      <c r="W383">
        <v>0.17499999999999999</v>
      </c>
      <c r="X383">
        <v>0.22500000000000001</v>
      </c>
      <c r="Y383">
        <v>0.6</v>
      </c>
      <c r="AA383" s="4">
        <v>42899</v>
      </c>
      <c r="AB383" t="s">
        <v>22</v>
      </c>
      <c r="AC383">
        <v>1374</v>
      </c>
      <c r="AD383">
        <v>383</v>
      </c>
      <c r="AE383">
        <v>188</v>
      </c>
      <c r="AF383">
        <v>201</v>
      </c>
      <c r="AH383">
        <v>42899</v>
      </c>
      <c r="AI383" t="s">
        <v>20</v>
      </c>
      <c r="AJ383" s="2">
        <v>0.64026095060577815</v>
      </c>
      <c r="AK383" s="2">
        <v>0.17847157502329916</v>
      </c>
      <c r="AL383" s="2">
        <v>8.7604846225535882E-2</v>
      </c>
      <c r="AM383" s="2">
        <v>9.366262814538677E-2</v>
      </c>
      <c r="AP383" t="str">
        <f t="shared" si="23"/>
        <v>S24</v>
      </c>
      <c r="AQ383" t="str">
        <f t="shared" si="21"/>
        <v>mardi</v>
      </c>
      <c r="AR383">
        <f t="shared" si="22"/>
        <v>2017</v>
      </c>
    </row>
    <row r="384" spans="1:44" x14ac:dyDescent="0.25">
      <c r="A384" s="4">
        <v>42900</v>
      </c>
      <c r="B384" t="s">
        <v>19</v>
      </c>
      <c r="C384" s="3">
        <v>810</v>
      </c>
      <c r="D384" s="3">
        <v>382</v>
      </c>
      <c r="E384" s="3">
        <v>143</v>
      </c>
      <c r="F384" s="3">
        <v>61</v>
      </c>
      <c r="H384" s="4">
        <v>42900</v>
      </c>
      <c r="I384" t="s">
        <v>20</v>
      </c>
      <c r="J384" s="2">
        <v>0.58022922636103147</v>
      </c>
      <c r="K384" s="2">
        <v>0.27363896848137537</v>
      </c>
      <c r="L384" s="2">
        <v>0.10243553008595989</v>
      </c>
      <c r="M384" s="2">
        <v>4.3696275071633241E-2</v>
      </c>
      <c r="O384" s="4">
        <v>42900</v>
      </c>
      <c r="P384" t="s">
        <v>21</v>
      </c>
      <c r="Q384">
        <v>12</v>
      </c>
      <c r="R384">
        <v>4</v>
      </c>
      <c r="S384">
        <v>26</v>
      </c>
      <c r="U384">
        <v>42900</v>
      </c>
      <c r="V384" t="s">
        <v>20</v>
      </c>
      <c r="W384">
        <v>0.2857142857142857</v>
      </c>
      <c r="X384">
        <v>9.5238095238095233E-2</v>
      </c>
      <c r="Y384">
        <v>0.61904761904761907</v>
      </c>
      <c r="AA384" s="4">
        <v>42900</v>
      </c>
      <c r="AB384" t="s">
        <v>22</v>
      </c>
      <c r="AC384">
        <v>1370</v>
      </c>
      <c r="AD384">
        <v>379</v>
      </c>
      <c r="AE384">
        <v>188</v>
      </c>
      <c r="AF384">
        <v>200</v>
      </c>
      <c r="AH384">
        <v>42900</v>
      </c>
      <c r="AI384" t="s">
        <v>20</v>
      </c>
      <c r="AJ384" s="2">
        <v>0.64108563406644825</v>
      </c>
      <c r="AK384" s="2">
        <v>0.17735142723444081</v>
      </c>
      <c r="AL384" s="2">
        <v>8.7973795039775385E-2</v>
      </c>
      <c r="AM384" s="2">
        <v>9.3589143659335516E-2</v>
      </c>
      <c r="AP384" t="str">
        <f t="shared" si="23"/>
        <v>S24</v>
      </c>
      <c r="AQ384" t="str">
        <f t="shared" si="21"/>
        <v>mercredi</v>
      </c>
      <c r="AR384">
        <f t="shared" si="22"/>
        <v>2017</v>
      </c>
    </row>
    <row r="385" spans="1:44" x14ac:dyDescent="0.25">
      <c r="A385" s="4">
        <v>42901</v>
      </c>
      <c r="B385" t="s">
        <v>19</v>
      </c>
      <c r="C385" s="3">
        <v>1261</v>
      </c>
      <c r="D385" s="3">
        <v>384</v>
      </c>
      <c r="E385" s="3">
        <v>194</v>
      </c>
      <c r="F385" s="3">
        <v>52</v>
      </c>
      <c r="H385" s="4">
        <v>42901</v>
      </c>
      <c r="I385" t="s">
        <v>20</v>
      </c>
      <c r="J385" s="2">
        <v>0.66684294024325752</v>
      </c>
      <c r="K385" s="2">
        <v>0.20306716023268112</v>
      </c>
      <c r="L385" s="2">
        <v>0.10259122157588578</v>
      </c>
      <c r="M385" s="2">
        <v>2.7498677948175568E-2</v>
      </c>
      <c r="O385" s="4">
        <v>42901</v>
      </c>
      <c r="P385" t="s">
        <v>21</v>
      </c>
      <c r="Q385">
        <v>20</v>
      </c>
      <c r="R385">
        <v>4</v>
      </c>
      <c r="S385">
        <v>26</v>
      </c>
      <c r="U385">
        <v>42901</v>
      </c>
      <c r="V385" t="s">
        <v>20</v>
      </c>
      <c r="W385">
        <v>0.4</v>
      </c>
      <c r="X385">
        <v>0.08</v>
      </c>
      <c r="Y385">
        <v>0.52</v>
      </c>
      <c r="AA385" s="4">
        <v>42901</v>
      </c>
      <c r="AB385" t="s">
        <v>22</v>
      </c>
      <c r="AC385">
        <v>1385</v>
      </c>
      <c r="AD385">
        <v>375</v>
      </c>
      <c r="AE385">
        <v>188</v>
      </c>
      <c r="AF385">
        <v>199</v>
      </c>
      <c r="AH385">
        <v>42901</v>
      </c>
      <c r="AI385" t="s">
        <v>20</v>
      </c>
      <c r="AJ385" s="2">
        <v>0.64508616674429431</v>
      </c>
      <c r="AK385" s="2">
        <v>0.17466231951560315</v>
      </c>
      <c r="AL385" s="2">
        <v>8.7564042850489049E-2</v>
      </c>
      <c r="AM385" s="2">
        <v>9.2687470889613419E-2</v>
      </c>
      <c r="AP385" t="str">
        <f t="shared" si="23"/>
        <v>S24</v>
      </c>
      <c r="AQ385" t="str">
        <f t="shared" si="21"/>
        <v>jeudi</v>
      </c>
      <c r="AR385">
        <f t="shared" si="22"/>
        <v>2017</v>
      </c>
    </row>
    <row r="386" spans="1:44" x14ac:dyDescent="0.25">
      <c r="A386" s="4" t="s">
        <v>181</v>
      </c>
      <c r="B386" t="s">
        <v>19</v>
      </c>
      <c r="C386" s="3">
        <v>1267</v>
      </c>
      <c r="D386" s="3">
        <v>382</v>
      </c>
      <c r="E386" s="3">
        <v>155</v>
      </c>
      <c r="F386" s="3">
        <v>78</v>
      </c>
      <c r="H386" s="4" t="s">
        <v>181</v>
      </c>
      <c r="I386" t="s">
        <v>20</v>
      </c>
      <c r="J386" s="2">
        <v>0.67321997874601491</v>
      </c>
      <c r="K386" s="2">
        <v>0.20297555791710944</v>
      </c>
      <c r="L386" s="2">
        <v>8.2359192348565355E-2</v>
      </c>
      <c r="M386" s="2">
        <v>4.1445270988310308E-2</v>
      </c>
      <c r="O386" s="4" t="s">
        <v>181</v>
      </c>
      <c r="P386" t="s">
        <v>21</v>
      </c>
      <c r="Q386">
        <v>17</v>
      </c>
      <c r="R386">
        <v>5</v>
      </c>
      <c r="S386">
        <v>26</v>
      </c>
      <c r="U386" t="s">
        <v>181</v>
      </c>
      <c r="V386" t="s">
        <v>20</v>
      </c>
      <c r="W386">
        <v>0.35416666666666669</v>
      </c>
      <c r="X386">
        <v>0.10416666666666667</v>
      </c>
      <c r="Y386">
        <v>0.54166666666666663</v>
      </c>
      <c r="AA386" s="4" t="s">
        <v>181</v>
      </c>
      <c r="AB386" t="s">
        <v>22</v>
      </c>
      <c r="AC386">
        <v>1348</v>
      </c>
      <c r="AD386">
        <v>377</v>
      </c>
      <c r="AE386">
        <v>185</v>
      </c>
      <c r="AF386">
        <v>198</v>
      </c>
      <c r="AH386" t="s">
        <v>181</v>
      </c>
      <c r="AI386" t="s">
        <v>20</v>
      </c>
      <c r="AJ386" s="2">
        <v>0.63946869070208734</v>
      </c>
      <c r="AK386" s="2">
        <v>0.17884250474383301</v>
      </c>
      <c r="AL386" s="2">
        <v>8.7760910815939272E-2</v>
      </c>
      <c r="AM386" s="2">
        <v>9.3927893738140422E-2</v>
      </c>
      <c r="AP386" t="str">
        <f t="shared" si="23"/>
        <v>S24</v>
      </c>
      <c r="AQ386" t="str">
        <f t="shared" si="21"/>
        <v>vendredi</v>
      </c>
      <c r="AR386">
        <f t="shared" si="22"/>
        <v>2017</v>
      </c>
    </row>
    <row r="387" spans="1:44" x14ac:dyDescent="0.25">
      <c r="A387" s="4">
        <v>42905</v>
      </c>
      <c r="B387" t="s">
        <v>19</v>
      </c>
      <c r="C387" s="3">
        <v>880</v>
      </c>
      <c r="D387" s="3">
        <v>290</v>
      </c>
      <c r="E387" s="3">
        <v>146</v>
      </c>
      <c r="F387" s="3">
        <v>69</v>
      </c>
      <c r="H387" s="4">
        <v>42905</v>
      </c>
      <c r="I387" t="s">
        <v>20</v>
      </c>
      <c r="J387" s="2">
        <v>0.63537906137184119</v>
      </c>
      <c r="K387" s="2">
        <v>0.20938628158844766</v>
      </c>
      <c r="L387" s="2">
        <v>0.10541516245487365</v>
      </c>
      <c r="M387" s="2">
        <v>4.9819494584837545E-2</v>
      </c>
      <c r="O387" s="4">
        <v>42905</v>
      </c>
      <c r="P387" t="s">
        <v>21</v>
      </c>
      <c r="Q387">
        <v>10</v>
      </c>
      <c r="R387">
        <v>6</v>
      </c>
      <c r="S387">
        <v>26</v>
      </c>
      <c r="U387">
        <v>42905</v>
      </c>
      <c r="V387" t="s">
        <v>20</v>
      </c>
      <c r="W387">
        <v>0.23809523809523808</v>
      </c>
      <c r="X387">
        <v>0.14285714285714285</v>
      </c>
      <c r="Y387">
        <v>0.61904761904761907</v>
      </c>
      <c r="AA387" s="4">
        <v>42905</v>
      </c>
      <c r="AB387" t="s">
        <v>22</v>
      </c>
      <c r="AC387">
        <v>1203</v>
      </c>
      <c r="AD387">
        <v>368</v>
      </c>
      <c r="AE387">
        <v>188</v>
      </c>
      <c r="AF387">
        <v>197</v>
      </c>
      <c r="AH387">
        <v>42905</v>
      </c>
      <c r="AI387" t="s">
        <v>20</v>
      </c>
      <c r="AJ387" s="2">
        <v>0.61503067484662577</v>
      </c>
      <c r="AK387" s="2">
        <v>0.18813905930470348</v>
      </c>
      <c r="AL387" s="2">
        <v>9.6114519427402859E-2</v>
      </c>
      <c r="AM387" s="2">
        <v>0.10071574642126789</v>
      </c>
      <c r="AP387" t="str">
        <f t="shared" si="23"/>
        <v>S25</v>
      </c>
      <c r="AQ387" t="str">
        <f t="shared" si="21"/>
        <v>lundi</v>
      </c>
      <c r="AR387">
        <f t="shared" si="22"/>
        <v>2017</v>
      </c>
    </row>
    <row r="388" spans="1:44" x14ac:dyDescent="0.25">
      <c r="A388" s="4">
        <v>42906</v>
      </c>
      <c r="B388" t="s">
        <v>19</v>
      </c>
      <c r="C388" s="3">
        <v>1083</v>
      </c>
      <c r="D388" s="3">
        <v>278</v>
      </c>
      <c r="E388" s="3">
        <v>200</v>
      </c>
      <c r="F388" s="3">
        <v>60</v>
      </c>
      <c r="H388" s="4">
        <v>42906</v>
      </c>
      <c r="I388" t="s">
        <v>20</v>
      </c>
      <c r="J388" s="2">
        <v>0.66810610734114739</v>
      </c>
      <c r="K388" s="2">
        <v>0.17149907464528069</v>
      </c>
      <c r="L388" s="2">
        <v>0.12338062924120913</v>
      </c>
      <c r="M388" s="2">
        <v>3.701418877236274E-2</v>
      </c>
      <c r="O388" s="4">
        <v>42906</v>
      </c>
      <c r="P388" t="s">
        <v>21</v>
      </c>
      <c r="Q388">
        <v>11</v>
      </c>
      <c r="R388">
        <v>5</v>
      </c>
      <c r="S388">
        <v>27</v>
      </c>
      <c r="U388">
        <v>42906</v>
      </c>
      <c r="V388" t="s">
        <v>20</v>
      </c>
      <c r="W388">
        <v>0.2558139534883721</v>
      </c>
      <c r="X388">
        <v>0.11627906976744186</v>
      </c>
      <c r="Y388">
        <v>0.62790697674418605</v>
      </c>
      <c r="AA388" s="4">
        <v>42906</v>
      </c>
      <c r="AB388" t="s">
        <v>22</v>
      </c>
      <c r="AC388">
        <v>1189</v>
      </c>
      <c r="AD388">
        <v>360</v>
      </c>
      <c r="AE388">
        <v>190</v>
      </c>
      <c r="AF388">
        <v>196</v>
      </c>
      <c r="AH388">
        <v>42906</v>
      </c>
      <c r="AI388" t="s">
        <v>20</v>
      </c>
      <c r="AJ388" s="2">
        <v>0.61447028423772609</v>
      </c>
      <c r="AK388" s="2">
        <v>0.18604651162790697</v>
      </c>
      <c r="AL388" s="2">
        <v>9.8191214470284241E-2</v>
      </c>
      <c r="AM388" s="2">
        <v>0.10129198966408269</v>
      </c>
      <c r="AP388" t="str">
        <f t="shared" si="23"/>
        <v>S25</v>
      </c>
      <c r="AQ388" t="str">
        <f t="shared" si="21"/>
        <v>mardi</v>
      </c>
      <c r="AR388">
        <f t="shared" si="22"/>
        <v>2017</v>
      </c>
    </row>
    <row r="389" spans="1:44" x14ac:dyDescent="0.25">
      <c r="A389" s="4">
        <v>42907</v>
      </c>
      <c r="B389" t="s">
        <v>19</v>
      </c>
      <c r="C389" s="3">
        <v>1483</v>
      </c>
      <c r="D389" s="3">
        <v>300</v>
      </c>
      <c r="E389" s="3">
        <v>203</v>
      </c>
      <c r="F389" s="3">
        <v>74</v>
      </c>
      <c r="H389" s="4">
        <v>42907</v>
      </c>
      <c r="I389" t="s">
        <v>20</v>
      </c>
      <c r="J389" s="2">
        <v>0.71990291262135919</v>
      </c>
      <c r="K389" s="2">
        <v>0.14563106796116504</v>
      </c>
      <c r="L389" s="2">
        <v>9.8543689320388345E-2</v>
      </c>
      <c r="M389" s="2">
        <v>3.5922330097087375E-2</v>
      </c>
      <c r="O389" s="4">
        <v>42907</v>
      </c>
      <c r="P389" t="s">
        <v>21</v>
      </c>
      <c r="Q389">
        <v>11</v>
      </c>
      <c r="R389">
        <v>4</v>
      </c>
      <c r="S389">
        <v>28</v>
      </c>
      <c r="U389">
        <v>42907</v>
      </c>
      <c r="V389" t="s">
        <v>20</v>
      </c>
      <c r="W389">
        <v>0.2558139534883721</v>
      </c>
      <c r="X389">
        <v>9.3023255813953487E-2</v>
      </c>
      <c r="Y389">
        <v>0.65116279069767447</v>
      </c>
      <c r="AA389" s="4">
        <v>42907</v>
      </c>
      <c r="AB389" t="s">
        <v>22</v>
      </c>
      <c r="AC389">
        <v>1207</v>
      </c>
      <c r="AD389">
        <v>370</v>
      </c>
      <c r="AE389">
        <v>187</v>
      </c>
      <c r="AF389">
        <v>197</v>
      </c>
      <c r="AH389">
        <v>42907</v>
      </c>
      <c r="AI389" t="s">
        <v>20</v>
      </c>
      <c r="AJ389" s="2">
        <v>0.61550229474757778</v>
      </c>
      <c r="AK389" s="2">
        <v>0.18867924528301888</v>
      </c>
      <c r="AL389" s="2">
        <v>9.5359510453850077E-2</v>
      </c>
      <c r="AM389" s="2">
        <v>0.10045894951555329</v>
      </c>
      <c r="AP389" t="str">
        <f t="shared" si="23"/>
        <v>S25</v>
      </c>
      <c r="AQ389" t="str">
        <f t="shared" si="21"/>
        <v>mercredi</v>
      </c>
      <c r="AR389">
        <f t="shared" si="22"/>
        <v>2017</v>
      </c>
    </row>
    <row r="390" spans="1:44" x14ac:dyDescent="0.25">
      <c r="A390" s="4">
        <v>42908</v>
      </c>
      <c r="B390" t="s">
        <v>19</v>
      </c>
      <c r="C390" s="3">
        <v>1615</v>
      </c>
      <c r="D390" s="3">
        <v>291</v>
      </c>
      <c r="E390" s="3">
        <v>160</v>
      </c>
      <c r="F390" s="3">
        <v>82</v>
      </c>
      <c r="H390" s="4">
        <v>42908</v>
      </c>
      <c r="I390" t="s">
        <v>20</v>
      </c>
      <c r="J390" s="2">
        <v>0.7518621973929237</v>
      </c>
      <c r="K390" s="2">
        <v>0.13547486033519554</v>
      </c>
      <c r="L390" s="2">
        <v>7.4487895716946001E-2</v>
      </c>
      <c r="M390" s="2">
        <v>3.8175046554934824E-2</v>
      </c>
      <c r="O390" s="4">
        <v>42908</v>
      </c>
      <c r="P390" t="s">
        <v>21</v>
      </c>
      <c r="Q390">
        <v>14</v>
      </c>
      <c r="R390">
        <v>4</v>
      </c>
      <c r="S390">
        <v>28</v>
      </c>
      <c r="U390">
        <v>42908</v>
      </c>
      <c r="V390" t="s">
        <v>20</v>
      </c>
      <c r="W390">
        <v>0.30434782608695654</v>
      </c>
      <c r="X390">
        <v>8.6956521739130432E-2</v>
      </c>
      <c r="Y390">
        <v>0.60869565217391308</v>
      </c>
      <c r="AA390" s="4">
        <v>42908</v>
      </c>
      <c r="AB390" t="s">
        <v>22</v>
      </c>
      <c r="AC390">
        <v>1187</v>
      </c>
      <c r="AD390">
        <v>364</v>
      </c>
      <c r="AE390">
        <v>187</v>
      </c>
      <c r="AF390">
        <v>196</v>
      </c>
      <c r="AH390">
        <v>42908</v>
      </c>
      <c r="AI390" t="s">
        <v>20</v>
      </c>
      <c r="AJ390" s="2">
        <v>0.61375387797311276</v>
      </c>
      <c r="AK390" s="2">
        <v>0.18821096173733196</v>
      </c>
      <c r="AL390" s="2">
        <v>9.6690796277145816E-2</v>
      </c>
      <c r="AM390" s="2">
        <v>0.10134436401240951</v>
      </c>
      <c r="AP390" t="str">
        <f t="shared" si="23"/>
        <v>S25</v>
      </c>
      <c r="AQ390" t="str">
        <f t="shared" si="21"/>
        <v>jeudi</v>
      </c>
      <c r="AR390">
        <f t="shared" si="22"/>
        <v>2017</v>
      </c>
    </row>
    <row r="391" spans="1:44" x14ac:dyDescent="0.25">
      <c r="A391" s="4" t="s">
        <v>182</v>
      </c>
      <c r="B391" t="s">
        <v>19</v>
      </c>
      <c r="C391" s="3">
        <v>1332</v>
      </c>
      <c r="D391" s="3">
        <v>467</v>
      </c>
      <c r="E391" s="3">
        <v>186</v>
      </c>
      <c r="F391" s="3">
        <v>89</v>
      </c>
      <c r="H391" s="4" t="s">
        <v>182</v>
      </c>
      <c r="I391" t="s">
        <v>20</v>
      </c>
      <c r="J391" s="2">
        <v>0.64223722275795569</v>
      </c>
      <c r="K391" s="2">
        <v>0.22516875602700095</v>
      </c>
      <c r="L391" s="2">
        <v>8.9681774349083893E-2</v>
      </c>
      <c r="M391" s="2">
        <v>4.29122468659595E-2</v>
      </c>
      <c r="O391" s="4" t="s">
        <v>182</v>
      </c>
      <c r="P391" t="s">
        <v>21</v>
      </c>
      <c r="Q391">
        <v>16</v>
      </c>
      <c r="R391">
        <v>4</v>
      </c>
      <c r="S391">
        <v>27</v>
      </c>
      <c r="U391" t="s">
        <v>182</v>
      </c>
      <c r="V391" t="s">
        <v>20</v>
      </c>
      <c r="W391">
        <v>0.34042553191489361</v>
      </c>
      <c r="X391">
        <v>8.5106382978723402E-2</v>
      </c>
      <c r="Y391">
        <v>0.57446808510638303</v>
      </c>
      <c r="AA391" s="4" t="s">
        <v>182</v>
      </c>
      <c r="AB391" t="s">
        <v>22</v>
      </c>
      <c r="AC391">
        <v>1168</v>
      </c>
      <c r="AD391">
        <v>360</v>
      </c>
      <c r="AE391">
        <v>185</v>
      </c>
      <c r="AF391">
        <v>196</v>
      </c>
      <c r="AH391" t="s">
        <v>182</v>
      </c>
      <c r="AI391" t="s">
        <v>20</v>
      </c>
      <c r="AJ391" s="2">
        <v>0.61183865898376111</v>
      </c>
      <c r="AK391" s="2">
        <v>0.18858040859088529</v>
      </c>
      <c r="AL391" s="2">
        <v>9.6909376636982708E-2</v>
      </c>
      <c r="AM391" s="2">
        <v>0.10267155578837088</v>
      </c>
      <c r="AP391" t="str">
        <f t="shared" si="23"/>
        <v>S25</v>
      </c>
      <c r="AQ391" t="str">
        <f t="shared" si="21"/>
        <v>vendredi</v>
      </c>
      <c r="AR391">
        <f t="shared" si="22"/>
        <v>2017</v>
      </c>
    </row>
    <row r="392" spans="1:44" x14ac:dyDescent="0.25">
      <c r="A392" s="4">
        <v>42912</v>
      </c>
      <c r="B392" t="s">
        <v>19</v>
      </c>
      <c r="C392" s="3">
        <v>1255</v>
      </c>
      <c r="D392" s="3">
        <v>508</v>
      </c>
      <c r="E392" s="3">
        <v>214</v>
      </c>
      <c r="F392" s="3">
        <v>84</v>
      </c>
      <c r="H392" s="4">
        <v>42912</v>
      </c>
      <c r="I392" t="s">
        <v>20</v>
      </c>
      <c r="J392" s="2">
        <v>0.60892770499757398</v>
      </c>
      <c r="K392" s="2">
        <v>0.24648229015041243</v>
      </c>
      <c r="L392" s="2">
        <v>0.10383309073265405</v>
      </c>
      <c r="M392" s="2">
        <v>4.0756914119359534E-2</v>
      </c>
      <c r="O392" s="4">
        <v>42912</v>
      </c>
      <c r="P392" t="s">
        <v>21</v>
      </c>
      <c r="Q392">
        <v>16</v>
      </c>
      <c r="R392">
        <v>4</v>
      </c>
      <c r="S392">
        <v>28</v>
      </c>
      <c r="U392">
        <v>42912</v>
      </c>
      <c r="V392" t="s">
        <v>20</v>
      </c>
      <c r="W392">
        <v>0.33333333333333331</v>
      </c>
      <c r="X392">
        <v>8.3333333333333329E-2</v>
      </c>
      <c r="Y392">
        <v>0.58333333333333337</v>
      </c>
      <c r="AA392" s="4">
        <v>42912</v>
      </c>
      <c r="AB392" t="s">
        <v>22</v>
      </c>
      <c r="AC392">
        <v>1130</v>
      </c>
      <c r="AD392">
        <v>370</v>
      </c>
      <c r="AE392">
        <v>181</v>
      </c>
      <c r="AF392">
        <v>196</v>
      </c>
      <c r="AH392">
        <v>42912</v>
      </c>
      <c r="AI392" t="s">
        <v>20</v>
      </c>
      <c r="AJ392" s="2">
        <v>0.60202450719232814</v>
      </c>
      <c r="AK392" s="2">
        <v>0.19712306872669152</v>
      </c>
      <c r="AL392" s="2">
        <v>9.6430474160895049E-2</v>
      </c>
      <c r="AM392" s="2">
        <v>0.10442194992008524</v>
      </c>
      <c r="AP392" t="str">
        <f t="shared" si="23"/>
        <v>S26</v>
      </c>
      <c r="AQ392" t="str">
        <f t="shared" si="21"/>
        <v>lundi</v>
      </c>
      <c r="AR392">
        <f t="shared" si="22"/>
        <v>2017</v>
      </c>
    </row>
    <row r="393" spans="1:44" x14ac:dyDescent="0.25">
      <c r="A393" s="4">
        <v>42913</v>
      </c>
      <c r="B393" t="s">
        <v>19</v>
      </c>
      <c r="C393" s="3">
        <v>1167</v>
      </c>
      <c r="D393" s="3">
        <v>489</v>
      </c>
      <c r="E393" s="3">
        <v>217</v>
      </c>
      <c r="F393" s="3">
        <v>87</v>
      </c>
      <c r="H393" s="4">
        <v>42913</v>
      </c>
      <c r="I393" t="s">
        <v>20</v>
      </c>
      <c r="J393" s="2">
        <v>0.5954081632653061</v>
      </c>
      <c r="K393" s="2">
        <v>0.24948979591836734</v>
      </c>
      <c r="L393" s="2">
        <v>0.11071428571428571</v>
      </c>
      <c r="M393" s="2">
        <v>4.4387755102040814E-2</v>
      </c>
      <c r="O393" s="4">
        <v>42913</v>
      </c>
      <c r="P393" t="s">
        <v>21</v>
      </c>
      <c r="Q393">
        <v>18</v>
      </c>
      <c r="R393">
        <v>4</v>
      </c>
      <c r="S393">
        <v>28</v>
      </c>
      <c r="U393">
        <v>42913</v>
      </c>
      <c r="V393" t="s">
        <v>20</v>
      </c>
      <c r="W393">
        <v>0.36</v>
      </c>
      <c r="X393">
        <v>0.08</v>
      </c>
      <c r="Y393">
        <v>0.56000000000000005</v>
      </c>
      <c r="AA393" s="4">
        <v>42913</v>
      </c>
      <c r="AB393" t="s">
        <v>22</v>
      </c>
      <c r="AC393">
        <v>1139</v>
      </c>
      <c r="AD393">
        <v>370</v>
      </c>
      <c r="AE393">
        <v>180</v>
      </c>
      <c r="AF393">
        <v>194</v>
      </c>
      <c r="AH393">
        <v>42913</v>
      </c>
      <c r="AI393" t="s">
        <v>20</v>
      </c>
      <c r="AJ393" s="2">
        <v>0.60488582049920336</v>
      </c>
      <c r="AK393" s="2">
        <v>0.19649495485926713</v>
      </c>
      <c r="AL393" s="2">
        <v>9.5592140201805634E-2</v>
      </c>
      <c r="AM393" s="2">
        <v>0.10302708443972385</v>
      </c>
      <c r="AP393" t="str">
        <f t="shared" si="23"/>
        <v>S26</v>
      </c>
      <c r="AQ393" t="str">
        <f t="shared" si="21"/>
        <v>mardi</v>
      </c>
      <c r="AR393">
        <f t="shared" si="22"/>
        <v>2017</v>
      </c>
    </row>
    <row r="394" spans="1:44" x14ac:dyDescent="0.25">
      <c r="A394" s="4">
        <v>42914</v>
      </c>
      <c r="B394" t="s">
        <v>19</v>
      </c>
      <c r="C394" s="3">
        <v>1093</v>
      </c>
      <c r="D394" s="3">
        <v>517</v>
      </c>
      <c r="E394" s="3">
        <v>213</v>
      </c>
      <c r="F394" s="3">
        <v>88</v>
      </c>
      <c r="H394" s="4">
        <v>42914</v>
      </c>
      <c r="I394" t="s">
        <v>20</v>
      </c>
      <c r="J394" s="2">
        <v>0.57195185766614343</v>
      </c>
      <c r="K394" s="2">
        <v>0.27053898482469912</v>
      </c>
      <c r="L394" s="2">
        <v>0.11145996860282574</v>
      </c>
      <c r="M394" s="2">
        <v>4.6049188906331764E-2</v>
      </c>
      <c r="O394" s="4">
        <v>42914</v>
      </c>
      <c r="P394" t="s">
        <v>21</v>
      </c>
      <c r="Q394">
        <v>15</v>
      </c>
      <c r="R394">
        <v>4</v>
      </c>
      <c r="S394">
        <v>28</v>
      </c>
      <c r="U394">
        <v>42914</v>
      </c>
      <c r="V394" t="s">
        <v>20</v>
      </c>
      <c r="W394">
        <v>0.31914893617021278</v>
      </c>
      <c r="X394">
        <v>8.5106382978723402E-2</v>
      </c>
      <c r="Y394">
        <v>0.5957446808510638</v>
      </c>
      <c r="AA394" s="4">
        <v>42914</v>
      </c>
      <c r="AB394" t="s">
        <v>22</v>
      </c>
      <c r="AC394">
        <v>1159</v>
      </c>
      <c r="AD394">
        <v>372</v>
      </c>
      <c r="AE394">
        <v>182</v>
      </c>
      <c r="AF394">
        <v>194</v>
      </c>
      <c r="AH394">
        <v>42914</v>
      </c>
      <c r="AI394" t="s">
        <v>20</v>
      </c>
      <c r="AJ394" s="2">
        <v>0.60776088096486625</v>
      </c>
      <c r="AK394" s="2">
        <v>0.19507079181961196</v>
      </c>
      <c r="AL394" s="2">
        <v>9.5437860513896175E-2</v>
      </c>
      <c r="AM394" s="2">
        <v>0.1017304667016256</v>
      </c>
      <c r="AP394" t="str">
        <f t="shared" si="23"/>
        <v>S26</v>
      </c>
      <c r="AQ394" t="str">
        <f t="shared" si="21"/>
        <v>mercredi</v>
      </c>
      <c r="AR394">
        <f t="shared" si="22"/>
        <v>2017</v>
      </c>
    </row>
    <row r="395" spans="1:44" x14ac:dyDescent="0.25">
      <c r="A395" s="4">
        <v>42915</v>
      </c>
      <c r="B395" t="s">
        <v>19</v>
      </c>
      <c r="C395" s="3">
        <v>860</v>
      </c>
      <c r="D395" s="3">
        <v>401</v>
      </c>
      <c r="E395" s="3">
        <v>263</v>
      </c>
      <c r="F395" s="3">
        <v>86</v>
      </c>
      <c r="H395" s="4">
        <v>42915</v>
      </c>
      <c r="I395" t="s">
        <v>20</v>
      </c>
      <c r="J395" s="2">
        <v>0.53416149068322982</v>
      </c>
      <c r="K395" s="2">
        <v>0.24906832298136647</v>
      </c>
      <c r="L395" s="2">
        <v>0.16335403726708075</v>
      </c>
      <c r="M395" s="2">
        <v>5.3416149068322982E-2</v>
      </c>
      <c r="O395" s="4">
        <v>42915</v>
      </c>
      <c r="P395" t="s">
        <v>21</v>
      </c>
      <c r="Q395">
        <v>8</v>
      </c>
      <c r="R395">
        <v>10</v>
      </c>
      <c r="S395">
        <v>29</v>
      </c>
      <c r="U395">
        <v>42915</v>
      </c>
      <c r="V395" t="s">
        <v>20</v>
      </c>
      <c r="W395">
        <v>0.1702127659574468</v>
      </c>
      <c r="X395">
        <v>0.21276595744680851</v>
      </c>
      <c r="Y395">
        <v>0.61702127659574468</v>
      </c>
      <c r="AA395" s="4">
        <v>42915</v>
      </c>
      <c r="AB395" t="s">
        <v>22</v>
      </c>
      <c r="AC395">
        <v>1160</v>
      </c>
      <c r="AD395">
        <v>369</v>
      </c>
      <c r="AE395">
        <v>177</v>
      </c>
      <c r="AF395">
        <v>194</v>
      </c>
      <c r="AH395">
        <v>42915</v>
      </c>
      <c r="AI395" t="s">
        <v>20</v>
      </c>
      <c r="AJ395" s="2">
        <v>0.61052631578947369</v>
      </c>
      <c r="AK395" s="2">
        <v>0.19421052631578947</v>
      </c>
      <c r="AL395" s="2">
        <v>9.3157894736842106E-2</v>
      </c>
      <c r="AM395" s="2">
        <v>0.10210526315789474</v>
      </c>
      <c r="AP395" t="str">
        <f t="shared" si="23"/>
        <v>S26</v>
      </c>
      <c r="AQ395" t="str">
        <f t="shared" si="21"/>
        <v>jeudi</v>
      </c>
      <c r="AR395">
        <f t="shared" si="22"/>
        <v>2017</v>
      </c>
    </row>
    <row r="396" spans="1:44" x14ac:dyDescent="0.25">
      <c r="A396" s="4" t="s">
        <v>183</v>
      </c>
      <c r="B396" t="s">
        <v>19</v>
      </c>
      <c r="C396" s="3">
        <v>1027</v>
      </c>
      <c r="D396" s="3">
        <v>296</v>
      </c>
      <c r="E396" s="3">
        <v>278</v>
      </c>
      <c r="F396" s="3">
        <v>103</v>
      </c>
      <c r="H396" s="4" t="s">
        <v>183</v>
      </c>
      <c r="I396" t="s">
        <v>20</v>
      </c>
      <c r="J396" s="2">
        <v>0.60269953051643188</v>
      </c>
      <c r="K396" s="2">
        <v>0.17370892018779344</v>
      </c>
      <c r="L396" s="2">
        <v>0.16314553990610328</v>
      </c>
      <c r="M396" s="2">
        <v>6.044600938967136E-2</v>
      </c>
      <c r="O396" s="4" t="s">
        <v>183</v>
      </c>
      <c r="P396" t="s">
        <v>21</v>
      </c>
      <c r="Q396">
        <v>13</v>
      </c>
      <c r="R396">
        <v>10</v>
      </c>
      <c r="S396">
        <v>29</v>
      </c>
      <c r="U396" t="s">
        <v>183</v>
      </c>
      <c r="V396" t="s">
        <v>20</v>
      </c>
      <c r="W396">
        <v>0.25</v>
      </c>
      <c r="X396">
        <v>0.19230769230769232</v>
      </c>
      <c r="Y396">
        <v>0.55769230769230771</v>
      </c>
      <c r="AA396" s="4" t="s">
        <v>183</v>
      </c>
      <c r="AB396" t="s">
        <v>22</v>
      </c>
      <c r="AC396">
        <v>1152</v>
      </c>
      <c r="AD396">
        <v>361</v>
      </c>
      <c r="AE396">
        <v>180</v>
      </c>
      <c r="AF396">
        <v>194</v>
      </c>
      <c r="AH396" t="s">
        <v>183</v>
      </c>
      <c r="AI396" t="s">
        <v>20</v>
      </c>
      <c r="AJ396" s="2">
        <v>0.61049284578696339</v>
      </c>
      <c r="AK396" s="2">
        <v>0.19130895601483835</v>
      </c>
      <c r="AL396" s="2">
        <v>9.5389507154213043E-2</v>
      </c>
      <c r="AM396" s="2">
        <v>0.10280869104398516</v>
      </c>
      <c r="AP396" t="str">
        <f t="shared" si="23"/>
        <v>S26</v>
      </c>
      <c r="AQ396" t="str">
        <f t="shared" si="21"/>
        <v>vendredi</v>
      </c>
      <c r="AR396">
        <f t="shared" si="22"/>
        <v>2017</v>
      </c>
    </row>
    <row r="397" spans="1:44" x14ac:dyDescent="0.25">
      <c r="A397" s="4">
        <v>42919</v>
      </c>
      <c r="B397" t="s">
        <v>19</v>
      </c>
      <c r="C397" s="3">
        <v>1154</v>
      </c>
      <c r="D397" s="3">
        <v>272</v>
      </c>
      <c r="E397" s="3">
        <v>287</v>
      </c>
      <c r="F397" s="3">
        <v>118</v>
      </c>
      <c r="H397" s="4">
        <v>42919</v>
      </c>
      <c r="I397" t="s">
        <v>20</v>
      </c>
      <c r="J397" s="2">
        <v>0.63025669033315124</v>
      </c>
      <c r="K397" s="2">
        <v>0.14855270344074276</v>
      </c>
      <c r="L397" s="2">
        <v>0.15674494811578371</v>
      </c>
      <c r="M397" s="2">
        <v>6.4445658110322226E-2</v>
      </c>
      <c r="O397" s="4">
        <v>42919</v>
      </c>
      <c r="P397" t="s">
        <v>21</v>
      </c>
      <c r="Q397">
        <v>13</v>
      </c>
      <c r="R397">
        <v>10</v>
      </c>
      <c r="S397">
        <v>29</v>
      </c>
      <c r="U397">
        <v>42919</v>
      </c>
      <c r="V397" t="s">
        <v>20</v>
      </c>
      <c r="W397">
        <v>0.25</v>
      </c>
      <c r="X397">
        <v>0.19230769230769232</v>
      </c>
      <c r="Y397">
        <v>0.55769230769230771</v>
      </c>
      <c r="AA397" s="4">
        <v>42919</v>
      </c>
      <c r="AB397" t="s">
        <v>22</v>
      </c>
      <c r="AC397">
        <v>1142</v>
      </c>
      <c r="AD397">
        <v>361</v>
      </c>
      <c r="AE397">
        <v>171</v>
      </c>
      <c r="AF397">
        <v>195</v>
      </c>
      <c r="AH397">
        <v>42919</v>
      </c>
      <c r="AI397" t="s">
        <v>20</v>
      </c>
      <c r="AJ397" s="2">
        <v>0.61102193686463346</v>
      </c>
      <c r="AK397" s="2">
        <v>0.19315141787051898</v>
      </c>
      <c r="AL397" s="2">
        <v>9.1492776886035312E-2</v>
      </c>
      <c r="AM397" s="2">
        <v>0.1043338683788122</v>
      </c>
      <c r="AP397" t="str">
        <f t="shared" si="23"/>
        <v>S27</v>
      </c>
      <c r="AQ397" t="str">
        <f t="shared" si="21"/>
        <v>lundi</v>
      </c>
      <c r="AR397">
        <f t="shared" si="22"/>
        <v>2017</v>
      </c>
    </row>
    <row r="398" spans="1:44" x14ac:dyDescent="0.25">
      <c r="A398" s="4">
        <v>42920</v>
      </c>
      <c r="B398" t="s">
        <v>19</v>
      </c>
      <c r="C398" s="3">
        <v>920</v>
      </c>
      <c r="D398" s="3">
        <v>228</v>
      </c>
      <c r="E398" s="3">
        <v>221</v>
      </c>
      <c r="F398" s="3">
        <v>106</v>
      </c>
      <c r="H398" s="4">
        <v>42920</v>
      </c>
      <c r="I398" t="s">
        <v>20</v>
      </c>
      <c r="J398" s="2">
        <v>0.62372881355932208</v>
      </c>
      <c r="K398" s="2">
        <v>0.15457627118644068</v>
      </c>
      <c r="L398" s="2">
        <v>0.14983050847457627</v>
      </c>
      <c r="M398" s="2">
        <v>7.1864406779661022E-2</v>
      </c>
      <c r="O398" s="4">
        <v>42920</v>
      </c>
      <c r="P398" t="s">
        <v>21</v>
      </c>
      <c r="Q398">
        <v>9</v>
      </c>
      <c r="R398">
        <v>11</v>
      </c>
      <c r="S398">
        <v>29</v>
      </c>
      <c r="U398">
        <v>42920</v>
      </c>
      <c r="V398" t="s">
        <v>20</v>
      </c>
      <c r="W398">
        <v>0.18367346938775511</v>
      </c>
      <c r="X398">
        <v>0.22448979591836735</v>
      </c>
      <c r="Y398">
        <v>0.59183673469387754</v>
      </c>
      <c r="AA398" s="4">
        <v>42920</v>
      </c>
      <c r="AB398" t="s">
        <v>22</v>
      </c>
      <c r="AC398">
        <v>1118</v>
      </c>
      <c r="AD398">
        <v>370</v>
      </c>
      <c r="AE398">
        <v>173</v>
      </c>
      <c r="AF398">
        <v>195</v>
      </c>
      <c r="AH398">
        <v>42920</v>
      </c>
      <c r="AI398" t="s">
        <v>20</v>
      </c>
      <c r="AJ398" s="2">
        <v>0.60237068965517238</v>
      </c>
      <c r="AK398" s="2">
        <v>0.19935344827586207</v>
      </c>
      <c r="AL398" s="2">
        <v>9.3211206896551727E-2</v>
      </c>
      <c r="AM398" s="2">
        <v>0.1050646551724138</v>
      </c>
      <c r="AP398" t="str">
        <f t="shared" si="23"/>
        <v>S27</v>
      </c>
      <c r="AQ398" t="str">
        <f t="shared" si="21"/>
        <v>mardi</v>
      </c>
      <c r="AR398">
        <f t="shared" si="22"/>
        <v>2017</v>
      </c>
    </row>
    <row r="399" spans="1:44" x14ac:dyDescent="0.25">
      <c r="A399" s="4">
        <v>42921</v>
      </c>
      <c r="B399" t="s">
        <v>19</v>
      </c>
      <c r="C399" s="3">
        <v>900</v>
      </c>
      <c r="D399" s="3">
        <v>205</v>
      </c>
      <c r="E399" s="3">
        <v>233</v>
      </c>
      <c r="F399" s="3">
        <v>101</v>
      </c>
      <c r="H399" s="4">
        <v>42921</v>
      </c>
      <c r="I399" t="s">
        <v>20</v>
      </c>
      <c r="J399" s="2">
        <v>0.62543432939541344</v>
      </c>
      <c r="K399" s="2">
        <v>0.14246004169562196</v>
      </c>
      <c r="L399" s="2">
        <v>0.16191799861014594</v>
      </c>
      <c r="M399" s="2">
        <v>7.0187630298818623E-2</v>
      </c>
      <c r="O399" s="4">
        <v>42921</v>
      </c>
      <c r="P399" t="s">
        <v>21</v>
      </c>
      <c r="Q399">
        <v>6</v>
      </c>
      <c r="R399">
        <v>11</v>
      </c>
      <c r="S399">
        <v>29</v>
      </c>
      <c r="U399">
        <v>42921</v>
      </c>
      <c r="V399" t="s">
        <v>20</v>
      </c>
      <c r="W399">
        <v>0.13043478260869565</v>
      </c>
      <c r="X399">
        <v>0.2391304347826087</v>
      </c>
      <c r="Y399">
        <v>0.63043478260869568</v>
      </c>
      <c r="AA399" s="4">
        <v>42921</v>
      </c>
      <c r="AB399" t="s">
        <v>22</v>
      </c>
      <c r="AC399">
        <v>1122</v>
      </c>
      <c r="AD399">
        <v>370</v>
      </c>
      <c r="AE399">
        <v>172</v>
      </c>
      <c r="AF399">
        <v>197</v>
      </c>
      <c r="AH399">
        <v>42921</v>
      </c>
      <c r="AI399" t="s">
        <v>20</v>
      </c>
      <c r="AJ399" s="2">
        <v>0.60290166577109083</v>
      </c>
      <c r="AK399" s="2">
        <v>0.19881783987103707</v>
      </c>
      <c r="AL399" s="2">
        <v>9.2423428264373997E-2</v>
      </c>
      <c r="AM399" s="2">
        <v>0.10585706609349813</v>
      </c>
      <c r="AP399" t="str">
        <f t="shared" si="23"/>
        <v>S27</v>
      </c>
      <c r="AQ399" t="str">
        <f t="shared" si="21"/>
        <v>mercredi</v>
      </c>
      <c r="AR399">
        <f t="shared" si="22"/>
        <v>2017</v>
      </c>
    </row>
    <row r="400" spans="1:44" x14ac:dyDescent="0.25">
      <c r="A400" s="4">
        <v>42922</v>
      </c>
      <c r="B400" t="s">
        <v>19</v>
      </c>
      <c r="C400" s="3">
        <v>1275</v>
      </c>
      <c r="D400" s="3">
        <v>299</v>
      </c>
      <c r="E400" s="3">
        <v>212</v>
      </c>
      <c r="F400" s="3">
        <v>124</v>
      </c>
      <c r="H400" s="4">
        <v>42922</v>
      </c>
      <c r="I400" t="s">
        <v>20</v>
      </c>
      <c r="J400" s="2">
        <v>0.66753926701570676</v>
      </c>
      <c r="K400" s="2">
        <v>0.15654450261780103</v>
      </c>
      <c r="L400" s="2">
        <v>0.11099476439790576</v>
      </c>
      <c r="M400" s="2">
        <v>6.4921465968586389E-2</v>
      </c>
      <c r="O400" s="4">
        <v>42922</v>
      </c>
      <c r="P400" t="s">
        <v>21</v>
      </c>
      <c r="Q400">
        <v>6</v>
      </c>
      <c r="R400">
        <v>12</v>
      </c>
      <c r="S400">
        <v>29</v>
      </c>
      <c r="U400">
        <v>42922</v>
      </c>
      <c r="V400" t="s">
        <v>20</v>
      </c>
      <c r="W400">
        <v>0.1276595744680851</v>
      </c>
      <c r="X400">
        <v>0.25531914893617019</v>
      </c>
      <c r="Y400">
        <v>0.61702127659574468</v>
      </c>
      <c r="AA400" s="4">
        <v>42922</v>
      </c>
      <c r="AB400" t="s">
        <v>22</v>
      </c>
      <c r="AC400">
        <v>1105</v>
      </c>
      <c r="AD400">
        <v>369</v>
      </c>
      <c r="AE400">
        <v>172</v>
      </c>
      <c r="AF400">
        <v>196</v>
      </c>
      <c r="AH400">
        <v>42922</v>
      </c>
      <c r="AI400" t="s">
        <v>20</v>
      </c>
      <c r="AJ400" s="2">
        <v>0.59989142236699244</v>
      </c>
      <c r="AK400" s="2">
        <v>0.20032573289902281</v>
      </c>
      <c r="AL400" s="2">
        <v>9.3376764386536373E-2</v>
      </c>
      <c r="AM400" s="2">
        <v>0.10640608034744843</v>
      </c>
      <c r="AP400" t="str">
        <f t="shared" si="23"/>
        <v>S27</v>
      </c>
      <c r="AQ400" t="str">
        <f t="shared" si="21"/>
        <v>jeudi</v>
      </c>
      <c r="AR400">
        <f t="shared" si="22"/>
        <v>2017</v>
      </c>
    </row>
    <row r="401" spans="1:44" x14ac:dyDescent="0.25">
      <c r="A401" s="4" t="s">
        <v>184</v>
      </c>
      <c r="B401" t="s">
        <v>19</v>
      </c>
      <c r="C401" s="3">
        <v>1395</v>
      </c>
      <c r="D401" s="3">
        <v>299</v>
      </c>
      <c r="E401" s="3">
        <v>212</v>
      </c>
      <c r="F401" s="3">
        <v>122</v>
      </c>
      <c r="H401" s="4" t="s">
        <v>184</v>
      </c>
      <c r="I401" t="s">
        <v>20</v>
      </c>
      <c r="J401" s="2">
        <v>0.68786982248520712</v>
      </c>
      <c r="K401" s="2">
        <v>0.14743589743589744</v>
      </c>
      <c r="L401" s="2">
        <v>0.10453648915187377</v>
      </c>
      <c r="M401" s="2">
        <v>6.0157790927021698E-2</v>
      </c>
      <c r="O401" s="4" t="s">
        <v>184</v>
      </c>
      <c r="P401" t="s">
        <v>21</v>
      </c>
      <c r="Q401">
        <v>10</v>
      </c>
      <c r="R401">
        <v>9</v>
      </c>
      <c r="S401">
        <v>30</v>
      </c>
      <c r="U401" t="s">
        <v>184</v>
      </c>
      <c r="V401" t="s">
        <v>20</v>
      </c>
      <c r="W401">
        <v>0.20408163265306123</v>
      </c>
      <c r="X401">
        <v>0.18367346938775511</v>
      </c>
      <c r="Y401">
        <v>0.61224489795918369</v>
      </c>
      <c r="AA401" s="4" t="s">
        <v>184</v>
      </c>
      <c r="AB401" t="s">
        <v>22</v>
      </c>
      <c r="AC401">
        <v>1086</v>
      </c>
      <c r="AD401">
        <v>376</v>
      </c>
      <c r="AE401">
        <v>168</v>
      </c>
      <c r="AF401">
        <v>197</v>
      </c>
      <c r="AH401" t="s">
        <v>184</v>
      </c>
      <c r="AI401" t="s">
        <v>20</v>
      </c>
      <c r="AJ401" s="2">
        <v>0.59441707717569792</v>
      </c>
      <c r="AK401" s="2">
        <v>0.20580186097427478</v>
      </c>
      <c r="AL401" s="2">
        <v>9.1954022988505746E-2</v>
      </c>
      <c r="AM401" s="2">
        <v>0.10782703886152162</v>
      </c>
      <c r="AP401" t="str">
        <f t="shared" si="23"/>
        <v>S27</v>
      </c>
      <c r="AQ401" t="str">
        <f t="shared" si="21"/>
        <v>vendredi</v>
      </c>
      <c r="AR401">
        <f t="shared" si="22"/>
        <v>2017</v>
      </c>
    </row>
    <row r="402" spans="1:44" x14ac:dyDescent="0.25">
      <c r="A402" s="4">
        <v>42926</v>
      </c>
      <c r="B402" t="s">
        <v>19</v>
      </c>
      <c r="C402" s="3">
        <v>1143</v>
      </c>
      <c r="D402" s="3">
        <v>362</v>
      </c>
      <c r="E402" s="3">
        <v>202</v>
      </c>
      <c r="F402" s="3">
        <v>109</v>
      </c>
      <c r="H402" s="4">
        <v>42926</v>
      </c>
      <c r="I402" t="s">
        <v>20</v>
      </c>
      <c r="J402" s="2">
        <v>0.62940528634361237</v>
      </c>
      <c r="K402" s="2">
        <v>0.19933920704845814</v>
      </c>
      <c r="L402" s="2">
        <v>0.11123348017621146</v>
      </c>
      <c r="M402" s="2">
        <v>6.0022026431718063E-2</v>
      </c>
      <c r="O402" s="4">
        <v>42926</v>
      </c>
      <c r="P402" t="s">
        <v>21</v>
      </c>
      <c r="Q402">
        <v>8</v>
      </c>
      <c r="R402">
        <v>11</v>
      </c>
      <c r="S402">
        <v>30</v>
      </c>
      <c r="U402">
        <v>42926</v>
      </c>
      <c r="V402" t="s">
        <v>20</v>
      </c>
      <c r="W402">
        <v>0.16326530612244897</v>
      </c>
      <c r="X402">
        <v>0.22448979591836735</v>
      </c>
      <c r="Y402">
        <v>0.61224489795918369</v>
      </c>
      <c r="AA402" s="4">
        <v>42926</v>
      </c>
      <c r="AB402" t="s">
        <v>22</v>
      </c>
      <c r="AC402">
        <v>1094</v>
      </c>
      <c r="AD402">
        <v>375</v>
      </c>
      <c r="AE402">
        <v>169</v>
      </c>
      <c r="AF402">
        <v>197</v>
      </c>
      <c r="AH402">
        <v>42926</v>
      </c>
      <c r="AI402" t="s">
        <v>20</v>
      </c>
      <c r="AJ402" s="2">
        <v>0.59618528610354227</v>
      </c>
      <c r="AK402" s="2">
        <v>0.20435967302452315</v>
      </c>
      <c r="AL402" s="2">
        <v>9.2098092643051771E-2</v>
      </c>
      <c r="AM402" s="2">
        <v>0.10735694822888284</v>
      </c>
      <c r="AP402" t="str">
        <f t="shared" si="23"/>
        <v>S28</v>
      </c>
      <c r="AQ402" t="str">
        <f t="shared" si="21"/>
        <v>lundi</v>
      </c>
      <c r="AR402">
        <f t="shared" si="22"/>
        <v>2017</v>
      </c>
    </row>
    <row r="403" spans="1:44" x14ac:dyDescent="0.25">
      <c r="A403" s="4">
        <v>42927</v>
      </c>
      <c r="B403" t="s">
        <v>19</v>
      </c>
      <c r="C403" s="3">
        <v>1021</v>
      </c>
      <c r="D403" s="3">
        <v>387</v>
      </c>
      <c r="E403" s="3">
        <v>204</v>
      </c>
      <c r="F403" s="3">
        <v>122</v>
      </c>
      <c r="H403" s="4">
        <v>42927</v>
      </c>
      <c r="I403" t="s">
        <v>20</v>
      </c>
      <c r="J403" s="2">
        <v>0.58881199538638984</v>
      </c>
      <c r="K403" s="2">
        <v>0.22318339100346021</v>
      </c>
      <c r="L403" s="2">
        <v>0.11764705882352941</v>
      </c>
      <c r="M403" s="2">
        <v>7.0357554786620535E-2</v>
      </c>
      <c r="O403" s="4">
        <v>42927</v>
      </c>
      <c r="P403" t="s">
        <v>21</v>
      </c>
      <c r="Q403">
        <v>6</v>
      </c>
      <c r="R403">
        <v>12</v>
      </c>
      <c r="S403">
        <v>30</v>
      </c>
      <c r="U403">
        <v>42927</v>
      </c>
      <c r="V403" t="s">
        <v>20</v>
      </c>
      <c r="W403">
        <v>0.125</v>
      </c>
      <c r="X403">
        <v>0.25</v>
      </c>
      <c r="Y403">
        <v>0.625</v>
      </c>
      <c r="AA403" s="4">
        <v>42927</v>
      </c>
      <c r="AB403" t="s">
        <v>22</v>
      </c>
      <c r="AC403">
        <v>1088</v>
      </c>
      <c r="AD403">
        <v>366</v>
      </c>
      <c r="AE403">
        <v>168</v>
      </c>
      <c r="AF403">
        <v>199</v>
      </c>
      <c r="AH403">
        <v>42927</v>
      </c>
      <c r="AI403" t="s">
        <v>20</v>
      </c>
      <c r="AJ403" s="2">
        <v>0.59747391543108186</v>
      </c>
      <c r="AK403" s="2">
        <v>0.20098846787479407</v>
      </c>
      <c r="AL403" s="2">
        <v>9.2257001647446463E-2</v>
      </c>
      <c r="AM403" s="2">
        <v>0.10928061504667765</v>
      </c>
      <c r="AP403" t="str">
        <f t="shared" si="23"/>
        <v>S28</v>
      </c>
      <c r="AQ403" t="str">
        <f t="shared" si="21"/>
        <v>mardi</v>
      </c>
      <c r="AR403">
        <f t="shared" si="22"/>
        <v>2017</v>
      </c>
    </row>
    <row r="404" spans="1:44" x14ac:dyDescent="0.25">
      <c r="A404" s="4">
        <v>42928</v>
      </c>
      <c r="B404" t="s">
        <v>19</v>
      </c>
      <c r="C404" s="3">
        <v>1306</v>
      </c>
      <c r="D404" s="3">
        <v>356</v>
      </c>
      <c r="E404" s="3">
        <v>208</v>
      </c>
      <c r="F404" s="3">
        <v>141</v>
      </c>
      <c r="H404" s="4">
        <v>42928</v>
      </c>
      <c r="I404" t="s">
        <v>20</v>
      </c>
      <c r="J404" s="2">
        <v>0.64942814520139236</v>
      </c>
      <c r="K404" s="2">
        <v>0.17702635504724018</v>
      </c>
      <c r="L404" s="2">
        <v>0.10343112879164594</v>
      </c>
      <c r="M404" s="2">
        <v>7.0114370959721534E-2</v>
      </c>
      <c r="O404" s="4">
        <v>42928</v>
      </c>
      <c r="P404" t="s">
        <v>21</v>
      </c>
      <c r="Q404">
        <v>12</v>
      </c>
      <c r="R404">
        <v>12</v>
      </c>
      <c r="S404">
        <v>30</v>
      </c>
      <c r="U404">
        <v>42928</v>
      </c>
      <c r="V404" t="s">
        <v>20</v>
      </c>
      <c r="W404">
        <v>0.22222222222222221</v>
      </c>
      <c r="X404">
        <v>0.22222222222222221</v>
      </c>
      <c r="Y404">
        <v>0.55555555555555558</v>
      </c>
      <c r="AA404" s="4">
        <v>42928</v>
      </c>
      <c r="AB404" t="s">
        <v>22</v>
      </c>
      <c r="AC404">
        <v>1095</v>
      </c>
      <c r="AD404">
        <v>368</v>
      </c>
      <c r="AE404">
        <v>168</v>
      </c>
      <c r="AF404">
        <v>199</v>
      </c>
      <c r="AH404">
        <v>42928</v>
      </c>
      <c r="AI404" t="s">
        <v>20</v>
      </c>
      <c r="AJ404" s="2">
        <v>0.59836065573770492</v>
      </c>
      <c r="AK404" s="2">
        <v>0.20109289617486339</v>
      </c>
      <c r="AL404" s="2">
        <v>9.1803278688524587E-2</v>
      </c>
      <c r="AM404" s="2">
        <v>0.1087431693989071</v>
      </c>
      <c r="AP404" t="str">
        <f t="shared" si="23"/>
        <v>S28</v>
      </c>
      <c r="AQ404" t="str">
        <f t="shared" si="21"/>
        <v>mercredi</v>
      </c>
      <c r="AR404">
        <f t="shared" si="22"/>
        <v>2017</v>
      </c>
    </row>
    <row r="405" spans="1:44" x14ac:dyDescent="0.25">
      <c r="A405" s="4">
        <v>42929</v>
      </c>
      <c r="B405" t="s">
        <v>19</v>
      </c>
      <c r="C405" s="3">
        <v>1312</v>
      </c>
      <c r="D405" s="3">
        <v>388</v>
      </c>
      <c r="E405" s="3">
        <v>192</v>
      </c>
      <c r="F405" s="3">
        <v>133</v>
      </c>
      <c r="H405" s="4">
        <v>42929</v>
      </c>
      <c r="I405" t="s">
        <v>20</v>
      </c>
      <c r="J405" s="2">
        <v>0.64790123456790127</v>
      </c>
      <c r="K405" s="2">
        <v>0.19160493827160494</v>
      </c>
      <c r="L405" s="2">
        <v>9.481481481481481E-2</v>
      </c>
      <c r="M405" s="2">
        <v>6.5679012345679008E-2</v>
      </c>
      <c r="O405" s="4">
        <v>42929</v>
      </c>
      <c r="P405" t="s">
        <v>21</v>
      </c>
      <c r="Q405">
        <v>15</v>
      </c>
      <c r="R405">
        <v>10</v>
      </c>
      <c r="S405">
        <v>28</v>
      </c>
      <c r="U405">
        <v>42929</v>
      </c>
      <c r="V405" t="s">
        <v>20</v>
      </c>
      <c r="W405">
        <v>0.28301886792452829</v>
      </c>
      <c r="X405">
        <v>0.18867924528301888</v>
      </c>
      <c r="Y405">
        <v>0.52830188679245282</v>
      </c>
      <c r="AA405" s="4">
        <v>42929</v>
      </c>
      <c r="AB405" t="s">
        <v>22</v>
      </c>
      <c r="AC405">
        <v>1073</v>
      </c>
      <c r="AD405">
        <v>379</v>
      </c>
      <c r="AE405">
        <v>169</v>
      </c>
      <c r="AF405">
        <v>195</v>
      </c>
      <c r="AH405">
        <v>42929</v>
      </c>
      <c r="AI405" t="s">
        <v>20</v>
      </c>
      <c r="AJ405" s="2">
        <v>0.59085903083700442</v>
      </c>
      <c r="AK405" s="2">
        <v>0.20870044052863437</v>
      </c>
      <c r="AL405" s="2">
        <v>9.3061674008810574E-2</v>
      </c>
      <c r="AM405" s="2">
        <v>0.10737885462555066</v>
      </c>
      <c r="AP405" t="str">
        <f t="shared" si="23"/>
        <v>S28</v>
      </c>
      <c r="AQ405" t="str">
        <f t="shared" si="21"/>
        <v>jeudi</v>
      </c>
      <c r="AR405">
        <f t="shared" si="22"/>
        <v>2017</v>
      </c>
    </row>
    <row r="406" spans="1:44" x14ac:dyDescent="0.25">
      <c r="A406" s="4" t="s">
        <v>185</v>
      </c>
      <c r="B406" t="s">
        <v>19</v>
      </c>
      <c r="C406" s="3">
        <v>1123</v>
      </c>
      <c r="D406" s="3">
        <v>491</v>
      </c>
      <c r="E406" s="3">
        <v>260</v>
      </c>
      <c r="F406" s="3">
        <v>151</v>
      </c>
      <c r="H406" s="4" t="s">
        <v>185</v>
      </c>
      <c r="I406" t="s">
        <v>20</v>
      </c>
      <c r="J406" s="2">
        <v>0.55456790123456789</v>
      </c>
      <c r="K406" s="2">
        <v>0.24246913580246915</v>
      </c>
      <c r="L406" s="2">
        <v>0.12839506172839507</v>
      </c>
      <c r="M406" s="2">
        <v>7.4567901234567899E-2</v>
      </c>
      <c r="O406" s="4" t="s">
        <v>185</v>
      </c>
      <c r="P406" t="s">
        <v>21</v>
      </c>
      <c r="Q406">
        <v>15</v>
      </c>
      <c r="R406">
        <v>10</v>
      </c>
      <c r="S406">
        <v>28</v>
      </c>
      <c r="U406" t="s">
        <v>185</v>
      </c>
      <c r="V406" t="s">
        <v>20</v>
      </c>
      <c r="W406">
        <v>0.28301886792452829</v>
      </c>
      <c r="X406">
        <v>0.18867924528301888</v>
      </c>
      <c r="Y406">
        <v>0.52830188679245282</v>
      </c>
      <c r="AA406" s="4" t="s">
        <v>185</v>
      </c>
      <c r="AB406" t="s">
        <v>22</v>
      </c>
      <c r="AC406">
        <v>1067</v>
      </c>
      <c r="AD406">
        <v>384</v>
      </c>
      <c r="AE406">
        <v>170</v>
      </c>
      <c r="AF406">
        <v>195</v>
      </c>
      <c r="AH406" t="s">
        <v>185</v>
      </c>
      <c r="AI406" t="s">
        <v>20</v>
      </c>
      <c r="AJ406" s="2">
        <v>0.5875550660792952</v>
      </c>
      <c r="AK406" s="2">
        <v>0.21145374449339208</v>
      </c>
      <c r="AL406" s="2">
        <v>9.361233480176212E-2</v>
      </c>
      <c r="AM406" s="2">
        <v>0.10737885462555066</v>
      </c>
      <c r="AP406" t="str">
        <f t="shared" si="23"/>
        <v>S28</v>
      </c>
      <c r="AQ406" t="str">
        <f t="shared" si="21"/>
        <v>vendredi</v>
      </c>
      <c r="AR406">
        <f t="shared" si="22"/>
        <v>2017</v>
      </c>
    </row>
    <row r="407" spans="1:44" x14ac:dyDescent="0.25">
      <c r="A407" s="4">
        <v>42933</v>
      </c>
      <c r="B407" t="s">
        <v>19</v>
      </c>
      <c r="C407" s="3">
        <v>945</v>
      </c>
      <c r="D407" s="3">
        <v>546</v>
      </c>
      <c r="E407" s="3">
        <v>289</v>
      </c>
      <c r="F407" s="3">
        <v>173</v>
      </c>
      <c r="H407" s="4">
        <v>42933</v>
      </c>
      <c r="I407" t="s">
        <v>20</v>
      </c>
      <c r="J407" s="2">
        <v>0.4838709677419355</v>
      </c>
      <c r="K407" s="2">
        <v>0.27956989247311825</v>
      </c>
      <c r="L407" s="2">
        <v>0.14797747055811572</v>
      </c>
      <c r="M407" s="2">
        <v>8.8581669226830514E-2</v>
      </c>
      <c r="O407" s="4">
        <v>42933</v>
      </c>
      <c r="P407" t="s">
        <v>21</v>
      </c>
      <c r="Q407">
        <v>10</v>
      </c>
      <c r="R407">
        <v>10</v>
      </c>
      <c r="S407">
        <v>26</v>
      </c>
      <c r="U407">
        <v>42933</v>
      </c>
      <c r="V407" t="s">
        <v>20</v>
      </c>
      <c r="W407">
        <v>0.21739130434782608</v>
      </c>
      <c r="X407">
        <v>0.21739130434782608</v>
      </c>
      <c r="Y407">
        <v>0.56521739130434778</v>
      </c>
      <c r="AA407" s="4">
        <v>42933</v>
      </c>
      <c r="AB407" t="s">
        <v>22</v>
      </c>
      <c r="AC407">
        <v>1039</v>
      </c>
      <c r="AD407">
        <v>380</v>
      </c>
      <c r="AE407">
        <v>173</v>
      </c>
      <c r="AF407">
        <v>195</v>
      </c>
      <c r="AH407">
        <v>42933</v>
      </c>
      <c r="AI407" t="s">
        <v>20</v>
      </c>
      <c r="AJ407" s="2">
        <v>0.58142137660884163</v>
      </c>
      <c r="AK407" s="2">
        <v>0.21264689423614996</v>
      </c>
      <c r="AL407" s="2">
        <v>9.6810296586457747E-2</v>
      </c>
      <c r="AM407" s="2">
        <v>0.10912143256855064</v>
      </c>
      <c r="AP407" t="str">
        <f t="shared" si="23"/>
        <v>S29</v>
      </c>
      <c r="AQ407" t="str">
        <f t="shared" si="21"/>
        <v>lundi</v>
      </c>
      <c r="AR407">
        <f t="shared" si="22"/>
        <v>2017</v>
      </c>
    </row>
    <row r="408" spans="1:44" x14ac:dyDescent="0.25">
      <c r="A408" s="4">
        <v>42934</v>
      </c>
      <c r="B408" t="s">
        <v>19</v>
      </c>
      <c r="C408" s="3">
        <v>959</v>
      </c>
      <c r="D408" s="3">
        <v>580</v>
      </c>
      <c r="E408" s="3">
        <v>270</v>
      </c>
      <c r="F408" s="3">
        <v>164</v>
      </c>
      <c r="H408" s="4">
        <v>42934</v>
      </c>
      <c r="I408" t="s">
        <v>20</v>
      </c>
      <c r="J408" s="2">
        <v>0.48606183476938675</v>
      </c>
      <c r="K408" s="2">
        <v>0.29396857577293461</v>
      </c>
      <c r="L408" s="2">
        <v>0.13684744044602129</v>
      </c>
      <c r="M408" s="2">
        <v>8.3122149011657376E-2</v>
      </c>
      <c r="O408" s="4">
        <v>42934</v>
      </c>
      <c r="P408" t="s">
        <v>21</v>
      </c>
      <c r="Q408">
        <v>10</v>
      </c>
      <c r="R408">
        <v>8</v>
      </c>
      <c r="S408">
        <v>21</v>
      </c>
      <c r="U408">
        <v>42934</v>
      </c>
      <c r="V408" t="s">
        <v>20</v>
      </c>
      <c r="W408">
        <v>0.25641025641025639</v>
      </c>
      <c r="X408">
        <v>0.20512820512820512</v>
      </c>
      <c r="Y408">
        <v>0.53846153846153844</v>
      </c>
      <c r="AA408" s="4">
        <v>42934</v>
      </c>
      <c r="AB408" t="s">
        <v>22</v>
      </c>
      <c r="AC408">
        <v>1017</v>
      </c>
      <c r="AD408">
        <v>382</v>
      </c>
      <c r="AE408">
        <v>172</v>
      </c>
      <c r="AF408">
        <v>193</v>
      </c>
      <c r="AH408">
        <v>42934</v>
      </c>
      <c r="AI408" t="s">
        <v>20</v>
      </c>
      <c r="AJ408" s="2">
        <v>0.57653061224489799</v>
      </c>
      <c r="AK408" s="2">
        <v>0.21655328798185941</v>
      </c>
      <c r="AL408" s="2">
        <v>9.7505668934240369E-2</v>
      </c>
      <c r="AM408" s="2">
        <v>0.10941043083900227</v>
      </c>
      <c r="AP408" t="str">
        <f t="shared" si="23"/>
        <v>S29</v>
      </c>
      <c r="AQ408" t="str">
        <f t="shared" si="21"/>
        <v>mardi</v>
      </c>
      <c r="AR408">
        <f t="shared" si="22"/>
        <v>2017</v>
      </c>
    </row>
    <row r="409" spans="1:44" x14ac:dyDescent="0.25">
      <c r="A409" s="4">
        <v>42935</v>
      </c>
      <c r="B409" t="s">
        <v>19</v>
      </c>
      <c r="C409" s="3">
        <v>1153</v>
      </c>
      <c r="D409" s="3">
        <v>454</v>
      </c>
      <c r="E409" s="3">
        <v>300</v>
      </c>
      <c r="F409" s="3">
        <v>167</v>
      </c>
      <c r="H409" s="4">
        <v>42935</v>
      </c>
      <c r="I409" t="s">
        <v>20</v>
      </c>
      <c r="J409" s="2">
        <v>0.55593056894889104</v>
      </c>
      <c r="K409" s="2">
        <v>0.21890067502410801</v>
      </c>
      <c r="L409" s="2">
        <v>0.14464802314368369</v>
      </c>
      <c r="M409" s="2">
        <v>8.0520732883317264E-2</v>
      </c>
      <c r="O409" s="4">
        <v>42935</v>
      </c>
      <c r="P409" t="s">
        <v>21</v>
      </c>
      <c r="Q409">
        <v>6</v>
      </c>
      <c r="R409">
        <v>8</v>
      </c>
      <c r="S409">
        <v>22</v>
      </c>
      <c r="U409">
        <v>42935</v>
      </c>
      <c r="V409" t="s">
        <v>20</v>
      </c>
      <c r="W409">
        <v>0.16666666666666666</v>
      </c>
      <c r="X409">
        <v>0.22222222222222221</v>
      </c>
      <c r="Y409">
        <v>0.61111111111111116</v>
      </c>
      <c r="AA409" s="4">
        <v>42935</v>
      </c>
      <c r="AB409" t="s">
        <v>22</v>
      </c>
      <c r="AC409">
        <v>989</v>
      </c>
      <c r="AD409">
        <v>391</v>
      </c>
      <c r="AE409">
        <v>172</v>
      </c>
      <c r="AF409">
        <v>193</v>
      </c>
      <c r="AH409">
        <v>42935</v>
      </c>
      <c r="AI409" t="s">
        <v>20</v>
      </c>
      <c r="AJ409" s="2">
        <v>0.5667621776504298</v>
      </c>
      <c r="AK409" s="2">
        <v>0.22406876790830946</v>
      </c>
      <c r="AL409" s="2">
        <v>9.8567335243553003E-2</v>
      </c>
      <c r="AM409" s="2">
        <v>0.11060171919770774</v>
      </c>
      <c r="AP409" t="str">
        <f t="shared" si="23"/>
        <v>S29</v>
      </c>
      <c r="AQ409" t="str">
        <f t="shared" si="21"/>
        <v>mercredi</v>
      </c>
      <c r="AR409">
        <f t="shared" si="22"/>
        <v>2017</v>
      </c>
    </row>
    <row r="410" spans="1:44" x14ac:dyDescent="0.25">
      <c r="A410" s="4">
        <v>42936</v>
      </c>
      <c r="B410" t="s">
        <v>19</v>
      </c>
      <c r="C410" s="3">
        <v>1138</v>
      </c>
      <c r="D410" s="3">
        <v>402</v>
      </c>
      <c r="E410" s="3">
        <v>363</v>
      </c>
      <c r="F410" s="3">
        <v>157</v>
      </c>
      <c r="H410" s="4">
        <v>42936</v>
      </c>
      <c r="I410" t="s">
        <v>20</v>
      </c>
      <c r="J410" s="2">
        <v>0.55242718446601946</v>
      </c>
      <c r="K410" s="2">
        <v>0.19514563106796118</v>
      </c>
      <c r="L410" s="2">
        <v>0.1762135922330097</v>
      </c>
      <c r="M410" s="2">
        <v>7.6213592233009705E-2</v>
      </c>
      <c r="O410" s="4">
        <v>42936</v>
      </c>
      <c r="P410" t="s">
        <v>21</v>
      </c>
      <c r="Q410">
        <v>6</v>
      </c>
      <c r="R410">
        <v>7</v>
      </c>
      <c r="S410">
        <v>16</v>
      </c>
      <c r="U410">
        <v>42936</v>
      </c>
      <c r="V410" t="s">
        <v>20</v>
      </c>
      <c r="W410">
        <v>0.20689655172413793</v>
      </c>
      <c r="X410">
        <v>0.2413793103448276</v>
      </c>
      <c r="Y410">
        <v>0.55172413793103448</v>
      </c>
      <c r="AA410" s="4">
        <v>42936</v>
      </c>
      <c r="AB410" t="s">
        <v>22</v>
      </c>
      <c r="AC410">
        <v>967</v>
      </c>
      <c r="AD410">
        <v>391</v>
      </c>
      <c r="AE410">
        <v>174</v>
      </c>
      <c r="AF410">
        <v>193</v>
      </c>
      <c r="AH410">
        <v>42936</v>
      </c>
      <c r="AI410" t="s">
        <v>20</v>
      </c>
      <c r="AJ410" s="2">
        <v>0.56057971014492758</v>
      </c>
      <c r="AK410" s="2">
        <v>0.22666666666666666</v>
      </c>
      <c r="AL410" s="2">
        <v>0.10086956521739131</v>
      </c>
      <c r="AM410" s="2">
        <v>0.11188405797101449</v>
      </c>
      <c r="AP410" t="str">
        <f t="shared" si="23"/>
        <v>S29</v>
      </c>
      <c r="AQ410" t="str">
        <f t="shared" si="21"/>
        <v>jeudi</v>
      </c>
      <c r="AR410">
        <f t="shared" si="22"/>
        <v>2017</v>
      </c>
    </row>
    <row r="411" spans="1:44" x14ac:dyDescent="0.25">
      <c r="A411" s="4" t="s">
        <v>186</v>
      </c>
      <c r="B411" t="s">
        <v>19</v>
      </c>
      <c r="C411" s="3">
        <v>1130</v>
      </c>
      <c r="D411" s="3">
        <v>321</v>
      </c>
      <c r="E411" s="3">
        <v>433</v>
      </c>
      <c r="F411" s="3">
        <v>183</v>
      </c>
      <c r="H411" s="4" t="s">
        <v>186</v>
      </c>
      <c r="I411" t="s">
        <v>20</v>
      </c>
      <c r="J411" s="2">
        <v>0.54668601838413156</v>
      </c>
      <c r="K411" s="2">
        <v>0.15529753265602322</v>
      </c>
      <c r="L411" s="2">
        <v>0.20948234155781326</v>
      </c>
      <c r="M411" s="2">
        <v>8.8534107402031936E-2</v>
      </c>
      <c r="O411" s="4" t="s">
        <v>186</v>
      </c>
      <c r="P411" t="s">
        <v>21</v>
      </c>
      <c r="Q411">
        <v>8</v>
      </c>
      <c r="R411">
        <v>7</v>
      </c>
      <c r="S411">
        <v>16</v>
      </c>
      <c r="U411" t="s">
        <v>186</v>
      </c>
      <c r="V411" t="s">
        <v>20</v>
      </c>
      <c r="W411">
        <v>0.25806451612903225</v>
      </c>
      <c r="X411">
        <v>0.22580645161290322</v>
      </c>
      <c r="Y411">
        <v>0.5161290322580645</v>
      </c>
      <c r="AA411" s="4" t="s">
        <v>186</v>
      </c>
      <c r="AB411" t="s">
        <v>22</v>
      </c>
      <c r="AC411">
        <v>956</v>
      </c>
      <c r="AD411">
        <v>392</v>
      </c>
      <c r="AE411">
        <v>175</v>
      </c>
      <c r="AF411">
        <v>190</v>
      </c>
      <c r="AH411" t="s">
        <v>186</v>
      </c>
      <c r="AI411" t="s">
        <v>20</v>
      </c>
      <c r="AJ411" s="2">
        <v>0.5580852305896089</v>
      </c>
      <c r="AK411" s="2">
        <v>0.22883829538820782</v>
      </c>
      <c r="AL411" s="2">
        <v>0.10215995329830706</v>
      </c>
      <c r="AM411" s="2">
        <v>0.11091652072387624</v>
      </c>
      <c r="AP411" t="str">
        <f t="shared" si="23"/>
        <v>S29</v>
      </c>
      <c r="AQ411" t="str">
        <f t="shared" si="21"/>
        <v>vendredi</v>
      </c>
      <c r="AR411">
        <f t="shared" si="22"/>
        <v>2017</v>
      </c>
    </row>
    <row r="412" spans="1:44" x14ac:dyDescent="0.25">
      <c r="A412" s="4">
        <v>42940</v>
      </c>
      <c r="B412" t="s">
        <v>19</v>
      </c>
      <c r="C412" s="3">
        <v>1328</v>
      </c>
      <c r="D412" s="3">
        <v>288</v>
      </c>
      <c r="E412" s="3">
        <v>366</v>
      </c>
      <c r="F412" s="3">
        <v>102</v>
      </c>
      <c r="H412" s="4">
        <v>42940</v>
      </c>
      <c r="I412" t="s">
        <v>20</v>
      </c>
      <c r="J412" s="2">
        <v>0.63723608445297508</v>
      </c>
      <c r="K412" s="2">
        <v>0.13819577735124761</v>
      </c>
      <c r="L412" s="2">
        <v>0.17562380038387715</v>
      </c>
      <c r="M412" s="2">
        <v>4.894433781190019E-2</v>
      </c>
      <c r="O412" s="4">
        <v>42940</v>
      </c>
      <c r="P412" t="s">
        <v>21</v>
      </c>
      <c r="Q412">
        <v>17</v>
      </c>
      <c r="R412">
        <v>7</v>
      </c>
      <c r="S412">
        <v>15</v>
      </c>
      <c r="U412">
        <v>42940</v>
      </c>
      <c r="V412" t="s">
        <v>20</v>
      </c>
      <c r="W412">
        <v>0.4358974358974359</v>
      </c>
      <c r="X412">
        <v>0.17948717948717949</v>
      </c>
      <c r="Y412">
        <v>0.38461538461538464</v>
      </c>
      <c r="AA412" s="4">
        <v>42940</v>
      </c>
      <c r="AB412" t="s">
        <v>22</v>
      </c>
      <c r="AC412">
        <v>944</v>
      </c>
      <c r="AD412">
        <v>388</v>
      </c>
      <c r="AE412">
        <v>172</v>
      </c>
      <c r="AF412">
        <v>189</v>
      </c>
      <c r="AH412">
        <v>42940</v>
      </c>
      <c r="AI412" t="s">
        <v>20</v>
      </c>
      <c r="AJ412" s="2">
        <v>0.55759007678676908</v>
      </c>
      <c r="AK412" s="2">
        <v>0.22917897223862965</v>
      </c>
      <c r="AL412" s="2">
        <v>0.10159480212640283</v>
      </c>
      <c r="AM412" s="2">
        <v>0.11163614884819846</v>
      </c>
      <c r="AP412" t="str">
        <f t="shared" si="23"/>
        <v>S30</v>
      </c>
      <c r="AQ412" t="str">
        <f t="shared" si="21"/>
        <v>lundi</v>
      </c>
      <c r="AR412">
        <f t="shared" si="22"/>
        <v>2017</v>
      </c>
    </row>
    <row r="413" spans="1:44" x14ac:dyDescent="0.25">
      <c r="A413" s="4">
        <v>42941</v>
      </c>
      <c r="B413" t="s">
        <v>19</v>
      </c>
      <c r="C413" s="3">
        <v>1131</v>
      </c>
      <c r="D413" s="3">
        <v>331</v>
      </c>
      <c r="E413" s="3">
        <v>286</v>
      </c>
      <c r="F413" s="3">
        <v>86</v>
      </c>
      <c r="H413" s="4">
        <v>42941</v>
      </c>
      <c r="I413" t="s">
        <v>20</v>
      </c>
      <c r="J413" s="2">
        <v>0.61668484187568162</v>
      </c>
      <c r="K413" s="2">
        <v>0.18047982551799346</v>
      </c>
      <c r="L413" s="2">
        <v>0.15594329334787349</v>
      </c>
      <c r="M413" s="2">
        <v>4.6892039258451472E-2</v>
      </c>
      <c r="O413" s="4">
        <v>42941</v>
      </c>
      <c r="P413" t="s">
        <v>21</v>
      </c>
      <c r="Q413">
        <v>16</v>
      </c>
      <c r="R413">
        <v>7</v>
      </c>
      <c r="S413">
        <v>16</v>
      </c>
      <c r="U413">
        <v>42941</v>
      </c>
      <c r="V413" t="s">
        <v>20</v>
      </c>
      <c r="W413">
        <v>0.41025641025641024</v>
      </c>
      <c r="X413">
        <v>0.17948717948717949</v>
      </c>
      <c r="Y413">
        <v>0.41025641025641024</v>
      </c>
      <c r="AA413" s="4">
        <v>42941</v>
      </c>
      <c r="AB413" t="s">
        <v>22</v>
      </c>
      <c r="AC413">
        <v>935</v>
      </c>
      <c r="AD413">
        <v>380</v>
      </c>
      <c r="AE413">
        <v>166</v>
      </c>
      <c r="AF413">
        <v>195</v>
      </c>
      <c r="AH413">
        <v>42941</v>
      </c>
      <c r="AI413" t="s">
        <v>20</v>
      </c>
      <c r="AJ413" s="2">
        <v>0.55787589498806678</v>
      </c>
      <c r="AK413" s="2">
        <v>0.22673031026252982</v>
      </c>
      <c r="AL413" s="2">
        <v>9.9045346062052508E-2</v>
      </c>
      <c r="AM413" s="2">
        <v>0.11634844868735084</v>
      </c>
      <c r="AP413" t="str">
        <f t="shared" si="23"/>
        <v>S30</v>
      </c>
      <c r="AQ413" t="str">
        <f t="shared" si="21"/>
        <v>mardi</v>
      </c>
      <c r="AR413">
        <f t="shared" si="22"/>
        <v>2017</v>
      </c>
    </row>
    <row r="414" spans="1:44" x14ac:dyDescent="0.25">
      <c r="A414" s="4">
        <v>42942</v>
      </c>
      <c r="B414" t="s">
        <v>19</v>
      </c>
      <c r="C414" s="3">
        <v>1086</v>
      </c>
      <c r="D414" s="3">
        <v>333</v>
      </c>
      <c r="E414" s="3">
        <v>240</v>
      </c>
      <c r="F414" s="3">
        <v>97</v>
      </c>
      <c r="H414" s="4">
        <v>42942</v>
      </c>
      <c r="I414" t="s">
        <v>20</v>
      </c>
      <c r="J414" s="2">
        <v>0.6184510250569476</v>
      </c>
      <c r="K414" s="2">
        <v>0.18963553530751709</v>
      </c>
      <c r="L414" s="2">
        <v>0.1366742596810934</v>
      </c>
      <c r="M414" s="2">
        <v>5.5239179954441914E-2</v>
      </c>
      <c r="O414" s="4">
        <v>42942</v>
      </c>
      <c r="P414" t="s">
        <v>21</v>
      </c>
      <c r="Q414">
        <v>32</v>
      </c>
      <c r="R414">
        <v>7</v>
      </c>
      <c r="S414">
        <v>16</v>
      </c>
      <c r="U414">
        <v>42942</v>
      </c>
      <c r="V414" t="s">
        <v>20</v>
      </c>
      <c r="W414">
        <v>0.58181818181818179</v>
      </c>
      <c r="X414">
        <v>0.12727272727272726</v>
      </c>
      <c r="Y414">
        <v>0.29090909090909089</v>
      </c>
      <c r="AA414" s="4">
        <v>42942</v>
      </c>
      <c r="AB414" t="s">
        <v>22</v>
      </c>
      <c r="AC414">
        <v>956</v>
      </c>
      <c r="AD414">
        <v>382</v>
      </c>
      <c r="AE414">
        <v>165</v>
      </c>
      <c r="AF414">
        <v>195</v>
      </c>
      <c r="AH414">
        <v>42942</v>
      </c>
      <c r="AI414" t="s">
        <v>20</v>
      </c>
      <c r="AJ414" s="2">
        <v>0.56301531213191991</v>
      </c>
      <c r="AK414" s="2">
        <v>0.22497055359246171</v>
      </c>
      <c r="AL414" s="2">
        <v>9.7173144876325085E-2</v>
      </c>
      <c r="AM414" s="2">
        <v>0.11484098939929328</v>
      </c>
      <c r="AP414" t="str">
        <f t="shared" si="23"/>
        <v>S30</v>
      </c>
      <c r="AQ414" t="str">
        <f t="shared" si="21"/>
        <v>mercredi</v>
      </c>
      <c r="AR414">
        <f t="shared" si="22"/>
        <v>2017</v>
      </c>
    </row>
    <row r="415" spans="1:44" x14ac:dyDescent="0.25">
      <c r="A415" s="4">
        <v>42943</v>
      </c>
      <c r="B415" t="s">
        <v>19</v>
      </c>
      <c r="C415" s="3">
        <v>1091</v>
      </c>
      <c r="D415" s="3">
        <v>472</v>
      </c>
      <c r="E415" s="3">
        <v>240</v>
      </c>
      <c r="F415" s="3">
        <v>124</v>
      </c>
      <c r="H415" s="4">
        <v>42943</v>
      </c>
      <c r="I415" t="s">
        <v>20</v>
      </c>
      <c r="J415" s="2">
        <v>0.56616502335236119</v>
      </c>
      <c r="K415" s="2">
        <v>0.24494032174364297</v>
      </c>
      <c r="L415" s="2">
        <v>0.12454592631032693</v>
      </c>
      <c r="M415" s="2">
        <v>6.4348728593668914E-2</v>
      </c>
      <c r="O415" s="4">
        <v>42943</v>
      </c>
      <c r="P415" t="s">
        <v>21</v>
      </c>
      <c r="Q415">
        <v>80</v>
      </c>
      <c r="R415">
        <v>2</v>
      </c>
      <c r="S415">
        <v>19</v>
      </c>
      <c r="U415">
        <v>42943</v>
      </c>
      <c r="V415" t="s">
        <v>20</v>
      </c>
      <c r="W415">
        <v>0.79207920792079212</v>
      </c>
      <c r="X415">
        <v>1.9801980198019802E-2</v>
      </c>
      <c r="Y415">
        <v>0.18811881188118812</v>
      </c>
      <c r="AA415" s="4">
        <v>42943</v>
      </c>
      <c r="AB415" t="s">
        <v>22</v>
      </c>
      <c r="AC415">
        <v>952</v>
      </c>
      <c r="AD415">
        <v>375</v>
      </c>
      <c r="AE415">
        <v>165</v>
      </c>
      <c r="AF415">
        <v>195</v>
      </c>
      <c r="AH415">
        <v>42943</v>
      </c>
      <c r="AI415" t="s">
        <v>20</v>
      </c>
      <c r="AJ415" s="2">
        <v>0.56431535269709543</v>
      </c>
      <c r="AK415" s="2">
        <v>0.22228808535862477</v>
      </c>
      <c r="AL415" s="2">
        <v>9.7806757557794902E-2</v>
      </c>
      <c r="AM415" s="2">
        <v>0.11558980438648489</v>
      </c>
      <c r="AP415" t="str">
        <f t="shared" si="23"/>
        <v>S30</v>
      </c>
      <c r="AQ415" t="str">
        <f t="shared" si="21"/>
        <v>jeudi</v>
      </c>
      <c r="AR415">
        <f t="shared" si="22"/>
        <v>2017</v>
      </c>
    </row>
    <row r="416" spans="1:44" x14ac:dyDescent="0.25">
      <c r="A416" s="4" t="s">
        <v>187</v>
      </c>
      <c r="B416" t="s">
        <v>19</v>
      </c>
      <c r="C416" s="3">
        <v>1072</v>
      </c>
      <c r="D416" s="3">
        <v>450</v>
      </c>
      <c r="E416" s="3">
        <v>237</v>
      </c>
      <c r="F416" s="3">
        <v>131</v>
      </c>
      <c r="H416" s="4" t="s">
        <v>187</v>
      </c>
      <c r="I416" t="s">
        <v>20</v>
      </c>
      <c r="J416" s="2">
        <v>0.56719576719576714</v>
      </c>
      <c r="K416" s="2">
        <v>0.23809523809523808</v>
      </c>
      <c r="L416" s="2">
        <v>0.1253968253968254</v>
      </c>
      <c r="M416" s="2">
        <v>6.9312169312169311E-2</v>
      </c>
      <c r="O416" s="4" t="s">
        <v>187</v>
      </c>
      <c r="P416" t="s">
        <v>21</v>
      </c>
      <c r="Q416">
        <v>79</v>
      </c>
      <c r="R416">
        <v>1</v>
      </c>
      <c r="S416">
        <v>18</v>
      </c>
      <c r="U416" t="s">
        <v>187</v>
      </c>
      <c r="V416" t="s">
        <v>20</v>
      </c>
      <c r="W416">
        <v>0.80612244897959184</v>
      </c>
      <c r="X416">
        <v>1.020408163265306E-2</v>
      </c>
      <c r="Y416">
        <v>0.18367346938775511</v>
      </c>
      <c r="AA416" s="4" t="s">
        <v>187</v>
      </c>
      <c r="AB416" t="s">
        <v>22</v>
      </c>
      <c r="AC416">
        <v>914</v>
      </c>
      <c r="AD416">
        <v>384</v>
      </c>
      <c r="AE416">
        <v>164</v>
      </c>
      <c r="AF416">
        <v>195</v>
      </c>
      <c r="AH416" t="s">
        <v>187</v>
      </c>
      <c r="AI416" t="s">
        <v>20</v>
      </c>
      <c r="AJ416" s="2">
        <v>0.55159927579963786</v>
      </c>
      <c r="AK416" s="2">
        <v>0.23174411587205793</v>
      </c>
      <c r="AL416" s="2">
        <v>9.8974049487024748E-2</v>
      </c>
      <c r="AM416" s="2">
        <v>0.11768255884127941</v>
      </c>
      <c r="AP416" t="str">
        <f t="shared" si="23"/>
        <v>S30</v>
      </c>
      <c r="AQ416" t="str">
        <f t="shared" si="21"/>
        <v>vendredi</v>
      </c>
      <c r="AR416">
        <f t="shared" si="22"/>
        <v>2017</v>
      </c>
    </row>
    <row r="417" spans="1:44" x14ac:dyDescent="0.25">
      <c r="A417" s="4">
        <v>42947</v>
      </c>
      <c r="B417" t="s">
        <v>19</v>
      </c>
      <c r="C417" s="3">
        <v>954</v>
      </c>
      <c r="D417" s="3">
        <v>526</v>
      </c>
      <c r="E417" s="3">
        <v>243</v>
      </c>
      <c r="F417" s="3">
        <v>138</v>
      </c>
      <c r="H417" s="4">
        <v>42947</v>
      </c>
      <c r="I417" t="s">
        <v>20</v>
      </c>
      <c r="J417" s="2">
        <v>0.51262761955937663</v>
      </c>
      <c r="K417" s="2">
        <v>0.28264373992477165</v>
      </c>
      <c r="L417" s="2">
        <v>0.1305749596990865</v>
      </c>
      <c r="M417" s="2">
        <v>7.4153680816765183E-2</v>
      </c>
      <c r="O417" s="4">
        <v>42947</v>
      </c>
      <c r="P417" t="s">
        <v>21</v>
      </c>
      <c r="Q417">
        <v>36</v>
      </c>
      <c r="R417">
        <v>1</v>
      </c>
      <c r="S417">
        <v>18</v>
      </c>
      <c r="U417">
        <v>42947</v>
      </c>
      <c r="V417" t="s">
        <v>20</v>
      </c>
      <c r="W417">
        <v>0.65454545454545454</v>
      </c>
      <c r="X417">
        <v>1.8181818181818181E-2</v>
      </c>
      <c r="Y417">
        <v>0.32727272727272727</v>
      </c>
      <c r="AA417" s="4">
        <v>42947</v>
      </c>
      <c r="AB417" t="s">
        <v>22</v>
      </c>
      <c r="AC417">
        <v>914</v>
      </c>
      <c r="AD417">
        <v>390</v>
      </c>
      <c r="AE417">
        <v>160</v>
      </c>
      <c r="AF417">
        <v>197</v>
      </c>
      <c r="AH417">
        <v>42947</v>
      </c>
      <c r="AI417" t="s">
        <v>20</v>
      </c>
      <c r="AJ417" s="2">
        <v>0.55027092113184828</v>
      </c>
      <c r="AK417" s="2">
        <v>0.23479831426851294</v>
      </c>
      <c r="AL417" s="2">
        <v>9.6327513546056592E-2</v>
      </c>
      <c r="AM417" s="2">
        <v>0.11860325105358217</v>
      </c>
      <c r="AP417" t="str">
        <f t="shared" si="23"/>
        <v>S31</v>
      </c>
      <c r="AQ417" t="str">
        <f t="shared" si="21"/>
        <v>lundi</v>
      </c>
      <c r="AR417">
        <f t="shared" si="22"/>
        <v>2017</v>
      </c>
    </row>
    <row r="418" spans="1:44" x14ac:dyDescent="0.25">
      <c r="A418" s="4">
        <v>42948</v>
      </c>
      <c r="B418" t="s">
        <v>19</v>
      </c>
      <c r="C418" s="3">
        <v>1045</v>
      </c>
      <c r="D418" s="3">
        <v>465</v>
      </c>
      <c r="E418" s="3">
        <v>259</v>
      </c>
      <c r="F418" s="3">
        <v>151</v>
      </c>
      <c r="H418" s="4">
        <v>42948</v>
      </c>
      <c r="I418" t="s">
        <v>20</v>
      </c>
      <c r="J418" s="2">
        <v>0.54427083333333337</v>
      </c>
      <c r="K418" s="2">
        <v>0.2421875</v>
      </c>
      <c r="L418" s="2">
        <v>0.13489583333333333</v>
      </c>
      <c r="M418" s="2">
        <v>7.8645833333333331E-2</v>
      </c>
      <c r="O418" s="4">
        <v>42948</v>
      </c>
      <c r="P418" t="s">
        <v>21</v>
      </c>
      <c r="Q418">
        <v>27</v>
      </c>
      <c r="R418">
        <v>0</v>
      </c>
      <c r="S418">
        <v>19</v>
      </c>
      <c r="U418">
        <v>42948</v>
      </c>
      <c r="V418" t="s">
        <v>20</v>
      </c>
      <c r="W418">
        <v>0.58695652173913049</v>
      </c>
      <c r="X418">
        <v>0</v>
      </c>
      <c r="Y418">
        <v>0.41304347826086957</v>
      </c>
      <c r="AA418" s="4">
        <v>42948</v>
      </c>
      <c r="AB418" t="s">
        <v>22</v>
      </c>
      <c r="AC418">
        <v>909</v>
      </c>
      <c r="AD418">
        <v>387</v>
      </c>
      <c r="AE418">
        <v>158</v>
      </c>
      <c r="AF418">
        <v>197</v>
      </c>
      <c r="AH418">
        <v>42948</v>
      </c>
      <c r="AI418" t="s">
        <v>20</v>
      </c>
      <c r="AJ418" s="2">
        <v>0.55057540884312539</v>
      </c>
      <c r="AK418" s="2">
        <v>0.23440339188370685</v>
      </c>
      <c r="AL418" s="2">
        <v>9.5699576014536644E-2</v>
      </c>
      <c r="AM418" s="2">
        <v>0.11932162325863113</v>
      </c>
      <c r="AP418" t="str">
        <f t="shared" si="23"/>
        <v>S31</v>
      </c>
      <c r="AQ418" t="str">
        <f t="shared" si="21"/>
        <v>mardi</v>
      </c>
      <c r="AR418">
        <f t="shared" si="22"/>
        <v>2017</v>
      </c>
    </row>
    <row r="419" spans="1:44" x14ac:dyDescent="0.25">
      <c r="A419" s="4">
        <v>42949</v>
      </c>
      <c r="B419" t="s">
        <v>19</v>
      </c>
      <c r="C419" s="3">
        <v>1244</v>
      </c>
      <c r="D419" s="3">
        <v>342</v>
      </c>
      <c r="E419" s="3">
        <v>332</v>
      </c>
      <c r="F419" s="3">
        <v>172</v>
      </c>
      <c r="H419" s="4">
        <v>42949</v>
      </c>
      <c r="I419" t="s">
        <v>20</v>
      </c>
      <c r="J419" s="2">
        <v>0.59521531100478464</v>
      </c>
      <c r="K419" s="2">
        <v>0.16363636363636364</v>
      </c>
      <c r="L419" s="2">
        <v>0.15885167464114833</v>
      </c>
      <c r="M419" s="2">
        <v>8.2296650717703354E-2</v>
      </c>
      <c r="O419" s="4">
        <v>42949</v>
      </c>
      <c r="P419" t="s">
        <v>21</v>
      </c>
      <c r="Q419">
        <v>85</v>
      </c>
      <c r="R419">
        <v>0</v>
      </c>
      <c r="S419">
        <v>18</v>
      </c>
      <c r="U419">
        <v>42949</v>
      </c>
      <c r="V419" t="s">
        <v>20</v>
      </c>
      <c r="W419">
        <v>0.82524271844660191</v>
      </c>
      <c r="X419">
        <v>0</v>
      </c>
      <c r="Y419">
        <v>0.17475728155339806</v>
      </c>
      <c r="AA419" s="4">
        <v>42949</v>
      </c>
      <c r="AB419" t="s">
        <v>22</v>
      </c>
      <c r="AC419">
        <v>895</v>
      </c>
      <c r="AD419">
        <v>399</v>
      </c>
      <c r="AE419">
        <v>158</v>
      </c>
      <c r="AF419">
        <v>197</v>
      </c>
      <c r="AH419">
        <v>42949</v>
      </c>
      <c r="AI419" t="s">
        <v>20</v>
      </c>
      <c r="AJ419" s="2">
        <v>0.54275318374772585</v>
      </c>
      <c r="AK419" s="2">
        <v>0.2419648271679806</v>
      </c>
      <c r="AL419" s="2">
        <v>9.5815645845967259E-2</v>
      </c>
      <c r="AM419" s="2">
        <v>0.11946634323832626</v>
      </c>
      <c r="AP419" t="str">
        <f t="shared" si="23"/>
        <v>S31</v>
      </c>
      <c r="AQ419" t="str">
        <f t="shared" si="21"/>
        <v>mercredi</v>
      </c>
      <c r="AR419">
        <f t="shared" si="22"/>
        <v>2017</v>
      </c>
    </row>
    <row r="420" spans="1:44" x14ac:dyDescent="0.25">
      <c r="A420" s="4">
        <v>42950</v>
      </c>
      <c r="B420" t="s">
        <v>19</v>
      </c>
      <c r="C420" s="3">
        <v>1125</v>
      </c>
      <c r="D420" s="3">
        <v>405</v>
      </c>
      <c r="E420" s="3">
        <v>291</v>
      </c>
      <c r="F420" s="3">
        <v>178</v>
      </c>
      <c r="H420" s="4">
        <v>42950</v>
      </c>
      <c r="I420" t="s">
        <v>20</v>
      </c>
      <c r="J420" s="2">
        <v>0.56278139069534772</v>
      </c>
      <c r="K420" s="2">
        <v>0.20260130065032517</v>
      </c>
      <c r="L420" s="2">
        <v>0.1455727863931966</v>
      </c>
      <c r="M420" s="2">
        <v>8.9044522261130563E-2</v>
      </c>
      <c r="O420" s="4">
        <v>42950</v>
      </c>
      <c r="P420" t="s">
        <v>21</v>
      </c>
      <c r="Q420">
        <v>212</v>
      </c>
      <c r="R420">
        <v>2</v>
      </c>
      <c r="S420">
        <v>18</v>
      </c>
      <c r="U420">
        <v>42950</v>
      </c>
      <c r="V420" t="s">
        <v>20</v>
      </c>
      <c r="W420">
        <v>0.91379310344827591</v>
      </c>
      <c r="X420">
        <v>8.6206896551724137E-3</v>
      </c>
      <c r="Y420">
        <v>7.7586206896551727E-2</v>
      </c>
      <c r="AA420" s="4">
        <v>42950</v>
      </c>
      <c r="AB420" t="s">
        <v>22</v>
      </c>
      <c r="AC420">
        <v>886</v>
      </c>
      <c r="AD420">
        <v>406</v>
      </c>
      <c r="AE420">
        <v>157</v>
      </c>
      <c r="AF420">
        <v>197</v>
      </c>
      <c r="AH420">
        <v>42950</v>
      </c>
      <c r="AI420" t="s">
        <v>20</v>
      </c>
      <c r="AJ420" s="2">
        <v>0.53827460510328073</v>
      </c>
      <c r="AK420" s="2">
        <v>0.24665856622114216</v>
      </c>
      <c r="AL420" s="2">
        <v>9.5382746051032807E-2</v>
      </c>
      <c r="AM420" s="2">
        <v>0.11968408262454434</v>
      </c>
      <c r="AP420" t="str">
        <f t="shared" si="23"/>
        <v>S31</v>
      </c>
      <c r="AQ420" t="str">
        <f t="shared" si="21"/>
        <v>jeudi</v>
      </c>
      <c r="AR420">
        <f t="shared" si="22"/>
        <v>2017</v>
      </c>
    </row>
    <row r="421" spans="1:44" x14ac:dyDescent="0.25">
      <c r="A421" s="4" t="s">
        <v>188</v>
      </c>
      <c r="B421" t="s">
        <v>19</v>
      </c>
      <c r="C421" s="3">
        <v>1152</v>
      </c>
      <c r="D421" s="3">
        <v>339</v>
      </c>
      <c r="E421" s="3">
        <v>334</v>
      </c>
      <c r="F421" s="3">
        <v>151</v>
      </c>
      <c r="H421" s="4" t="s">
        <v>188</v>
      </c>
      <c r="I421" t="s">
        <v>20</v>
      </c>
      <c r="J421" s="2">
        <v>0.582995951417004</v>
      </c>
      <c r="K421" s="2">
        <v>0.17155870445344129</v>
      </c>
      <c r="L421" s="2">
        <v>0.16902834008097167</v>
      </c>
      <c r="M421" s="2">
        <v>7.6417004048582995E-2</v>
      </c>
      <c r="O421" s="4" t="s">
        <v>188</v>
      </c>
      <c r="P421" t="s">
        <v>21</v>
      </c>
      <c r="Q421">
        <v>106</v>
      </c>
      <c r="R421">
        <v>8</v>
      </c>
      <c r="S421">
        <v>23</v>
      </c>
      <c r="U421" t="s">
        <v>188</v>
      </c>
      <c r="V421" t="s">
        <v>20</v>
      </c>
      <c r="W421">
        <v>0.77372262773722633</v>
      </c>
      <c r="X421">
        <v>5.8394160583941604E-2</v>
      </c>
      <c r="Y421">
        <v>0.16788321167883211</v>
      </c>
      <c r="AA421" s="4" t="s">
        <v>188</v>
      </c>
      <c r="AB421" t="s">
        <v>22</v>
      </c>
      <c r="AC421">
        <v>874</v>
      </c>
      <c r="AD421">
        <v>414</v>
      </c>
      <c r="AE421">
        <v>155</v>
      </c>
      <c r="AF421">
        <v>196</v>
      </c>
      <c r="AH421" t="s">
        <v>188</v>
      </c>
      <c r="AI421" t="s">
        <v>20</v>
      </c>
      <c r="AJ421" s="2">
        <v>0.5332519829164124</v>
      </c>
      <c r="AK421" s="2">
        <v>0.25259304453935327</v>
      </c>
      <c r="AL421" s="2">
        <v>9.4569859670530818E-2</v>
      </c>
      <c r="AM421" s="2">
        <v>0.11958511287370348</v>
      </c>
      <c r="AP421" t="str">
        <f t="shared" si="23"/>
        <v>S31</v>
      </c>
      <c r="AQ421" t="str">
        <f t="shared" si="21"/>
        <v>vendredi</v>
      </c>
      <c r="AR421">
        <f t="shared" si="22"/>
        <v>2017</v>
      </c>
    </row>
    <row r="422" spans="1:44" x14ac:dyDescent="0.25">
      <c r="A422" s="4">
        <v>42954</v>
      </c>
      <c r="B422" t="s">
        <v>19</v>
      </c>
      <c r="C422" s="3">
        <v>1199</v>
      </c>
      <c r="D422" s="3">
        <v>333</v>
      </c>
      <c r="E422" s="3">
        <v>328</v>
      </c>
      <c r="F422" s="3">
        <v>159</v>
      </c>
      <c r="H422" s="4">
        <v>42954</v>
      </c>
      <c r="I422" t="s">
        <v>20</v>
      </c>
      <c r="J422" s="2">
        <v>0.59385834571570084</v>
      </c>
      <c r="K422" s="2">
        <v>0.16493313521545319</v>
      </c>
      <c r="L422" s="2">
        <v>0.16245666171371967</v>
      </c>
      <c r="M422" s="2">
        <v>7.8751857355126298E-2</v>
      </c>
      <c r="O422" s="4">
        <v>42954</v>
      </c>
      <c r="P422" t="s">
        <v>21</v>
      </c>
      <c r="Q422">
        <v>93</v>
      </c>
      <c r="R422">
        <v>23</v>
      </c>
      <c r="S422">
        <v>23</v>
      </c>
      <c r="U422">
        <v>42954</v>
      </c>
      <c r="V422" t="s">
        <v>20</v>
      </c>
      <c r="W422">
        <v>0.6690647482014388</v>
      </c>
      <c r="X422">
        <v>0.16546762589928057</v>
      </c>
      <c r="Y422">
        <v>0.16546762589928057</v>
      </c>
      <c r="AA422">
        <v>42954</v>
      </c>
      <c r="AB422" t="s">
        <v>22</v>
      </c>
      <c r="AC422">
        <v>880</v>
      </c>
      <c r="AD422">
        <v>421</v>
      </c>
      <c r="AE422">
        <v>155</v>
      </c>
      <c r="AF422">
        <v>196</v>
      </c>
      <c r="AH422">
        <v>42954</v>
      </c>
      <c r="AI422" t="s">
        <v>20</v>
      </c>
      <c r="AJ422" s="2">
        <v>0.53268765133171914</v>
      </c>
      <c r="AK422" s="2">
        <v>0.25484261501210653</v>
      </c>
      <c r="AL422" s="2">
        <v>9.3825665859564158E-2</v>
      </c>
      <c r="AM422" s="2">
        <v>0.11864406779661017</v>
      </c>
      <c r="AP422" t="str">
        <f t="shared" si="23"/>
        <v>S32</v>
      </c>
      <c r="AQ422" t="str">
        <f t="shared" si="21"/>
        <v>lundi</v>
      </c>
      <c r="AR422">
        <f t="shared" si="22"/>
        <v>2017</v>
      </c>
    </row>
    <row r="423" spans="1:44" x14ac:dyDescent="0.25">
      <c r="A423" s="4">
        <v>42955</v>
      </c>
      <c r="B423" t="s">
        <v>19</v>
      </c>
      <c r="C423" s="3">
        <v>1028</v>
      </c>
      <c r="D423" s="3">
        <v>321</v>
      </c>
      <c r="E423" s="3">
        <v>320</v>
      </c>
      <c r="F423" s="3">
        <v>139</v>
      </c>
      <c r="H423" s="4">
        <v>42955</v>
      </c>
      <c r="I423" t="s">
        <v>20</v>
      </c>
      <c r="J423" s="2">
        <v>0.56858407079646023</v>
      </c>
      <c r="K423" s="2">
        <v>0.17754424778761063</v>
      </c>
      <c r="L423" s="2">
        <v>0.17699115044247787</v>
      </c>
      <c r="M423" s="2">
        <v>7.6880530973451322E-2</v>
      </c>
      <c r="O423" s="4">
        <v>42955</v>
      </c>
      <c r="P423" t="s">
        <v>21</v>
      </c>
      <c r="Q423">
        <v>322</v>
      </c>
      <c r="R423">
        <v>12</v>
      </c>
      <c r="S423">
        <v>24</v>
      </c>
      <c r="U423">
        <v>42955</v>
      </c>
      <c r="V423" t="s">
        <v>20</v>
      </c>
      <c r="W423">
        <v>0.8994413407821229</v>
      </c>
      <c r="X423">
        <v>3.3519553072625698E-2</v>
      </c>
      <c r="Y423">
        <v>6.7039106145251395E-2</v>
      </c>
      <c r="AA423">
        <v>42955</v>
      </c>
      <c r="AB423" t="s">
        <v>22</v>
      </c>
      <c r="AC423">
        <v>857</v>
      </c>
      <c r="AD423">
        <v>426</v>
      </c>
      <c r="AE423">
        <v>156</v>
      </c>
      <c r="AF423">
        <v>195</v>
      </c>
      <c r="AH423">
        <v>42955</v>
      </c>
      <c r="AI423" t="s">
        <v>20</v>
      </c>
      <c r="AJ423" s="2">
        <v>0.5244798041615667</v>
      </c>
      <c r="AK423" s="2">
        <v>0.26070991432068541</v>
      </c>
      <c r="AL423" s="2">
        <v>9.5471236230110154E-2</v>
      </c>
      <c r="AM423" s="2">
        <v>0.1193390452876377</v>
      </c>
      <c r="AP423" t="str">
        <f t="shared" si="23"/>
        <v>S32</v>
      </c>
      <c r="AQ423" t="str">
        <f t="shared" si="21"/>
        <v>mardi</v>
      </c>
      <c r="AR423">
        <f t="shared" si="22"/>
        <v>2017</v>
      </c>
    </row>
    <row r="424" spans="1:44" x14ac:dyDescent="0.25">
      <c r="A424" s="4">
        <v>42956</v>
      </c>
      <c r="B424" t="s">
        <v>19</v>
      </c>
      <c r="C424" s="3">
        <v>923</v>
      </c>
      <c r="D424" s="3">
        <v>303</v>
      </c>
      <c r="E424" s="3">
        <v>358</v>
      </c>
      <c r="F424" s="3">
        <v>132</v>
      </c>
      <c r="H424" s="4">
        <v>42956</v>
      </c>
      <c r="I424" t="s">
        <v>20</v>
      </c>
      <c r="J424" s="2">
        <v>0.53787878787878785</v>
      </c>
      <c r="K424" s="2">
        <v>0.17657342657342656</v>
      </c>
      <c r="L424" s="2">
        <v>0.20862470862470864</v>
      </c>
      <c r="M424" s="2">
        <v>7.6923076923076927E-2</v>
      </c>
      <c r="O424" s="4">
        <v>42956</v>
      </c>
      <c r="P424" t="s">
        <v>21</v>
      </c>
      <c r="Q424">
        <v>266</v>
      </c>
      <c r="R424">
        <v>16</v>
      </c>
      <c r="S424">
        <v>18</v>
      </c>
      <c r="U424">
        <v>42956</v>
      </c>
      <c r="V424" t="s">
        <v>20</v>
      </c>
      <c r="W424">
        <v>0.88666666666666671</v>
      </c>
      <c r="X424">
        <v>5.3333333333333337E-2</v>
      </c>
      <c r="Y424">
        <v>0.06</v>
      </c>
      <c r="AA424">
        <v>42956</v>
      </c>
      <c r="AB424" t="s">
        <v>22</v>
      </c>
      <c r="AC424">
        <v>849</v>
      </c>
      <c r="AD424">
        <v>427</v>
      </c>
      <c r="AE424">
        <v>156</v>
      </c>
      <c r="AF424">
        <v>195</v>
      </c>
      <c r="AH424">
        <v>42956</v>
      </c>
      <c r="AI424" t="s">
        <v>20</v>
      </c>
      <c r="AJ424" s="2">
        <v>0.52181929932390902</v>
      </c>
      <c r="AK424" s="2">
        <v>0.26244622003687768</v>
      </c>
      <c r="AL424" s="2">
        <v>9.5881991395205896E-2</v>
      </c>
      <c r="AM424" s="2">
        <v>0.11985248924400738</v>
      </c>
      <c r="AP424" t="str">
        <f t="shared" si="23"/>
        <v>S32</v>
      </c>
      <c r="AQ424" t="str">
        <f t="shared" si="21"/>
        <v>mercredi</v>
      </c>
      <c r="AR424">
        <f t="shared" si="22"/>
        <v>2017</v>
      </c>
    </row>
    <row r="425" spans="1:44" x14ac:dyDescent="0.25">
      <c r="A425" s="4">
        <v>42957</v>
      </c>
      <c r="B425" t="s">
        <v>19</v>
      </c>
      <c r="C425" s="3">
        <v>925</v>
      </c>
      <c r="D425" s="3">
        <v>331</v>
      </c>
      <c r="E425" s="3">
        <v>359</v>
      </c>
      <c r="F425" s="3">
        <v>128</v>
      </c>
      <c r="H425" s="4">
        <v>42957</v>
      </c>
      <c r="I425" t="s">
        <v>20</v>
      </c>
      <c r="J425" s="2">
        <v>0.53069420539300061</v>
      </c>
      <c r="K425" s="2">
        <v>0.18990246701090074</v>
      </c>
      <c r="L425" s="2">
        <v>0.2059667240390132</v>
      </c>
      <c r="M425" s="2">
        <v>7.3436603557085478E-2</v>
      </c>
      <c r="O425" s="4">
        <v>42957</v>
      </c>
      <c r="P425" t="s">
        <v>21</v>
      </c>
      <c r="Q425">
        <v>261</v>
      </c>
      <c r="R425">
        <v>20</v>
      </c>
      <c r="S425">
        <v>18</v>
      </c>
      <c r="U425">
        <v>42957</v>
      </c>
      <c r="V425" t="s">
        <v>20</v>
      </c>
      <c r="W425">
        <v>0.87290969899665549</v>
      </c>
      <c r="X425">
        <v>6.6889632107023408E-2</v>
      </c>
      <c r="Y425">
        <v>6.0200668896321072E-2</v>
      </c>
      <c r="AA425">
        <v>42957</v>
      </c>
      <c r="AB425" t="s">
        <v>22</v>
      </c>
      <c r="AC425">
        <v>921</v>
      </c>
      <c r="AD425">
        <v>431</v>
      </c>
      <c r="AE425">
        <v>155</v>
      </c>
      <c r="AF425">
        <v>195</v>
      </c>
      <c r="AH425">
        <v>42957</v>
      </c>
      <c r="AI425" t="s">
        <v>20</v>
      </c>
      <c r="AJ425" s="2">
        <v>0.54112808460634543</v>
      </c>
      <c r="AK425" s="2">
        <v>0.25323149236192716</v>
      </c>
      <c r="AL425" s="2">
        <v>9.1069330199764986E-2</v>
      </c>
      <c r="AM425" s="2">
        <v>0.1145710928319624</v>
      </c>
      <c r="AP425" t="str">
        <f t="shared" si="23"/>
        <v>S32</v>
      </c>
      <c r="AQ425" t="str">
        <f t="shared" si="21"/>
        <v>jeudi</v>
      </c>
      <c r="AR425">
        <f t="shared" si="22"/>
        <v>2017</v>
      </c>
    </row>
    <row r="426" spans="1:44" x14ac:dyDescent="0.25">
      <c r="A426" s="4" t="s">
        <v>189</v>
      </c>
      <c r="B426" t="s">
        <v>19</v>
      </c>
      <c r="C426" s="3">
        <v>914</v>
      </c>
      <c r="D426" s="3">
        <v>289</v>
      </c>
      <c r="E426" s="3">
        <v>310</v>
      </c>
      <c r="F426" s="3">
        <v>110</v>
      </c>
      <c r="H426" s="4" t="s">
        <v>189</v>
      </c>
      <c r="I426" t="s">
        <v>20</v>
      </c>
      <c r="J426" s="2">
        <v>0.56315465187923597</v>
      </c>
      <c r="K426" s="2">
        <v>0.17806531115218729</v>
      </c>
      <c r="L426" s="2">
        <v>0.19100431300061615</v>
      </c>
      <c r="M426" s="2">
        <v>6.7775723967960569E-2</v>
      </c>
      <c r="O426" s="4" t="s">
        <v>189</v>
      </c>
      <c r="P426" t="s">
        <v>21</v>
      </c>
      <c r="Q426">
        <v>33</v>
      </c>
      <c r="R426">
        <v>21</v>
      </c>
      <c r="S426">
        <v>18</v>
      </c>
      <c r="U426" t="s">
        <v>189</v>
      </c>
      <c r="V426" t="s">
        <v>20</v>
      </c>
      <c r="W426">
        <v>0.45833333333333331</v>
      </c>
      <c r="X426">
        <v>0.29166666666666669</v>
      </c>
      <c r="Y426">
        <v>0.25</v>
      </c>
      <c r="AA426" t="s">
        <v>189</v>
      </c>
      <c r="AB426" t="s">
        <v>22</v>
      </c>
      <c r="AC426">
        <v>928</v>
      </c>
      <c r="AD426">
        <v>434</v>
      </c>
      <c r="AE426">
        <v>151</v>
      </c>
      <c r="AF426">
        <v>197</v>
      </c>
      <c r="AH426" t="s">
        <v>189</v>
      </c>
      <c r="AI426" t="s">
        <v>20</v>
      </c>
      <c r="AJ426" s="2">
        <v>0.54269005847953211</v>
      </c>
      <c r="AK426" s="2">
        <v>0.25380116959064325</v>
      </c>
      <c r="AL426" s="2">
        <v>8.8304093567251468E-2</v>
      </c>
      <c r="AM426" s="2">
        <v>0.1152046783625731</v>
      </c>
      <c r="AP426" t="str">
        <f t="shared" si="23"/>
        <v>S32</v>
      </c>
      <c r="AQ426" t="str">
        <f t="shared" si="21"/>
        <v>vendredi</v>
      </c>
      <c r="AR426">
        <f t="shared" si="22"/>
        <v>2017</v>
      </c>
    </row>
    <row r="427" spans="1:44" x14ac:dyDescent="0.25">
      <c r="A427" s="4">
        <v>42961</v>
      </c>
      <c r="B427" t="s">
        <v>19</v>
      </c>
      <c r="C427" s="3">
        <v>1113</v>
      </c>
      <c r="D427" s="3">
        <v>268</v>
      </c>
      <c r="E427" s="3">
        <v>234</v>
      </c>
      <c r="F427" s="3">
        <v>153</v>
      </c>
      <c r="H427" s="4">
        <v>42961</v>
      </c>
      <c r="I427" t="s">
        <v>20</v>
      </c>
      <c r="J427" s="2">
        <v>0.62952488687782804</v>
      </c>
      <c r="K427" s="2">
        <v>0.15158371040723981</v>
      </c>
      <c r="L427" s="2">
        <v>0.13235294117647059</v>
      </c>
      <c r="M427" s="2">
        <v>8.6538461538461536E-2</v>
      </c>
      <c r="O427" s="4">
        <v>42961</v>
      </c>
      <c r="P427" t="s">
        <v>21</v>
      </c>
      <c r="Q427">
        <v>36</v>
      </c>
      <c r="R427">
        <v>22</v>
      </c>
      <c r="S427">
        <v>18</v>
      </c>
      <c r="U427">
        <v>42961</v>
      </c>
      <c r="V427" t="s">
        <v>20</v>
      </c>
      <c r="W427">
        <v>0.47368421052631576</v>
      </c>
      <c r="X427">
        <v>0.28947368421052633</v>
      </c>
      <c r="Y427">
        <v>0.23684210526315788</v>
      </c>
      <c r="AA427">
        <v>42961</v>
      </c>
      <c r="AB427" t="s">
        <v>22</v>
      </c>
      <c r="AC427">
        <v>940</v>
      </c>
      <c r="AD427">
        <v>436</v>
      </c>
      <c r="AE427">
        <v>149</v>
      </c>
      <c r="AF427">
        <v>198</v>
      </c>
      <c r="AH427">
        <v>42961</v>
      </c>
      <c r="AI427" t="s">
        <v>20</v>
      </c>
      <c r="AJ427" s="2">
        <v>0.54556006964596637</v>
      </c>
      <c r="AK427" s="2">
        <v>0.253047011027278</v>
      </c>
      <c r="AL427" s="2">
        <v>8.647707486941382E-2</v>
      </c>
      <c r="AM427" s="2">
        <v>0.11491584445734185</v>
      </c>
      <c r="AP427" t="str">
        <f t="shared" si="23"/>
        <v>S33</v>
      </c>
      <c r="AQ427" t="str">
        <f t="shared" si="21"/>
        <v>lundi</v>
      </c>
      <c r="AR427">
        <f t="shared" si="22"/>
        <v>2017</v>
      </c>
    </row>
    <row r="428" spans="1:44" x14ac:dyDescent="0.25">
      <c r="A428" s="4">
        <v>42962</v>
      </c>
      <c r="B428" t="s">
        <v>19</v>
      </c>
      <c r="C428" s="3">
        <v>937</v>
      </c>
      <c r="D428" s="3">
        <v>395</v>
      </c>
      <c r="E428" s="3">
        <v>275</v>
      </c>
      <c r="F428" s="3">
        <v>161</v>
      </c>
      <c r="H428" s="4">
        <v>42962</v>
      </c>
      <c r="I428" t="s">
        <v>20</v>
      </c>
      <c r="J428" s="2">
        <v>0.52997737556561086</v>
      </c>
      <c r="K428" s="2">
        <v>0.22341628959276019</v>
      </c>
      <c r="L428" s="2">
        <v>0.15554298642533937</v>
      </c>
      <c r="M428" s="2">
        <v>9.1063348416289588E-2</v>
      </c>
      <c r="O428" s="4">
        <v>42962</v>
      </c>
      <c r="P428" t="s">
        <v>21</v>
      </c>
      <c r="Q428">
        <v>35</v>
      </c>
      <c r="R428">
        <v>23</v>
      </c>
      <c r="S428">
        <v>18</v>
      </c>
      <c r="U428">
        <v>42962</v>
      </c>
      <c r="V428" t="s">
        <v>20</v>
      </c>
      <c r="W428">
        <v>0.46052631578947367</v>
      </c>
      <c r="X428">
        <v>0.30263157894736842</v>
      </c>
      <c r="Y428">
        <v>0.23684210526315788</v>
      </c>
      <c r="AA428">
        <v>42962</v>
      </c>
      <c r="AB428" t="s">
        <v>22</v>
      </c>
      <c r="AC428">
        <v>933</v>
      </c>
      <c r="AD428">
        <v>442</v>
      </c>
      <c r="AE428">
        <v>150</v>
      </c>
      <c r="AF428">
        <v>198</v>
      </c>
      <c r="AH428">
        <v>42962</v>
      </c>
      <c r="AI428" t="s">
        <v>20</v>
      </c>
      <c r="AJ428" s="2">
        <v>0.54149738827626237</v>
      </c>
      <c r="AK428" s="2">
        <v>0.25652930934416718</v>
      </c>
      <c r="AL428" s="2">
        <v>8.7057457922228673E-2</v>
      </c>
      <c r="AM428" s="2">
        <v>0.11491584445734185</v>
      </c>
      <c r="AP428" t="str">
        <f t="shared" si="23"/>
        <v>S33</v>
      </c>
      <c r="AQ428" t="str">
        <f t="shared" ref="AQ428:AQ491" si="24">IF(AH428="","",TEXT(AH428,"jjjj"))</f>
        <v>mardi</v>
      </c>
      <c r="AR428">
        <f t="shared" ref="AR428:AR491" si="25">IF(AH428="","",YEAR(AH428))</f>
        <v>2017</v>
      </c>
    </row>
    <row r="429" spans="1:44" x14ac:dyDescent="0.25">
      <c r="A429" s="4">
        <v>42963</v>
      </c>
      <c r="B429" t="s">
        <v>19</v>
      </c>
      <c r="C429" s="3">
        <v>809</v>
      </c>
      <c r="D429" s="3">
        <v>350</v>
      </c>
      <c r="E429" s="3">
        <v>255</v>
      </c>
      <c r="F429" s="3">
        <v>159</v>
      </c>
      <c r="H429" s="4">
        <v>42963</v>
      </c>
      <c r="I429" t="s">
        <v>20</v>
      </c>
      <c r="J429" s="2">
        <v>0.51430387794024157</v>
      </c>
      <c r="K429" s="2">
        <v>0.22250476795931343</v>
      </c>
      <c r="L429" s="2">
        <v>0.16211061665607121</v>
      </c>
      <c r="M429" s="2">
        <v>0.10108073744437381</v>
      </c>
      <c r="O429" s="4">
        <v>42963</v>
      </c>
      <c r="P429" t="s">
        <v>21</v>
      </c>
      <c r="Q429">
        <v>31</v>
      </c>
      <c r="R429">
        <v>23</v>
      </c>
      <c r="S429">
        <v>22</v>
      </c>
      <c r="U429">
        <v>42963</v>
      </c>
      <c r="V429" t="s">
        <v>20</v>
      </c>
      <c r="W429">
        <v>0.40789473684210525</v>
      </c>
      <c r="X429">
        <v>0.30263157894736842</v>
      </c>
      <c r="Y429">
        <v>0.28947368421052633</v>
      </c>
      <c r="AA429">
        <v>42963</v>
      </c>
      <c r="AB429" t="s">
        <v>22</v>
      </c>
      <c r="AC429">
        <v>921</v>
      </c>
      <c r="AD429">
        <v>456</v>
      </c>
      <c r="AE429">
        <v>150</v>
      </c>
      <c r="AF429">
        <v>198</v>
      </c>
      <c r="AH429">
        <v>42963</v>
      </c>
      <c r="AI429" t="s">
        <v>20</v>
      </c>
      <c r="AJ429" s="2">
        <v>0.53391304347826085</v>
      </c>
      <c r="AK429" s="2">
        <v>0.26434782608695651</v>
      </c>
      <c r="AL429" s="2">
        <v>8.6956521739130432E-2</v>
      </c>
      <c r="AM429" s="2">
        <v>0.11478260869565217</v>
      </c>
      <c r="AP429" t="str">
        <f t="shared" si="23"/>
        <v>S33</v>
      </c>
      <c r="AQ429" t="str">
        <f t="shared" si="24"/>
        <v>mercredi</v>
      </c>
      <c r="AR429">
        <f t="shared" si="25"/>
        <v>2017</v>
      </c>
    </row>
    <row r="430" spans="1:44" x14ac:dyDescent="0.25">
      <c r="A430" s="4">
        <v>42964</v>
      </c>
      <c r="B430" t="s">
        <v>19</v>
      </c>
      <c r="C430" s="3">
        <v>719</v>
      </c>
      <c r="D430" s="3">
        <v>346</v>
      </c>
      <c r="E430" s="3">
        <v>225</v>
      </c>
      <c r="F430" s="3">
        <v>134</v>
      </c>
      <c r="H430" s="4">
        <v>42964</v>
      </c>
      <c r="I430" t="s">
        <v>20</v>
      </c>
      <c r="J430" s="2">
        <v>0.50491573033707871</v>
      </c>
      <c r="K430" s="2">
        <v>0.24297752808988765</v>
      </c>
      <c r="L430" s="2">
        <v>0.1580056179775281</v>
      </c>
      <c r="M430" s="2">
        <v>9.4101123595505612E-2</v>
      </c>
      <c r="O430" s="4">
        <v>42964</v>
      </c>
      <c r="P430" t="s">
        <v>21</v>
      </c>
      <c r="Q430">
        <v>26</v>
      </c>
      <c r="R430">
        <v>27</v>
      </c>
      <c r="S430">
        <v>23</v>
      </c>
      <c r="U430">
        <v>42964</v>
      </c>
      <c r="V430" t="s">
        <v>20</v>
      </c>
      <c r="W430">
        <v>0.34210526315789475</v>
      </c>
      <c r="X430">
        <v>0.35526315789473684</v>
      </c>
      <c r="Y430">
        <v>0.30263157894736842</v>
      </c>
      <c r="AA430">
        <v>42964</v>
      </c>
      <c r="AB430" t="s">
        <v>22</v>
      </c>
      <c r="AC430">
        <v>914</v>
      </c>
      <c r="AD430">
        <v>460</v>
      </c>
      <c r="AE430">
        <v>150</v>
      </c>
      <c r="AF430">
        <v>198</v>
      </c>
      <c r="AH430">
        <v>42964</v>
      </c>
      <c r="AI430" t="s">
        <v>20</v>
      </c>
      <c r="AJ430" s="2">
        <v>0.53077816492450636</v>
      </c>
      <c r="AK430" s="2">
        <v>0.26713124274099886</v>
      </c>
      <c r="AL430" s="2">
        <v>8.7108013937282236E-2</v>
      </c>
      <c r="AM430" s="2">
        <v>0.11498257839721254</v>
      </c>
      <c r="AP430" t="str">
        <f t="shared" si="23"/>
        <v>S33</v>
      </c>
      <c r="AQ430" t="str">
        <f t="shared" si="24"/>
        <v>jeudi</v>
      </c>
      <c r="AR430">
        <f t="shared" si="25"/>
        <v>2017</v>
      </c>
    </row>
    <row r="431" spans="1:44" x14ac:dyDescent="0.25">
      <c r="A431" s="4" t="s">
        <v>190</v>
      </c>
      <c r="B431" t="s">
        <v>19</v>
      </c>
      <c r="C431" s="3">
        <v>694</v>
      </c>
      <c r="D431" s="3">
        <v>258</v>
      </c>
      <c r="E431" s="3">
        <v>194</v>
      </c>
      <c r="F431" s="3">
        <v>129</v>
      </c>
      <c r="H431" s="4" t="s">
        <v>190</v>
      </c>
      <c r="I431" t="s">
        <v>20</v>
      </c>
      <c r="J431" s="2">
        <v>0.54431372549019608</v>
      </c>
      <c r="K431" s="2">
        <v>0.2023529411764706</v>
      </c>
      <c r="L431" s="2">
        <v>0.15215686274509804</v>
      </c>
      <c r="M431" s="2">
        <v>0.1011764705882353</v>
      </c>
      <c r="O431" s="4" t="s">
        <v>190</v>
      </c>
      <c r="P431" t="s">
        <v>21</v>
      </c>
      <c r="Q431">
        <v>21</v>
      </c>
      <c r="R431">
        <v>42</v>
      </c>
      <c r="S431">
        <v>25</v>
      </c>
      <c r="U431" t="s">
        <v>190</v>
      </c>
      <c r="V431" t="s">
        <v>20</v>
      </c>
      <c r="W431">
        <v>0.23863636363636365</v>
      </c>
      <c r="X431">
        <v>0.47727272727272729</v>
      </c>
      <c r="Y431">
        <v>0.28409090909090912</v>
      </c>
      <c r="AA431" t="s">
        <v>190</v>
      </c>
      <c r="AB431" t="s">
        <v>22</v>
      </c>
      <c r="AC431">
        <v>904</v>
      </c>
      <c r="AD431">
        <v>453</v>
      </c>
      <c r="AE431">
        <v>149</v>
      </c>
      <c r="AF431">
        <v>194</v>
      </c>
      <c r="AH431" t="s">
        <v>190</v>
      </c>
      <c r="AI431" t="s">
        <v>20</v>
      </c>
      <c r="AJ431" s="2">
        <v>0.53176470588235292</v>
      </c>
      <c r="AK431" s="2">
        <v>0.26647058823529413</v>
      </c>
      <c r="AL431" s="2">
        <v>8.7647058823529411E-2</v>
      </c>
      <c r="AM431" s="2">
        <v>0.11411764705882353</v>
      </c>
      <c r="AP431" t="str">
        <f t="shared" si="23"/>
        <v>S33</v>
      </c>
      <c r="AQ431" t="str">
        <f t="shared" si="24"/>
        <v>vendredi</v>
      </c>
      <c r="AR431">
        <f t="shared" si="25"/>
        <v>2017</v>
      </c>
    </row>
    <row r="432" spans="1:44" x14ac:dyDescent="0.25">
      <c r="A432" s="4">
        <v>42961</v>
      </c>
      <c r="B432" t="s">
        <v>19</v>
      </c>
      <c r="C432" s="3">
        <v>1113</v>
      </c>
      <c r="D432" s="3">
        <v>268</v>
      </c>
      <c r="E432" s="3">
        <v>234</v>
      </c>
      <c r="F432" s="3">
        <v>153</v>
      </c>
      <c r="H432" s="4">
        <v>42961</v>
      </c>
      <c r="I432" t="s">
        <v>20</v>
      </c>
      <c r="J432" s="2">
        <v>0.62952488687782804</v>
      </c>
      <c r="K432" s="2">
        <v>0.15158371040723981</v>
      </c>
      <c r="L432" s="2">
        <v>0.13235294117647059</v>
      </c>
      <c r="M432" s="2">
        <v>8.6538461538461536E-2</v>
      </c>
      <c r="O432" s="4">
        <v>42961</v>
      </c>
      <c r="P432" t="s">
        <v>21</v>
      </c>
      <c r="Q432">
        <v>36</v>
      </c>
      <c r="R432">
        <v>22</v>
      </c>
      <c r="S432">
        <v>18</v>
      </c>
      <c r="U432">
        <v>42961</v>
      </c>
      <c r="V432" t="s">
        <v>20</v>
      </c>
      <c r="W432">
        <v>0.47368421052631576</v>
      </c>
      <c r="X432">
        <v>0.28947368421052633</v>
      </c>
      <c r="Y432">
        <v>0.23684210526315788</v>
      </c>
      <c r="AA432">
        <v>42961</v>
      </c>
      <c r="AB432" t="s">
        <v>22</v>
      </c>
      <c r="AC432">
        <v>940</v>
      </c>
      <c r="AD432">
        <v>436</v>
      </c>
      <c r="AE432">
        <v>149</v>
      </c>
      <c r="AF432">
        <v>198</v>
      </c>
      <c r="AH432">
        <v>42961</v>
      </c>
      <c r="AI432" t="s">
        <v>20</v>
      </c>
      <c r="AJ432" s="2">
        <v>0.54556006964596637</v>
      </c>
      <c r="AK432" s="2">
        <v>0.253047011027278</v>
      </c>
      <c r="AL432" s="2">
        <v>8.647707486941382E-2</v>
      </c>
      <c r="AM432" s="2">
        <v>0.11491584445734185</v>
      </c>
      <c r="AP432" t="str">
        <f t="shared" si="23"/>
        <v>S33</v>
      </c>
      <c r="AQ432" t="str">
        <f t="shared" si="24"/>
        <v>lundi</v>
      </c>
      <c r="AR432">
        <f t="shared" si="25"/>
        <v>2017</v>
      </c>
    </row>
    <row r="433" spans="1:44" x14ac:dyDescent="0.25">
      <c r="A433" s="4">
        <v>42962</v>
      </c>
      <c r="B433" t="s">
        <v>19</v>
      </c>
      <c r="C433" s="3">
        <v>937</v>
      </c>
      <c r="D433" s="3">
        <v>395</v>
      </c>
      <c r="E433" s="3">
        <v>275</v>
      </c>
      <c r="F433" s="3">
        <v>161</v>
      </c>
      <c r="H433" s="4">
        <v>42962</v>
      </c>
      <c r="I433" t="s">
        <v>20</v>
      </c>
      <c r="J433" s="2">
        <v>0.52997737556561086</v>
      </c>
      <c r="K433" s="2">
        <v>0.22341628959276019</v>
      </c>
      <c r="L433" s="2">
        <v>0.15554298642533937</v>
      </c>
      <c r="M433" s="2">
        <v>9.1063348416289588E-2</v>
      </c>
      <c r="O433" s="4">
        <v>42962</v>
      </c>
      <c r="P433" t="s">
        <v>21</v>
      </c>
      <c r="Q433">
        <v>35</v>
      </c>
      <c r="R433">
        <v>23</v>
      </c>
      <c r="S433">
        <v>18</v>
      </c>
      <c r="U433">
        <v>42962</v>
      </c>
      <c r="V433" t="s">
        <v>20</v>
      </c>
      <c r="W433">
        <v>0.46052631578947367</v>
      </c>
      <c r="X433">
        <v>0.30263157894736842</v>
      </c>
      <c r="Y433">
        <v>0.23684210526315788</v>
      </c>
      <c r="AA433">
        <v>42962</v>
      </c>
      <c r="AB433" t="s">
        <v>22</v>
      </c>
      <c r="AC433">
        <v>933</v>
      </c>
      <c r="AD433">
        <v>442</v>
      </c>
      <c r="AE433">
        <v>150</v>
      </c>
      <c r="AF433">
        <v>198</v>
      </c>
      <c r="AH433">
        <v>42962</v>
      </c>
      <c r="AI433" t="s">
        <v>20</v>
      </c>
      <c r="AJ433" s="2">
        <v>0.54149738827626237</v>
      </c>
      <c r="AK433" s="2">
        <v>0.25652930934416718</v>
      </c>
      <c r="AL433" s="2">
        <v>8.7057457922228673E-2</v>
      </c>
      <c r="AM433" s="2">
        <v>0.11491584445734185</v>
      </c>
      <c r="AP433" t="str">
        <f t="shared" si="23"/>
        <v>S33</v>
      </c>
      <c r="AQ433" t="str">
        <f t="shared" si="24"/>
        <v>mardi</v>
      </c>
      <c r="AR433">
        <f t="shared" si="25"/>
        <v>2017</v>
      </c>
    </row>
    <row r="434" spans="1:44" x14ac:dyDescent="0.25">
      <c r="A434" s="4">
        <v>42963</v>
      </c>
      <c r="B434" t="s">
        <v>19</v>
      </c>
      <c r="C434" s="3">
        <v>809</v>
      </c>
      <c r="D434" s="3">
        <v>350</v>
      </c>
      <c r="E434" s="3">
        <v>255</v>
      </c>
      <c r="F434" s="3">
        <v>159</v>
      </c>
      <c r="H434" s="4">
        <v>42963</v>
      </c>
      <c r="I434" t="s">
        <v>20</v>
      </c>
      <c r="J434" s="2">
        <v>0.51430387794024157</v>
      </c>
      <c r="K434" s="2">
        <v>0.22250476795931343</v>
      </c>
      <c r="L434" s="2">
        <v>0.16211061665607121</v>
      </c>
      <c r="M434" s="2">
        <v>0.10108073744437381</v>
      </c>
      <c r="O434" s="4">
        <v>42963</v>
      </c>
      <c r="P434" t="s">
        <v>21</v>
      </c>
      <c r="Q434">
        <v>31</v>
      </c>
      <c r="R434">
        <v>23</v>
      </c>
      <c r="S434">
        <v>22</v>
      </c>
      <c r="U434">
        <v>42963</v>
      </c>
      <c r="V434" t="s">
        <v>20</v>
      </c>
      <c r="W434">
        <v>0.40789473684210525</v>
      </c>
      <c r="X434">
        <v>0.30263157894736842</v>
      </c>
      <c r="Y434">
        <v>0.28947368421052633</v>
      </c>
      <c r="AA434">
        <v>42963</v>
      </c>
      <c r="AB434" t="s">
        <v>22</v>
      </c>
      <c r="AC434">
        <v>921</v>
      </c>
      <c r="AD434">
        <v>456</v>
      </c>
      <c r="AE434">
        <v>150</v>
      </c>
      <c r="AF434">
        <v>198</v>
      </c>
      <c r="AH434">
        <v>42963</v>
      </c>
      <c r="AI434" t="s">
        <v>20</v>
      </c>
      <c r="AJ434" s="2">
        <v>0.53391304347826085</v>
      </c>
      <c r="AK434" s="2">
        <v>0.26434782608695651</v>
      </c>
      <c r="AL434" s="2">
        <v>8.6956521739130432E-2</v>
      </c>
      <c r="AM434" s="2">
        <v>0.11478260869565217</v>
      </c>
      <c r="AP434" t="str">
        <f t="shared" si="23"/>
        <v>S33</v>
      </c>
      <c r="AQ434" t="str">
        <f t="shared" si="24"/>
        <v>mercredi</v>
      </c>
      <c r="AR434">
        <f t="shared" si="25"/>
        <v>2017</v>
      </c>
    </row>
    <row r="435" spans="1:44" x14ac:dyDescent="0.25">
      <c r="A435" s="4">
        <v>42964</v>
      </c>
      <c r="B435" t="s">
        <v>19</v>
      </c>
      <c r="C435" s="3">
        <v>719</v>
      </c>
      <c r="D435" s="3">
        <v>346</v>
      </c>
      <c r="E435" s="3">
        <v>225</v>
      </c>
      <c r="F435" s="3">
        <v>134</v>
      </c>
      <c r="H435" s="4">
        <v>42964</v>
      </c>
      <c r="I435" t="s">
        <v>20</v>
      </c>
      <c r="J435" s="2">
        <v>0.50491573033707871</v>
      </c>
      <c r="K435" s="2">
        <v>0.24297752808988765</v>
      </c>
      <c r="L435" s="2">
        <v>0.1580056179775281</v>
      </c>
      <c r="M435" s="2">
        <v>9.4101123595505612E-2</v>
      </c>
      <c r="O435" s="4">
        <v>42964</v>
      </c>
      <c r="P435" t="s">
        <v>21</v>
      </c>
      <c r="Q435">
        <v>26</v>
      </c>
      <c r="R435">
        <v>27</v>
      </c>
      <c r="S435">
        <v>23</v>
      </c>
      <c r="U435">
        <v>42964</v>
      </c>
      <c r="V435" t="s">
        <v>20</v>
      </c>
      <c r="W435">
        <v>0.34210526315789475</v>
      </c>
      <c r="X435">
        <v>0.35526315789473684</v>
      </c>
      <c r="Y435">
        <v>0.30263157894736842</v>
      </c>
      <c r="AA435">
        <v>42964</v>
      </c>
      <c r="AB435" t="s">
        <v>22</v>
      </c>
      <c r="AC435">
        <v>914</v>
      </c>
      <c r="AD435">
        <v>460</v>
      </c>
      <c r="AE435">
        <v>150</v>
      </c>
      <c r="AF435">
        <v>198</v>
      </c>
      <c r="AH435">
        <v>42964</v>
      </c>
      <c r="AI435" t="s">
        <v>20</v>
      </c>
      <c r="AJ435" s="2">
        <v>0.53077816492450636</v>
      </c>
      <c r="AK435" s="2">
        <v>0.26713124274099886</v>
      </c>
      <c r="AL435" s="2">
        <v>8.7108013937282236E-2</v>
      </c>
      <c r="AM435" s="2">
        <v>0.11498257839721254</v>
      </c>
      <c r="AP435" t="str">
        <f t="shared" si="23"/>
        <v>S33</v>
      </c>
      <c r="AQ435" t="str">
        <f t="shared" si="24"/>
        <v>jeudi</v>
      </c>
      <c r="AR435">
        <f t="shared" si="25"/>
        <v>2017</v>
      </c>
    </row>
    <row r="436" spans="1:44" x14ac:dyDescent="0.25">
      <c r="A436" s="4" t="s">
        <v>190</v>
      </c>
      <c r="B436" t="s">
        <v>19</v>
      </c>
      <c r="C436" s="3">
        <v>694</v>
      </c>
      <c r="D436" s="3">
        <v>258</v>
      </c>
      <c r="E436" s="3">
        <v>194</v>
      </c>
      <c r="F436" s="3">
        <v>129</v>
      </c>
      <c r="H436" s="4" t="s">
        <v>190</v>
      </c>
      <c r="I436" t="s">
        <v>20</v>
      </c>
      <c r="J436" s="2">
        <v>0.54431372549019608</v>
      </c>
      <c r="K436" s="2">
        <v>0.2023529411764706</v>
      </c>
      <c r="L436" s="2">
        <v>0.15215686274509804</v>
      </c>
      <c r="M436" s="2">
        <v>0.1011764705882353</v>
      </c>
      <c r="O436" s="4" t="s">
        <v>190</v>
      </c>
      <c r="P436" t="s">
        <v>21</v>
      </c>
      <c r="Q436">
        <v>21</v>
      </c>
      <c r="R436">
        <v>42</v>
      </c>
      <c r="S436">
        <v>25</v>
      </c>
      <c r="U436" t="s">
        <v>190</v>
      </c>
      <c r="V436" t="s">
        <v>20</v>
      </c>
      <c r="W436">
        <v>0.23863636363636365</v>
      </c>
      <c r="X436">
        <v>0.47727272727272729</v>
      </c>
      <c r="Y436">
        <v>0.28409090909090912</v>
      </c>
      <c r="AA436" t="s">
        <v>190</v>
      </c>
      <c r="AB436" t="s">
        <v>22</v>
      </c>
      <c r="AC436">
        <v>904</v>
      </c>
      <c r="AD436">
        <v>453</v>
      </c>
      <c r="AE436">
        <v>149</v>
      </c>
      <c r="AF436">
        <v>194</v>
      </c>
      <c r="AH436" t="s">
        <v>190</v>
      </c>
      <c r="AI436" t="s">
        <v>20</v>
      </c>
      <c r="AJ436" s="2">
        <v>0.53176470588235292</v>
      </c>
      <c r="AK436" s="2">
        <v>0.26647058823529413</v>
      </c>
      <c r="AL436" s="2">
        <v>8.7647058823529411E-2</v>
      </c>
      <c r="AM436" s="2">
        <v>0.11411764705882353</v>
      </c>
      <c r="AP436" t="str">
        <f t="shared" si="23"/>
        <v>S33</v>
      </c>
      <c r="AQ436" t="str">
        <f t="shared" si="24"/>
        <v>vendredi</v>
      </c>
      <c r="AR436">
        <f t="shared" si="25"/>
        <v>2017</v>
      </c>
    </row>
    <row r="437" spans="1:44" x14ac:dyDescent="0.25">
      <c r="A437" s="4">
        <v>42968</v>
      </c>
      <c r="B437" t="s">
        <v>19</v>
      </c>
      <c r="C437" s="3">
        <v>1113</v>
      </c>
      <c r="D437" s="3">
        <v>268</v>
      </c>
      <c r="E437" s="3">
        <v>234</v>
      </c>
      <c r="F437" s="3">
        <v>153</v>
      </c>
      <c r="H437" s="4">
        <v>42968</v>
      </c>
      <c r="I437" t="s">
        <v>20</v>
      </c>
      <c r="J437" s="2">
        <v>0.62952488687782804</v>
      </c>
      <c r="K437" s="2">
        <v>0.15158371040723981</v>
      </c>
      <c r="L437" s="2">
        <v>0.13235294117647059</v>
      </c>
      <c r="M437" s="2">
        <v>8.6538461538461536E-2</v>
      </c>
      <c r="O437" s="4">
        <v>42961</v>
      </c>
      <c r="P437" t="s">
        <v>21</v>
      </c>
      <c r="Q437">
        <v>36</v>
      </c>
      <c r="R437">
        <v>22</v>
      </c>
      <c r="S437">
        <v>18</v>
      </c>
      <c r="U437">
        <v>42968</v>
      </c>
      <c r="V437" t="s">
        <v>20</v>
      </c>
      <c r="W437">
        <v>0.47368421052631576</v>
      </c>
      <c r="X437">
        <v>0.28947368421052633</v>
      </c>
      <c r="Y437">
        <v>0.23684210526315788</v>
      </c>
      <c r="AA437">
        <v>42968</v>
      </c>
      <c r="AB437" t="s">
        <v>22</v>
      </c>
      <c r="AC437">
        <v>940</v>
      </c>
      <c r="AD437">
        <v>436</v>
      </c>
      <c r="AE437">
        <v>149</v>
      </c>
      <c r="AF437">
        <v>198</v>
      </c>
      <c r="AH437">
        <v>42968</v>
      </c>
      <c r="AI437" t="s">
        <v>20</v>
      </c>
      <c r="AJ437" s="2">
        <v>0.54556006964596637</v>
      </c>
      <c r="AK437" s="2">
        <v>0.253047011027278</v>
      </c>
      <c r="AL437" s="2">
        <v>8.647707486941382E-2</v>
      </c>
      <c r="AM437" s="2">
        <v>0.11491584445734185</v>
      </c>
      <c r="AP437" t="str">
        <f t="shared" si="23"/>
        <v>S34</v>
      </c>
      <c r="AQ437" t="str">
        <f t="shared" si="24"/>
        <v>lundi</v>
      </c>
      <c r="AR437">
        <f t="shared" si="25"/>
        <v>2017</v>
      </c>
    </row>
    <row r="438" spans="1:44" x14ac:dyDescent="0.25">
      <c r="A438" s="4">
        <v>42969</v>
      </c>
      <c r="B438" t="s">
        <v>19</v>
      </c>
      <c r="C438" s="3">
        <v>937</v>
      </c>
      <c r="D438" s="3">
        <v>395</v>
      </c>
      <c r="E438" s="3">
        <v>275</v>
      </c>
      <c r="F438" s="3">
        <v>161</v>
      </c>
      <c r="H438" s="4">
        <v>42969</v>
      </c>
      <c r="I438" t="s">
        <v>20</v>
      </c>
      <c r="J438" s="2">
        <v>0.52997737556561086</v>
      </c>
      <c r="K438" s="2">
        <v>0.22341628959276019</v>
      </c>
      <c r="L438" s="2">
        <v>0.15554298642533937</v>
      </c>
      <c r="M438" s="2">
        <v>9.1063348416289588E-2</v>
      </c>
      <c r="O438" s="4">
        <v>42962</v>
      </c>
      <c r="P438" t="s">
        <v>21</v>
      </c>
      <c r="Q438">
        <v>35</v>
      </c>
      <c r="R438">
        <v>23</v>
      </c>
      <c r="S438">
        <v>18</v>
      </c>
      <c r="U438">
        <v>42969</v>
      </c>
      <c r="V438" t="s">
        <v>20</v>
      </c>
      <c r="W438">
        <v>0.46052631578947367</v>
      </c>
      <c r="X438">
        <v>0.30263157894736842</v>
      </c>
      <c r="Y438">
        <v>0.23684210526315788</v>
      </c>
      <c r="AA438">
        <v>42969</v>
      </c>
      <c r="AB438" t="s">
        <v>22</v>
      </c>
      <c r="AC438">
        <v>933</v>
      </c>
      <c r="AD438">
        <v>442</v>
      </c>
      <c r="AE438">
        <v>150</v>
      </c>
      <c r="AF438">
        <v>198</v>
      </c>
      <c r="AH438">
        <v>42969</v>
      </c>
      <c r="AI438" t="s">
        <v>20</v>
      </c>
      <c r="AJ438" s="2">
        <v>0.54149738827626237</v>
      </c>
      <c r="AK438" s="2">
        <v>0.25652930934416718</v>
      </c>
      <c r="AL438" s="2">
        <v>8.7057457922228673E-2</v>
      </c>
      <c r="AM438" s="2">
        <v>0.11491584445734185</v>
      </c>
      <c r="AP438" t="str">
        <f t="shared" si="23"/>
        <v>S34</v>
      </c>
      <c r="AQ438" t="str">
        <f t="shared" si="24"/>
        <v>mardi</v>
      </c>
      <c r="AR438">
        <f t="shared" si="25"/>
        <v>2017</v>
      </c>
    </row>
    <row r="439" spans="1:44" x14ac:dyDescent="0.25">
      <c r="A439" s="4">
        <v>42970</v>
      </c>
      <c r="B439" t="s">
        <v>19</v>
      </c>
      <c r="C439" s="3">
        <v>809</v>
      </c>
      <c r="D439" s="3">
        <v>350</v>
      </c>
      <c r="E439" s="3">
        <v>255</v>
      </c>
      <c r="F439" s="3">
        <v>159</v>
      </c>
      <c r="H439" s="4">
        <v>42970</v>
      </c>
      <c r="I439" t="s">
        <v>20</v>
      </c>
      <c r="J439" s="2">
        <v>0.51430387794024157</v>
      </c>
      <c r="K439" s="2">
        <v>0.22250476795931343</v>
      </c>
      <c r="L439" s="2">
        <v>0.16211061665607121</v>
      </c>
      <c r="M439" s="2">
        <v>0.10108073744437381</v>
      </c>
      <c r="O439" s="4">
        <v>42963</v>
      </c>
      <c r="P439" t="s">
        <v>21</v>
      </c>
      <c r="Q439">
        <v>31</v>
      </c>
      <c r="R439">
        <v>23</v>
      </c>
      <c r="S439">
        <v>22</v>
      </c>
      <c r="U439">
        <v>42970</v>
      </c>
      <c r="V439" t="s">
        <v>20</v>
      </c>
      <c r="W439">
        <v>0.40789473684210525</v>
      </c>
      <c r="X439">
        <v>0.30263157894736842</v>
      </c>
      <c r="Y439">
        <v>0.28947368421052633</v>
      </c>
      <c r="AA439">
        <v>42970</v>
      </c>
      <c r="AB439" t="s">
        <v>22</v>
      </c>
      <c r="AC439">
        <v>921</v>
      </c>
      <c r="AD439">
        <v>456</v>
      </c>
      <c r="AE439">
        <v>150</v>
      </c>
      <c r="AF439">
        <v>198</v>
      </c>
      <c r="AH439">
        <v>42970</v>
      </c>
      <c r="AI439" t="s">
        <v>20</v>
      </c>
      <c r="AJ439" s="2">
        <v>0.53391304347826085</v>
      </c>
      <c r="AK439" s="2">
        <v>0.26434782608695651</v>
      </c>
      <c r="AL439" s="2">
        <v>8.6956521739130432E-2</v>
      </c>
      <c r="AM439" s="2">
        <v>0.11478260869565217</v>
      </c>
      <c r="AP439" t="str">
        <f t="shared" si="23"/>
        <v>S34</v>
      </c>
      <c r="AQ439" t="str">
        <f t="shared" si="24"/>
        <v>mercredi</v>
      </c>
      <c r="AR439">
        <f t="shared" si="25"/>
        <v>2017</v>
      </c>
    </row>
    <row r="440" spans="1:44" x14ac:dyDescent="0.25">
      <c r="A440" s="4">
        <v>42971</v>
      </c>
      <c r="B440" t="s">
        <v>19</v>
      </c>
      <c r="C440" s="3">
        <v>719</v>
      </c>
      <c r="D440" s="3">
        <v>346</v>
      </c>
      <c r="E440" s="3">
        <v>225</v>
      </c>
      <c r="F440" s="3">
        <v>134</v>
      </c>
      <c r="H440" s="4">
        <v>42971</v>
      </c>
      <c r="I440" t="s">
        <v>20</v>
      </c>
      <c r="J440" s="2">
        <v>0.50491573033707871</v>
      </c>
      <c r="K440" s="2">
        <v>0.24297752808988765</v>
      </c>
      <c r="L440" s="2">
        <v>0.1580056179775281</v>
      </c>
      <c r="M440" s="2">
        <v>9.4101123595505612E-2</v>
      </c>
      <c r="O440" s="4">
        <v>42964</v>
      </c>
      <c r="P440" t="s">
        <v>21</v>
      </c>
      <c r="Q440">
        <v>26</v>
      </c>
      <c r="R440">
        <v>27</v>
      </c>
      <c r="S440">
        <v>23</v>
      </c>
      <c r="U440">
        <v>42971</v>
      </c>
      <c r="V440" t="s">
        <v>20</v>
      </c>
      <c r="W440">
        <v>0.34210526315789475</v>
      </c>
      <c r="X440">
        <v>0.35526315789473684</v>
      </c>
      <c r="Y440">
        <v>0.30263157894736842</v>
      </c>
      <c r="AA440">
        <v>42971</v>
      </c>
      <c r="AB440" t="s">
        <v>22</v>
      </c>
      <c r="AC440">
        <v>914</v>
      </c>
      <c r="AD440">
        <v>460</v>
      </c>
      <c r="AE440">
        <v>150</v>
      </c>
      <c r="AF440">
        <v>198</v>
      </c>
      <c r="AH440">
        <v>42971</v>
      </c>
      <c r="AI440" t="s">
        <v>20</v>
      </c>
      <c r="AJ440" s="2">
        <v>0.53077816492450636</v>
      </c>
      <c r="AK440" s="2">
        <v>0.26713124274099886</v>
      </c>
      <c r="AL440" s="2">
        <v>8.7108013937282236E-2</v>
      </c>
      <c r="AM440" s="2">
        <v>0.11498257839721254</v>
      </c>
      <c r="AP440" t="str">
        <f t="shared" si="23"/>
        <v>S34</v>
      </c>
      <c r="AQ440" t="str">
        <f t="shared" si="24"/>
        <v>jeudi</v>
      </c>
      <c r="AR440">
        <f t="shared" si="25"/>
        <v>2017</v>
      </c>
    </row>
    <row r="441" spans="1:44" x14ac:dyDescent="0.25">
      <c r="A441" s="4" t="s">
        <v>191</v>
      </c>
      <c r="B441" t="s">
        <v>19</v>
      </c>
      <c r="C441" s="3">
        <v>705</v>
      </c>
      <c r="D441" s="3">
        <v>185</v>
      </c>
      <c r="E441" s="3">
        <v>52</v>
      </c>
      <c r="F441" s="3">
        <v>0</v>
      </c>
      <c r="H441" s="4" t="s">
        <v>191</v>
      </c>
      <c r="I441" t="s">
        <v>20</v>
      </c>
      <c r="J441" s="2">
        <v>0.54431372549019608</v>
      </c>
      <c r="K441" s="2">
        <v>0.2023529411764706</v>
      </c>
      <c r="L441" s="2">
        <v>0.15215686274509804</v>
      </c>
      <c r="M441" s="2">
        <v>0.1011764705882353</v>
      </c>
      <c r="O441" s="4" t="s">
        <v>191</v>
      </c>
      <c r="P441" t="s">
        <v>21</v>
      </c>
      <c r="Q441">
        <v>17</v>
      </c>
      <c r="R441">
        <v>67</v>
      </c>
      <c r="S441">
        <v>21</v>
      </c>
      <c r="U441" t="s">
        <v>191</v>
      </c>
      <c r="V441" t="s">
        <v>20</v>
      </c>
      <c r="W441">
        <v>0.23863636363636365</v>
      </c>
      <c r="X441">
        <v>0.47727272727272729</v>
      </c>
      <c r="Y441">
        <v>0.28409090909090912</v>
      </c>
      <c r="AA441" t="s">
        <v>191</v>
      </c>
      <c r="AB441" t="s">
        <v>22</v>
      </c>
      <c r="AC441">
        <v>896</v>
      </c>
      <c r="AD441">
        <v>506</v>
      </c>
      <c r="AE441">
        <v>147</v>
      </c>
      <c r="AF441">
        <v>195</v>
      </c>
      <c r="AH441" t="s">
        <v>191</v>
      </c>
      <c r="AI441" t="s">
        <v>20</v>
      </c>
      <c r="AJ441" s="2">
        <v>0.53176470588235292</v>
      </c>
      <c r="AK441" s="2">
        <v>0.26647058823529413</v>
      </c>
      <c r="AL441" s="2">
        <v>8.7647058823529411E-2</v>
      </c>
      <c r="AM441" s="2">
        <v>0.11411764705882353</v>
      </c>
      <c r="AP441" t="str">
        <f t="shared" ref="AP441:AP504" si="26">IF(AH441="","",IF(WEEKNUM(AH441)&lt;10,"S0"&amp;WEEKNUM(AH441),"S"&amp;WEEKNUM(AH441)))</f>
        <v>S34</v>
      </c>
      <c r="AQ441" t="str">
        <f t="shared" si="24"/>
        <v>vendredi</v>
      </c>
      <c r="AR441">
        <f t="shared" si="25"/>
        <v>2017</v>
      </c>
    </row>
    <row r="442" spans="1:44" x14ac:dyDescent="0.25">
      <c r="A442" s="4">
        <v>42968</v>
      </c>
      <c r="B442" t="s">
        <v>19</v>
      </c>
      <c r="C442" s="3">
        <v>782</v>
      </c>
      <c r="D442" s="3">
        <v>212</v>
      </c>
      <c r="E442" s="3">
        <v>181</v>
      </c>
      <c r="F442" s="3">
        <v>128</v>
      </c>
      <c r="H442" s="4">
        <v>42968</v>
      </c>
      <c r="I442" t="s">
        <v>20</v>
      </c>
      <c r="J442" s="2">
        <v>0.60015349194167311</v>
      </c>
      <c r="K442" s="2">
        <v>0.16270145817344589</v>
      </c>
      <c r="L442" s="2">
        <v>0.13891020721412126</v>
      </c>
      <c r="M442" s="2">
        <v>9.8234842670759784E-2</v>
      </c>
      <c r="O442" s="4">
        <v>42968</v>
      </c>
      <c r="P442" t="s">
        <v>21</v>
      </c>
      <c r="Q442">
        <v>21</v>
      </c>
      <c r="R442">
        <v>41</v>
      </c>
      <c r="S442">
        <v>26</v>
      </c>
      <c r="U442">
        <v>42968</v>
      </c>
      <c r="V442" t="s">
        <v>20</v>
      </c>
      <c r="W442">
        <v>0.23863636363636365</v>
      </c>
      <c r="X442">
        <v>0.46590909090909088</v>
      </c>
      <c r="Y442">
        <v>0.29545454545454547</v>
      </c>
      <c r="AA442">
        <v>42968</v>
      </c>
      <c r="AB442" t="s">
        <v>22</v>
      </c>
      <c r="AC442">
        <v>901</v>
      </c>
      <c r="AD442">
        <v>483</v>
      </c>
      <c r="AE442">
        <v>149</v>
      </c>
      <c r="AF442">
        <v>194</v>
      </c>
      <c r="AH442">
        <v>42968</v>
      </c>
      <c r="AI442" t="s">
        <v>20</v>
      </c>
      <c r="AJ442" s="2">
        <v>0.52171395483497396</v>
      </c>
      <c r="AK442" s="2">
        <v>0.2796757382744644</v>
      </c>
      <c r="AL442" s="2">
        <v>8.6276780544296466E-2</v>
      </c>
      <c r="AM442" s="2">
        <v>0.1123335263462652</v>
      </c>
      <c r="AP442" t="str">
        <f t="shared" si="26"/>
        <v>S34</v>
      </c>
      <c r="AQ442" t="str">
        <f t="shared" si="24"/>
        <v>lundi</v>
      </c>
      <c r="AR442">
        <f t="shared" si="25"/>
        <v>2017</v>
      </c>
    </row>
    <row r="443" spans="1:44" x14ac:dyDescent="0.25">
      <c r="A443" s="4">
        <v>42969</v>
      </c>
      <c r="B443" t="s">
        <v>19</v>
      </c>
      <c r="C443" s="3">
        <v>820</v>
      </c>
      <c r="D443" s="3">
        <v>243</v>
      </c>
      <c r="E443" s="3">
        <v>199</v>
      </c>
      <c r="F443" s="3">
        <v>115</v>
      </c>
      <c r="H443" s="4">
        <v>42969</v>
      </c>
      <c r="I443" t="s">
        <v>20</v>
      </c>
      <c r="J443" s="2">
        <v>0.59549745824255629</v>
      </c>
      <c r="K443" s="2">
        <v>0.17647058823529413</v>
      </c>
      <c r="L443" s="2">
        <v>0.14451706608569354</v>
      </c>
      <c r="M443" s="2">
        <v>8.3514887436456062E-2</v>
      </c>
      <c r="O443" s="4">
        <v>42969</v>
      </c>
      <c r="P443" t="s">
        <v>21</v>
      </c>
      <c r="Q443">
        <v>19</v>
      </c>
      <c r="R443">
        <v>45</v>
      </c>
      <c r="S443">
        <v>27</v>
      </c>
      <c r="U443">
        <v>42969</v>
      </c>
      <c r="V443" t="s">
        <v>20</v>
      </c>
      <c r="W443">
        <v>0.2087912087912088</v>
      </c>
      <c r="X443">
        <v>0.49450549450549453</v>
      </c>
      <c r="Y443">
        <v>0.2967032967032967</v>
      </c>
      <c r="AA443">
        <v>42969</v>
      </c>
      <c r="AB443" t="s">
        <v>22</v>
      </c>
      <c r="AC443">
        <v>917</v>
      </c>
      <c r="AD443">
        <v>487</v>
      </c>
      <c r="AE443">
        <v>147</v>
      </c>
      <c r="AF443">
        <v>194</v>
      </c>
      <c r="AH443">
        <v>42969</v>
      </c>
      <c r="AI443" t="s">
        <v>20</v>
      </c>
      <c r="AJ443" s="2">
        <v>0.52550143266475646</v>
      </c>
      <c r="AK443" s="2">
        <v>0.27908309455587393</v>
      </c>
      <c r="AL443" s="2">
        <v>8.424068767908309E-2</v>
      </c>
      <c r="AM443" s="2">
        <v>0.11117478510028653</v>
      </c>
      <c r="AP443" t="str">
        <f t="shared" si="26"/>
        <v>S34</v>
      </c>
      <c r="AQ443" t="str">
        <f t="shared" si="24"/>
        <v>mardi</v>
      </c>
      <c r="AR443">
        <f t="shared" si="25"/>
        <v>2017</v>
      </c>
    </row>
    <row r="444" spans="1:44" x14ac:dyDescent="0.25">
      <c r="A444" s="4">
        <v>42970</v>
      </c>
      <c r="B444" t="s">
        <v>19</v>
      </c>
      <c r="C444" s="3">
        <v>949</v>
      </c>
      <c r="D444" s="3">
        <v>183</v>
      </c>
      <c r="E444" s="3">
        <v>186</v>
      </c>
      <c r="F444" s="3">
        <v>94</v>
      </c>
      <c r="H444" s="4">
        <v>42970</v>
      </c>
      <c r="I444" t="s">
        <v>20</v>
      </c>
      <c r="J444" s="2">
        <v>0.67209631728045327</v>
      </c>
      <c r="K444" s="2">
        <v>0.12960339943342777</v>
      </c>
      <c r="L444" s="2">
        <v>0.13172804532577903</v>
      </c>
      <c r="M444" s="2">
        <v>6.6572237960339939E-2</v>
      </c>
      <c r="O444" s="4">
        <v>42970</v>
      </c>
      <c r="P444" t="s">
        <v>21</v>
      </c>
      <c r="Q444">
        <v>21</v>
      </c>
      <c r="R444">
        <v>59</v>
      </c>
      <c r="S444">
        <v>27</v>
      </c>
      <c r="U444">
        <v>42970</v>
      </c>
      <c r="V444" t="s">
        <v>20</v>
      </c>
      <c r="W444">
        <v>0.19626168224299065</v>
      </c>
      <c r="X444">
        <v>0.55140186915887845</v>
      </c>
      <c r="Y444">
        <v>0.25233644859813081</v>
      </c>
      <c r="AA444">
        <v>42970</v>
      </c>
      <c r="AB444" t="s">
        <v>22</v>
      </c>
      <c r="AC444">
        <v>934</v>
      </c>
      <c r="AD444">
        <v>483</v>
      </c>
      <c r="AE444">
        <v>147</v>
      </c>
      <c r="AF444">
        <v>194</v>
      </c>
      <c r="AH444">
        <v>42970</v>
      </c>
      <c r="AI444" t="s">
        <v>20</v>
      </c>
      <c r="AJ444" s="2">
        <v>0.53128555176336745</v>
      </c>
      <c r="AK444" s="2">
        <v>0.27474402730375425</v>
      </c>
      <c r="AL444" s="2">
        <v>8.3617747440273033E-2</v>
      </c>
      <c r="AM444" s="2">
        <v>0.11035267349260523</v>
      </c>
      <c r="AP444" t="str">
        <f t="shared" si="26"/>
        <v>S34</v>
      </c>
      <c r="AQ444" t="str">
        <f t="shared" si="24"/>
        <v>mercredi</v>
      </c>
      <c r="AR444">
        <f t="shared" si="25"/>
        <v>2017</v>
      </c>
    </row>
    <row r="445" spans="1:44" x14ac:dyDescent="0.25">
      <c r="A445" s="4">
        <v>42971</v>
      </c>
      <c r="B445" t="s">
        <v>19</v>
      </c>
      <c r="C445" s="3">
        <v>689</v>
      </c>
      <c r="D445" s="3">
        <v>251</v>
      </c>
      <c r="E445" s="3">
        <v>106</v>
      </c>
      <c r="F445" s="3">
        <v>46</v>
      </c>
      <c r="H445" s="4">
        <v>42971</v>
      </c>
      <c r="I445" t="s">
        <v>20</v>
      </c>
      <c r="J445" s="2">
        <v>0.63095238095238093</v>
      </c>
      <c r="K445" s="2">
        <v>0.22985347985347984</v>
      </c>
      <c r="L445" s="2">
        <v>9.7069597069597072E-2</v>
      </c>
      <c r="M445" s="2">
        <v>4.2124542124542128E-2</v>
      </c>
      <c r="O445" s="4">
        <v>42971</v>
      </c>
      <c r="P445" t="s">
        <v>21</v>
      </c>
      <c r="Q445">
        <v>21</v>
      </c>
      <c r="R445">
        <v>60</v>
      </c>
      <c r="S445">
        <v>27</v>
      </c>
      <c r="U445">
        <v>42971</v>
      </c>
      <c r="V445" t="s">
        <v>20</v>
      </c>
      <c r="W445">
        <v>0.19444444444444445</v>
      </c>
      <c r="X445">
        <v>0.55555555555555558</v>
      </c>
      <c r="Y445">
        <v>0.25</v>
      </c>
      <c r="AA445">
        <v>42971</v>
      </c>
      <c r="AB445" t="s">
        <v>22</v>
      </c>
      <c r="AC445">
        <v>902</v>
      </c>
      <c r="AD445">
        <v>498</v>
      </c>
      <c r="AE445">
        <v>147</v>
      </c>
      <c r="AF445">
        <v>194</v>
      </c>
      <c r="AH445">
        <v>42971</v>
      </c>
      <c r="AI445" t="s">
        <v>20</v>
      </c>
      <c r="AJ445" s="2">
        <v>0.51809304997128092</v>
      </c>
      <c r="AK445" s="2">
        <v>0.28604250430786904</v>
      </c>
      <c r="AL445" s="2">
        <v>8.4434233199310746E-2</v>
      </c>
      <c r="AM445" s="2">
        <v>0.11143021252153934</v>
      </c>
      <c r="AP445" t="str">
        <f t="shared" si="26"/>
        <v>S34</v>
      </c>
      <c r="AQ445" t="str">
        <f t="shared" si="24"/>
        <v>jeudi</v>
      </c>
      <c r="AR445">
        <f t="shared" si="25"/>
        <v>2017</v>
      </c>
    </row>
    <row r="446" spans="1:44" x14ac:dyDescent="0.25">
      <c r="A446" s="4" t="s">
        <v>191</v>
      </c>
      <c r="B446" t="s">
        <v>19</v>
      </c>
      <c r="C446" s="3">
        <v>705</v>
      </c>
      <c r="D446" s="3">
        <v>185</v>
      </c>
      <c r="E446" s="3">
        <v>52</v>
      </c>
      <c r="F446" s="3">
        <v>0</v>
      </c>
      <c r="H446" s="4" t="s">
        <v>191</v>
      </c>
      <c r="I446" t="s">
        <v>20</v>
      </c>
      <c r="J446" s="2">
        <v>0.74840764331210186</v>
      </c>
      <c r="K446" s="2">
        <v>0.19639065817409768</v>
      </c>
      <c r="L446" s="2">
        <v>5.5201698513800426E-2</v>
      </c>
      <c r="M446" s="2">
        <v>0</v>
      </c>
      <c r="O446" s="4" t="s">
        <v>191</v>
      </c>
      <c r="P446" t="s">
        <v>21</v>
      </c>
      <c r="Q446">
        <v>17</v>
      </c>
      <c r="R446">
        <v>67</v>
      </c>
      <c r="S446">
        <v>21</v>
      </c>
      <c r="U446" t="s">
        <v>191</v>
      </c>
      <c r="V446" t="s">
        <v>20</v>
      </c>
      <c r="W446">
        <v>0.16190476190476191</v>
      </c>
      <c r="X446">
        <v>0.63809523809523805</v>
      </c>
      <c r="Y446">
        <v>0.2</v>
      </c>
      <c r="AA446" t="s">
        <v>191</v>
      </c>
      <c r="AB446" t="s">
        <v>22</v>
      </c>
      <c r="AC446">
        <v>896</v>
      </c>
      <c r="AD446">
        <v>506</v>
      </c>
      <c r="AE446">
        <v>147</v>
      </c>
      <c r="AF446">
        <v>195</v>
      </c>
      <c r="AH446" t="s">
        <v>191</v>
      </c>
      <c r="AI446" t="s">
        <v>20</v>
      </c>
      <c r="AJ446" s="2">
        <v>0.51376146788990829</v>
      </c>
      <c r="AK446" s="2">
        <v>0.29013761467889909</v>
      </c>
      <c r="AL446" s="2">
        <v>8.4288990825688068E-2</v>
      </c>
      <c r="AM446" s="2">
        <v>0.11181192660550458</v>
      </c>
      <c r="AP446" t="str">
        <f t="shared" si="26"/>
        <v>S34</v>
      </c>
      <c r="AQ446" t="str">
        <f t="shared" si="24"/>
        <v>vendredi</v>
      </c>
      <c r="AR446">
        <f t="shared" si="25"/>
        <v>2017</v>
      </c>
    </row>
    <row r="447" spans="1:44" x14ac:dyDescent="0.25">
      <c r="A447" s="4">
        <v>42975</v>
      </c>
      <c r="B447" t="s">
        <v>19</v>
      </c>
      <c r="C447" s="3">
        <v>951</v>
      </c>
      <c r="D447" s="3">
        <v>238</v>
      </c>
      <c r="E447" s="3">
        <v>102</v>
      </c>
      <c r="F447" s="3">
        <v>0</v>
      </c>
      <c r="H447" s="4">
        <v>42975</v>
      </c>
      <c r="I447" t="s">
        <v>20</v>
      </c>
      <c r="J447" s="2">
        <v>0.73663826491092177</v>
      </c>
      <c r="K447" s="2">
        <v>0.18435321456235476</v>
      </c>
      <c r="L447" s="2">
        <v>7.9008520526723469E-2</v>
      </c>
      <c r="M447" s="2">
        <v>0</v>
      </c>
      <c r="O447" s="4">
        <v>42975</v>
      </c>
      <c r="P447" t="s">
        <v>21</v>
      </c>
      <c r="Q447">
        <v>31</v>
      </c>
      <c r="R447">
        <v>52</v>
      </c>
      <c r="S447">
        <v>21</v>
      </c>
      <c r="U447">
        <v>42975</v>
      </c>
      <c r="V447" t="s">
        <v>20</v>
      </c>
      <c r="W447">
        <v>0.29807692307692307</v>
      </c>
      <c r="X447">
        <v>0.5</v>
      </c>
      <c r="Y447">
        <v>0.20192307692307693</v>
      </c>
      <c r="AA447">
        <v>42975</v>
      </c>
      <c r="AB447" t="s">
        <v>22</v>
      </c>
      <c r="AC447">
        <v>912</v>
      </c>
      <c r="AD447">
        <v>514</v>
      </c>
      <c r="AE447">
        <v>146</v>
      </c>
      <c r="AF447">
        <v>195</v>
      </c>
      <c r="AH447">
        <v>42975</v>
      </c>
      <c r="AI447" t="s">
        <v>20</v>
      </c>
      <c r="AJ447" s="2">
        <v>0.5161290322580645</v>
      </c>
      <c r="AK447" s="2">
        <v>0.29088851160158463</v>
      </c>
      <c r="AL447" s="2">
        <v>8.262591963780419E-2</v>
      </c>
      <c r="AM447" s="2">
        <v>0.11035653650254669</v>
      </c>
      <c r="AP447" t="str">
        <f t="shared" si="26"/>
        <v>S35</v>
      </c>
      <c r="AQ447" t="str">
        <f t="shared" si="24"/>
        <v>lundi</v>
      </c>
      <c r="AR447">
        <f t="shared" si="25"/>
        <v>2017</v>
      </c>
    </row>
    <row r="448" spans="1:44" x14ac:dyDescent="0.25">
      <c r="A448" s="4">
        <v>42976</v>
      </c>
      <c r="B448" t="s">
        <v>19</v>
      </c>
      <c r="C448" s="3">
        <v>977</v>
      </c>
      <c r="D448" s="3">
        <v>169</v>
      </c>
      <c r="E448" s="3">
        <v>85</v>
      </c>
      <c r="F448" s="3">
        <v>0</v>
      </c>
      <c r="H448" s="4">
        <v>42976</v>
      </c>
      <c r="I448" t="s">
        <v>20</v>
      </c>
      <c r="J448" s="2">
        <v>0.79366368805848908</v>
      </c>
      <c r="K448" s="2">
        <v>0.1372867587327376</v>
      </c>
      <c r="L448" s="2">
        <v>6.9049553208773359E-2</v>
      </c>
      <c r="M448" s="2">
        <v>0</v>
      </c>
      <c r="O448" s="4">
        <v>42976</v>
      </c>
      <c r="P448" t="s">
        <v>21</v>
      </c>
      <c r="Q448">
        <v>27</v>
      </c>
      <c r="R448">
        <v>44</v>
      </c>
      <c r="S448">
        <v>22</v>
      </c>
      <c r="U448">
        <v>42976</v>
      </c>
      <c r="V448" t="s">
        <v>20</v>
      </c>
      <c r="W448">
        <v>0.29032258064516131</v>
      </c>
      <c r="X448">
        <v>0.4731182795698925</v>
      </c>
      <c r="Y448">
        <v>0.23655913978494625</v>
      </c>
      <c r="AA448">
        <v>42976</v>
      </c>
      <c r="AB448" t="s">
        <v>22</v>
      </c>
      <c r="AC448">
        <v>907</v>
      </c>
      <c r="AD448">
        <v>511</v>
      </c>
      <c r="AE448">
        <v>146</v>
      </c>
      <c r="AF448">
        <v>195</v>
      </c>
      <c r="AH448">
        <v>42976</v>
      </c>
      <c r="AI448" t="s">
        <v>20</v>
      </c>
      <c r="AJ448">
        <v>0.5156338828880046</v>
      </c>
      <c r="AK448">
        <v>0.29050596930073908</v>
      </c>
      <c r="AL448">
        <v>8.3001705514496871E-2</v>
      </c>
      <c r="AM448">
        <v>0.11085844229675952</v>
      </c>
      <c r="AP448" t="str">
        <f t="shared" si="26"/>
        <v>S35</v>
      </c>
      <c r="AQ448" t="str">
        <f t="shared" si="24"/>
        <v>mardi</v>
      </c>
      <c r="AR448">
        <f t="shared" si="25"/>
        <v>2017</v>
      </c>
    </row>
    <row r="449" spans="1:44" x14ac:dyDescent="0.25">
      <c r="A449" s="4">
        <v>42977</v>
      </c>
      <c r="B449" t="s">
        <v>19</v>
      </c>
      <c r="C449" s="3">
        <v>886</v>
      </c>
      <c r="D449" s="3">
        <v>215</v>
      </c>
      <c r="E449" s="3">
        <v>88</v>
      </c>
      <c r="F449" s="3">
        <v>0</v>
      </c>
      <c r="H449" s="4">
        <v>42977</v>
      </c>
      <c r="I449" t="s">
        <v>20</v>
      </c>
      <c r="J449" s="2">
        <v>0.74516400336417155</v>
      </c>
      <c r="K449" s="2">
        <v>0.18082422203532381</v>
      </c>
      <c r="L449" s="2">
        <v>7.4011774600504621E-2</v>
      </c>
      <c r="M449" s="2">
        <v>0</v>
      </c>
      <c r="O449" s="4">
        <v>42977</v>
      </c>
      <c r="P449" t="s">
        <v>21</v>
      </c>
      <c r="Q449">
        <v>13</v>
      </c>
      <c r="R449">
        <v>44</v>
      </c>
      <c r="S449">
        <v>22</v>
      </c>
      <c r="U449">
        <v>42977</v>
      </c>
      <c r="V449" t="s">
        <v>20</v>
      </c>
      <c r="W449">
        <v>0.16455696202531644</v>
      </c>
      <c r="X449">
        <v>0.55696202531645567</v>
      </c>
      <c r="Y449">
        <v>0.27848101265822783</v>
      </c>
      <c r="AA449">
        <v>42977</v>
      </c>
      <c r="AB449" t="s">
        <v>22</v>
      </c>
      <c r="AC449">
        <v>920</v>
      </c>
      <c r="AD449">
        <v>515</v>
      </c>
      <c r="AE449">
        <v>146</v>
      </c>
      <c r="AF449">
        <v>195</v>
      </c>
      <c r="AH449">
        <v>42977</v>
      </c>
      <c r="AI449" t="s">
        <v>20</v>
      </c>
      <c r="AJ449">
        <v>0.51801801801801806</v>
      </c>
      <c r="AK449">
        <v>0.28997747747747749</v>
      </c>
      <c r="AL449">
        <v>8.2207207207207214E-2</v>
      </c>
      <c r="AM449">
        <v>0.1097972972972973</v>
      </c>
      <c r="AP449" t="str">
        <f t="shared" si="26"/>
        <v>S35</v>
      </c>
      <c r="AQ449" t="str">
        <f t="shared" si="24"/>
        <v>mercredi</v>
      </c>
      <c r="AR449">
        <f t="shared" si="25"/>
        <v>2017</v>
      </c>
    </row>
    <row r="450" spans="1:44" x14ac:dyDescent="0.25">
      <c r="A450" s="4">
        <v>42978</v>
      </c>
      <c r="B450" t="s">
        <v>19</v>
      </c>
      <c r="C450" s="3">
        <v>936</v>
      </c>
      <c r="D450" s="3">
        <v>336</v>
      </c>
      <c r="E450" s="3">
        <v>76</v>
      </c>
      <c r="F450" s="3">
        <v>0</v>
      </c>
      <c r="H450" s="4">
        <v>42978</v>
      </c>
      <c r="I450" t="s">
        <v>20</v>
      </c>
      <c r="J450" s="2">
        <v>0.6943620178041543</v>
      </c>
      <c r="K450" s="2">
        <v>0.24925816023738873</v>
      </c>
      <c r="L450" s="2">
        <v>5.637982195845697E-2</v>
      </c>
      <c r="M450" s="2">
        <v>0</v>
      </c>
      <c r="O450" s="4">
        <v>42978</v>
      </c>
      <c r="P450" t="s">
        <v>21</v>
      </c>
      <c r="Q450">
        <v>21</v>
      </c>
      <c r="R450">
        <v>23</v>
      </c>
      <c r="S450">
        <v>22</v>
      </c>
      <c r="U450">
        <v>42978</v>
      </c>
      <c r="V450" t="s">
        <v>20</v>
      </c>
      <c r="W450">
        <v>0.31818181818181818</v>
      </c>
      <c r="X450">
        <v>0.34848484848484851</v>
      </c>
      <c r="Y450">
        <v>0.33333333333333331</v>
      </c>
      <c r="AA450">
        <v>42978</v>
      </c>
      <c r="AB450" t="s">
        <v>22</v>
      </c>
      <c r="AC450">
        <v>932</v>
      </c>
      <c r="AD450">
        <v>513</v>
      </c>
      <c r="AE450">
        <v>146</v>
      </c>
      <c r="AF450">
        <v>195</v>
      </c>
      <c r="AH450">
        <v>42978</v>
      </c>
      <c r="AI450" t="s">
        <v>20</v>
      </c>
      <c r="AJ450">
        <v>0.52183650615901456</v>
      </c>
      <c r="AK450">
        <v>0.28723404255319152</v>
      </c>
      <c r="AL450">
        <v>8.174692049272117E-2</v>
      </c>
      <c r="AM450">
        <v>0.10918253079507279</v>
      </c>
      <c r="AP450" t="str">
        <f t="shared" si="26"/>
        <v>S35</v>
      </c>
      <c r="AQ450" t="str">
        <f t="shared" si="24"/>
        <v>jeudi</v>
      </c>
      <c r="AR450">
        <f t="shared" si="25"/>
        <v>2017</v>
      </c>
    </row>
    <row r="451" spans="1:44" x14ac:dyDescent="0.25">
      <c r="A451" s="4" t="s">
        <v>192</v>
      </c>
      <c r="B451" t="s">
        <v>19</v>
      </c>
      <c r="C451" s="3">
        <v>939</v>
      </c>
      <c r="D451" s="3">
        <v>274</v>
      </c>
      <c r="E451" s="3">
        <v>38</v>
      </c>
      <c r="F451" s="3">
        <v>0</v>
      </c>
      <c r="H451" s="4" t="s">
        <v>192</v>
      </c>
      <c r="I451" t="s">
        <v>20</v>
      </c>
      <c r="J451" s="2">
        <v>0.75059952038369304</v>
      </c>
      <c r="K451" s="2">
        <v>0.2190247801758593</v>
      </c>
      <c r="L451" s="2">
        <v>3.0375699440447643E-2</v>
      </c>
      <c r="M451" s="2">
        <v>0</v>
      </c>
      <c r="O451" s="4" t="s">
        <v>192</v>
      </c>
      <c r="P451" t="s">
        <v>21</v>
      </c>
      <c r="Q451">
        <v>26</v>
      </c>
      <c r="R451">
        <v>23</v>
      </c>
      <c r="S451">
        <v>23</v>
      </c>
      <c r="U451" t="s">
        <v>192</v>
      </c>
      <c r="V451" t="s">
        <v>20</v>
      </c>
      <c r="W451">
        <v>0.3611111111111111</v>
      </c>
      <c r="X451">
        <v>0.31944444444444442</v>
      </c>
      <c r="Y451">
        <v>0.31944444444444442</v>
      </c>
      <c r="AA451" t="s">
        <v>192</v>
      </c>
      <c r="AB451" t="s">
        <v>22</v>
      </c>
      <c r="AC451">
        <v>932</v>
      </c>
      <c r="AD451">
        <v>506</v>
      </c>
      <c r="AE451">
        <v>146</v>
      </c>
      <c r="AF451">
        <v>195</v>
      </c>
      <c r="AH451" t="s">
        <v>192</v>
      </c>
      <c r="AI451" t="s">
        <v>20</v>
      </c>
      <c r="AJ451">
        <v>0.52388982574480047</v>
      </c>
      <c r="AK451">
        <v>0.28442945474985948</v>
      </c>
      <c r="AL451">
        <v>8.2068577852726254E-2</v>
      </c>
      <c r="AM451">
        <v>0.10961214165261383</v>
      </c>
      <c r="AP451" t="str">
        <f t="shared" si="26"/>
        <v>S35</v>
      </c>
      <c r="AQ451" t="str">
        <f t="shared" si="24"/>
        <v>vendredi</v>
      </c>
      <c r="AR451">
        <f t="shared" si="25"/>
        <v>2017</v>
      </c>
    </row>
    <row r="452" spans="1:44" x14ac:dyDescent="0.25">
      <c r="A452" s="4">
        <v>42975</v>
      </c>
      <c r="B452" t="s">
        <v>19</v>
      </c>
      <c r="C452" s="3">
        <v>951</v>
      </c>
      <c r="D452" s="3">
        <v>238</v>
      </c>
      <c r="E452" s="3">
        <v>102</v>
      </c>
      <c r="F452" s="3">
        <v>0</v>
      </c>
      <c r="H452" s="4">
        <v>42975</v>
      </c>
      <c r="I452" t="s">
        <v>20</v>
      </c>
      <c r="J452" s="2">
        <v>0.73663826491092177</v>
      </c>
      <c r="K452" s="2">
        <v>0.18435321456235476</v>
      </c>
      <c r="L452" s="2">
        <v>7.9008520526723469E-2</v>
      </c>
      <c r="M452" s="2">
        <v>0</v>
      </c>
      <c r="O452" s="4">
        <v>42975</v>
      </c>
      <c r="P452" t="s">
        <v>21</v>
      </c>
      <c r="Q452">
        <v>31</v>
      </c>
      <c r="R452">
        <v>52</v>
      </c>
      <c r="S452">
        <v>21</v>
      </c>
      <c r="U452">
        <v>42975</v>
      </c>
      <c r="V452" t="s">
        <v>20</v>
      </c>
      <c r="W452">
        <v>0.29807692307692307</v>
      </c>
      <c r="X452">
        <v>0.5</v>
      </c>
      <c r="Y452">
        <v>0.20192307692307693</v>
      </c>
      <c r="AA452">
        <v>42975</v>
      </c>
      <c r="AB452" t="s">
        <v>22</v>
      </c>
      <c r="AC452">
        <v>912</v>
      </c>
      <c r="AD452">
        <v>514</v>
      </c>
      <c r="AE452">
        <v>146</v>
      </c>
      <c r="AF452">
        <v>195</v>
      </c>
      <c r="AH452">
        <v>42975</v>
      </c>
      <c r="AI452" t="s">
        <v>20</v>
      </c>
      <c r="AJ452">
        <v>0.5161290322580645</v>
      </c>
      <c r="AK452">
        <v>0.29088851160158463</v>
      </c>
      <c r="AL452">
        <v>8.262591963780419E-2</v>
      </c>
      <c r="AM452">
        <v>0.11035653650254669</v>
      </c>
      <c r="AP452" t="str">
        <f t="shared" ref="AP452:AP467" si="27">IF(AH452="","",IF(WEEKNUM(AH452)&lt;10,"S0"&amp;WEEKNUM(AH452),"S"&amp;WEEKNUM(AH452)))</f>
        <v>S35</v>
      </c>
      <c r="AQ452" t="str">
        <f t="shared" ref="AQ452:AQ467" si="28">IF(AH452="","",TEXT(AH452,"jjjj"))</f>
        <v>lundi</v>
      </c>
      <c r="AR452">
        <f t="shared" ref="AR452:AR467" si="29">IF(AH452="","",YEAR(AH452))</f>
        <v>2017</v>
      </c>
    </row>
    <row r="453" spans="1:44" x14ac:dyDescent="0.25">
      <c r="A453" s="4">
        <v>42976</v>
      </c>
      <c r="B453" t="s">
        <v>19</v>
      </c>
      <c r="C453" s="3">
        <v>977</v>
      </c>
      <c r="D453" s="3">
        <v>169</v>
      </c>
      <c r="E453" s="3">
        <v>85</v>
      </c>
      <c r="F453" s="3">
        <v>0</v>
      </c>
      <c r="H453" s="4">
        <v>42976</v>
      </c>
      <c r="I453" t="s">
        <v>20</v>
      </c>
      <c r="J453" s="2">
        <v>0.79366368805848908</v>
      </c>
      <c r="K453" s="2">
        <v>0.1372867587327376</v>
      </c>
      <c r="L453" s="2">
        <v>6.9049553208773359E-2</v>
      </c>
      <c r="M453" s="2">
        <v>0</v>
      </c>
      <c r="O453" s="4">
        <v>42976</v>
      </c>
      <c r="P453" t="s">
        <v>21</v>
      </c>
      <c r="Q453">
        <v>27</v>
      </c>
      <c r="R453">
        <v>44</v>
      </c>
      <c r="S453">
        <v>22</v>
      </c>
      <c r="U453">
        <v>42976</v>
      </c>
      <c r="V453" t="s">
        <v>20</v>
      </c>
      <c r="W453">
        <v>0.29032258064516131</v>
      </c>
      <c r="X453">
        <v>0.4731182795698925</v>
      </c>
      <c r="Y453">
        <v>0.23655913978494625</v>
      </c>
      <c r="AA453">
        <v>42976</v>
      </c>
      <c r="AB453" t="s">
        <v>22</v>
      </c>
      <c r="AC453">
        <v>907</v>
      </c>
      <c r="AD453">
        <v>511</v>
      </c>
      <c r="AE453">
        <v>146</v>
      </c>
      <c r="AF453">
        <v>195</v>
      </c>
      <c r="AH453">
        <v>42976</v>
      </c>
      <c r="AI453" t="s">
        <v>20</v>
      </c>
      <c r="AJ453">
        <v>0.5156338828880046</v>
      </c>
      <c r="AK453">
        <v>0.29050596930073908</v>
      </c>
      <c r="AL453">
        <v>8.3001705514496871E-2</v>
      </c>
      <c r="AM453">
        <v>0.11085844229675952</v>
      </c>
      <c r="AP453" t="str">
        <f t="shared" si="27"/>
        <v>S35</v>
      </c>
      <c r="AQ453" t="str">
        <f t="shared" si="28"/>
        <v>mardi</v>
      </c>
      <c r="AR453">
        <f t="shared" si="29"/>
        <v>2017</v>
      </c>
    </row>
    <row r="454" spans="1:44" x14ac:dyDescent="0.25">
      <c r="A454" s="4">
        <v>42977</v>
      </c>
      <c r="B454" t="s">
        <v>19</v>
      </c>
      <c r="C454" s="3">
        <v>886</v>
      </c>
      <c r="D454" s="3">
        <v>215</v>
      </c>
      <c r="E454" s="3">
        <v>88</v>
      </c>
      <c r="F454" s="3">
        <v>0</v>
      </c>
      <c r="H454" s="4">
        <v>42977</v>
      </c>
      <c r="I454" t="s">
        <v>20</v>
      </c>
      <c r="J454" s="2">
        <v>0.74516400336417155</v>
      </c>
      <c r="K454" s="2">
        <v>0.18082422203532381</v>
      </c>
      <c r="L454" s="2">
        <v>7.4011774600504621E-2</v>
      </c>
      <c r="M454" s="2">
        <v>0</v>
      </c>
      <c r="O454" s="4">
        <v>42977</v>
      </c>
      <c r="P454" t="s">
        <v>21</v>
      </c>
      <c r="Q454">
        <v>13</v>
      </c>
      <c r="R454">
        <v>44</v>
      </c>
      <c r="S454">
        <v>22</v>
      </c>
      <c r="U454">
        <v>42977</v>
      </c>
      <c r="V454" t="s">
        <v>20</v>
      </c>
      <c r="W454">
        <v>0.16455696202531644</v>
      </c>
      <c r="X454">
        <v>0.55696202531645567</v>
      </c>
      <c r="Y454">
        <v>0.27848101265822783</v>
      </c>
      <c r="AA454">
        <v>42977</v>
      </c>
      <c r="AB454" t="s">
        <v>22</v>
      </c>
      <c r="AC454">
        <v>920</v>
      </c>
      <c r="AD454">
        <v>515</v>
      </c>
      <c r="AE454">
        <v>146</v>
      </c>
      <c r="AF454">
        <v>195</v>
      </c>
      <c r="AH454">
        <v>42977</v>
      </c>
      <c r="AI454" t="s">
        <v>20</v>
      </c>
      <c r="AJ454">
        <v>0.51801801801801806</v>
      </c>
      <c r="AK454">
        <v>0.28997747747747749</v>
      </c>
      <c r="AL454">
        <v>8.2207207207207214E-2</v>
      </c>
      <c r="AM454">
        <v>0.1097972972972973</v>
      </c>
      <c r="AP454" t="str">
        <f t="shared" si="27"/>
        <v>S35</v>
      </c>
      <c r="AQ454" t="str">
        <f t="shared" si="28"/>
        <v>mercredi</v>
      </c>
      <c r="AR454">
        <f t="shared" si="29"/>
        <v>2017</v>
      </c>
    </row>
    <row r="455" spans="1:44" x14ac:dyDescent="0.25">
      <c r="A455" s="4">
        <v>42978</v>
      </c>
      <c r="B455" t="s">
        <v>19</v>
      </c>
      <c r="C455" s="3">
        <v>936</v>
      </c>
      <c r="D455" s="3">
        <v>336</v>
      </c>
      <c r="E455" s="3">
        <v>76</v>
      </c>
      <c r="F455" s="3">
        <v>0</v>
      </c>
      <c r="H455" s="4">
        <v>42978</v>
      </c>
      <c r="I455" t="s">
        <v>20</v>
      </c>
      <c r="J455" s="2">
        <v>0.6943620178041543</v>
      </c>
      <c r="K455" s="2">
        <v>0.24925816023738873</v>
      </c>
      <c r="L455" s="2">
        <v>5.637982195845697E-2</v>
      </c>
      <c r="M455" s="2">
        <v>0</v>
      </c>
      <c r="O455" s="4">
        <v>42978</v>
      </c>
      <c r="P455" t="s">
        <v>21</v>
      </c>
      <c r="Q455">
        <v>21</v>
      </c>
      <c r="R455">
        <v>23</v>
      </c>
      <c r="S455">
        <v>22</v>
      </c>
      <c r="U455">
        <v>42978</v>
      </c>
      <c r="V455" t="s">
        <v>20</v>
      </c>
      <c r="W455">
        <v>0.31818181818181818</v>
      </c>
      <c r="X455">
        <v>0.34848484848484851</v>
      </c>
      <c r="Y455">
        <v>0.33333333333333331</v>
      </c>
      <c r="AA455">
        <v>42978</v>
      </c>
      <c r="AB455" t="s">
        <v>22</v>
      </c>
      <c r="AC455">
        <v>932</v>
      </c>
      <c r="AD455">
        <v>513</v>
      </c>
      <c r="AE455">
        <v>146</v>
      </c>
      <c r="AF455">
        <v>195</v>
      </c>
      <c r="AH455">
        <v>42978</v>
      </c>
      <c r="AI455" t="s">
        <v>20</v>
      </c>
      <c r="AJ455">
        <v>0.52183650615901456</v>
      </c>
      <c r="AK455">
        <v>0.28723404255319152</v>
      </c>
      <c r="AL455">
        <v>8.174692049272117E-2</v>
      </c>
      <c r="AM455">
        <v>0.10918253079507279</v>
      </c>
      <c r="AP455" t="str">
        <f t="shared" si="27"/>
        <v>S35</v>
      </c>
      <c r="AQ455" t="str">
        <f t="shared" si="28"/>
        <v>jeudi</v>
      </c>
      <c r="AR455">
        <f t="shared" si="29"/>
        <v>2017</v>
      </c>
    </row>
    <row r="456" spans="1:44" x14ac:dyDescent="0.25">
      <c r="A456" s="4" t="s">
        <v>192</v>
      </c>
      <c r="B456" t="s">
        <v>19</v>
      </c>
      <c r="C456" s="3">
        <v>939</v>
      </c>
      <c r="D456" s="3">
        <v>274</v>
      </c>
      <c r="E456" s="3">
        <v>38</v>
      </c>
      <c r="F456" s="3">
        <v>0</v>
      </c>
      <c r="H456" s="4" t="s">
        <v>192</v>
      </c>
      <c r="I456" t="s">
        <v>20</v>
      </c>
      <c r="J456" s="2">
        <v>0.75059952038369304</v>
      </c>
      <c r="K456" s="2">
        <v>0.2190247801758593</v>
      </c>
      <c r="L456" s="2">
        <v>3.0375699440447643E-2</v>
      </c>
      <c r="M456" s="2">
        <v>0</v>
      </c>
      <c r="O456" s="4" t="s">
        <v>192</v>
      </c>
      <c r="P456" t="s">
        <v>21</v>
      </c>
      <c r="Q456">
        <v>26</v>
      </c>
      <c r="R456">
        <v>23</v>
      </c>
      <c r="S456">
        <v>23</v>
      </c>
      <c r="U456" t="s">
        <v>192</v>
      </c>
      <c r="V456" t="s">
        <v>20</v>
      </c>
      <c r="W456">
        <v>0.3611111111111111</v>
      </c>
      <c r="X456">
        <v>0.31944444444444442</v>
      </c>
      <c r="Y456">
        <v>0.31944444444444442</v>
      </c>
      <c r="AA456" t="s">
        <v>192</v>
      </c>
      <c r="AB456" t="s">
        <v>22</v>
      </c>
      <c r="AC456">
        <v>932</v>
      </c>
      <c r="AD456">
        <v>506</v>
      </c>
      <c r="AE456">
        <v>146</v>
      </c>
      <c r="AF456">
        <v>195</v>
      </c>
      <c r="AH456" t="s">
        <v>192</v>
      </c>
      <c r="AI456" t="s">
        <v>20</v>
      </c>
      <c r="AJ456">
        <v>0.52388982574480047</v>
      </c>
      <c r="AK456">
        <v>0.28442945474985948</v>
      </c>
      <c r="AL456">
        <v>8.2068577852726254E-2</v>
      </c>
      <c r="AM456">
        <v>0.10961214165261383</v>
      </c>
      <c r="AP456" t="str">
        <f t="shared" si="27"/>
        <v>S35</v>
      </c>
      <c r="AQ456" t="str">
        <f t="shared" si="28"/>
        <v>vendredi</v>
      </c>
      <c r="AR456">
        <f t="shared" si="29"/>
        <v>2017</v>
      </c>
    </row>
    <row r="457" spans="1:44" x14ac:dyDescent="0.25">
      <c r="A457" s="4">
        <v>42982</v>
      </c>
      <c r="B457" t="s">
        <v>19</v>
      </c>
      <c r="C457" s="3">
        <v>934</v>
      </c>
      <c r="D457" s="3">
        <v>291</v>
      </c>
      <c r="E457" s="3">
        <v>26</v>
      </c>
      <c r="F457" s="3">
        <v>0</v>
      </c>
      <c r="H457" s="4">
        <v>42982</v>
      </c>
      <c r="I457" t="s">
        <v>20</v>
      </c>
      <c r="J457" s="2">
        <v>0.74660271782573939</v>
      </c>
      <c r="K457" s="2">
        <v>0.23261390887290168</v>
      </c>
      <c r="L457" s="2">
        <v>2.0783373301358914E-2</v>
      </c>
      <c r="M457" s="2">
        <v>0</v>
      </c>
      <c r="O457">
        <v>42982</v>
      </c>
      <c r="P457" t="s">
        <v>21</v>
      </c>
      <c r="Q457">
        <v>23</v>
      </c>
      <c r="R457">
        <v>21</v>
      </c>
      <c r="S457">
        <v>28</v>
      </c>
      <c r="U457">
        <v>42982</v>
      </c>
      <c r="V457" t="s">
        <v>20</v>
      </c>
      <c r="W457">
        <v>0.31944444444444442</v>
      </c>
      <c r="X457">
        <v>0.29166666666666669</v>
      </c>
      <c r="Y457">
        <v>0.3888888888888889</v>
      </c>
      <c r="AA457">
        <v>42982</v>
      </c>
      <c r="AB457" t="s">
        <v>22</v>
      </c>
      <c r="AC457">
        <v>919</v>
      </c>
      <c r="AD457">
        <v>504</v>
      </c>
      <c r="AE457">
        <v>146</v>
      </c>
      <c r="AF457">
        <v>195</v>
      </c>
      <c r="AH457">
        <v>42982</v>
      </c>
      <c r="AI457" t="s">
        <v>20</v>
      </c>
      <c r="AJ457">
        <v>0.52097505668934241</v>
      </c>
      <c r="AK457">
        <v>0.2857142857142857</v>
      </c>
      <c r="AL457">
        <v>8.2766439909297052E-2</v>
      </c>
      <c r="AM457">
        <v>0.11054421768707483</v>
      </c>
      <c r="AP457" t="str">
        <f t="shared" si="27"/>
        <v>S36</v>
      </c>
      <c r="AQ457" t="str">
        <f t="shared" si="28"/>
        <v>lundi</v>
      </c>
      <c r="AR457">
        <f t="shared" si="29"/>
        <v>2017</v>
      </c>
    </row>
    <row r="458" spans="1:44" x14ac:dyDescent="0.25">
      <c r="A458" s="4">
        <v>42983</v>
      </c>
      <c r="B458" t="s">
        <v>19</v>
      </c>
      <c r="C458" s="3">
        <v>863</v>
      </c>
      <c r="D458" s="3">
        <v>241</v>
      </c>
      <c r="E458" s="3">
        <v>72</v>
      </c>
      <c r="F458" s="3">
        <v>0</v>
      </c>
      <c r="H458" s="4">
        <v>42983</v>
      </c>
      <c r="I458" t="s">
        <v>20</v>
      </c>
      <c r="J458" s="2">
        <v>0.733843537414966</v>
      </c>
      <c r="K458" s="2">
        <v>0.20493197278911565</v>
      </c>
      <c r="L458" s="2">
        <v>6.1224489795918366E-2</v>
      </c>
      <c r="M458" s="2">
        <v>0</v>
      </c>
      <c r="O458">
        <v>42983</v>
      </c>
      <c r="P458" t="s">
        <v>21</v>
      </c>
      <c r="Q458">
        <v>25</v>
      </c>
      <c r="R458">
        <v>22</v>
      </c>
      <c r="S458">
        <v>27</v>
      </c>
      <c r="U458">
        <v>42983</v>
      </c>
      <c r="V458" t="s">
        <v>20</v>
      </c>
      <c r="W458">
        <v>0.33783783783783783</v>
      </c>
      <c r="X458">
        <v>0.29729729729729731</v>
      </c>
      <c r="Y458">
        <v>0.36486486486486486</v>
      </c>
      <c r="AA458">
        <v>42983</v>
      </c>
      <c r="AB458" t="s">
        <v>22</v>
      </c>
      <c r="AC458">
        <v>876</v>
      </c>
      <c r="AD458">
        <v>498</v>
      </c>
      <c r="AE458">
        <v>146</v>
      </c>
      <c r="AF458">
        <v>196</v>
      </c>
      <c r="AH458">
        <v>42983</v>
      </c>
      <c r="AI458" t="s">
        <v>20</v>
      </c>
      <c r="AJ458">
        <v>0.51048951048951052</v>
      </c>
      <c r="AK458">
        <v>0.29020979020979021</v>
      </c>
      <c r="AL458">
        <v>8.5081585081585087E-2</v>
      </c>
      <c r="AM458">
        <v>0.11421911421911422</v>
      </c>
      <c r="AP458" t="str">
        <f t="shared" si="27"/>
        <v>S36</v>
      </c>
      <c r="AQ458" t="str">
        <f t="shared" si="28"/>
        <v>mardi</v>
      </c>
      <c r="AR458">
        <f t="shared" si="29"/>
        <v>2017</v>
      </c>
    </row>
    <row r="459" spans="1:44" x14ac:dyDescent="0.25">
      <c r="A459" s="4">
        <v>42984</v>
      </c>
      <c r="B459" t="s">
        <v>19</v>
      </c>
      <c r="C459" s="3">
        <v>1016</v>
      </c>
      <c r="D459" s="3">
        <v>191</v>
      </c>
      <c r="E459" s="3">
        <v>106</v>
      </c>
      <c r="F459" s="3">
        <v>0</v>
      </c>
      <c r="H459" s="4">
        <v>42984</v>
      </c>
      <c r="I459" t="s">
        <v>20</v>
      </c>
      <c r="J459" s="2">
        <v>0.77380045696877375</v>
      </c>
      <c r="K459" s="2">
        <v>0.14546839299314546</v>
      </c>
      <c r="L459" s="2">
        <v>8.0731150038080735E-2</v>
      </c>
      <c r="M459" s="2">
        <v>0</v>
      </c>
      <c r="O459">
        <v>42984</v>
      </c>
      <c r="P459" t="s">
        <v>21</v>
      </c>
      <c r="Q459">
        <v>18</v>
      </c>
      <c r="R459">
        <v>20</v>
      </c>
      <c r="S459">
        <v>28</v>
      </c>
      <c r="U459">
        <v>42984</v>
      </c>
      <c r="V459" t="s">
        <v>20</v>
      </c>
      <c r="W459">
        <v>0.27272727272727271</v>
      </c>
      <c r="X459">
        <v>0.30303030303030304</v>
      </c>
      <c r="Y459">
        <v>0.42424242424242425</v>
      </c>
      <c r="AA459">
        <v>42984</v>
      </c>
      <c r="AB459" t="s">
        <v>22</v>
      </c>
      <c r="AC459">
        <v>867</v>
      </c>
      <c r="AD459">
        <v>498</v>
      </c>
      <c r="AE459">
        <v>148</v>
      </c>
      <c r="AF459">
        <v>197</v>
      </c>
      <c r="AH459">
        <v>42984</v>
      </c>
      <c r="AI459" t="s">
        <v>20</v>
      </c>
      <c r="AJ459">
        <v>0.50701754385964914</v>
      </c>
      <c r="AK459">
        <v>0.29122807017543861</v>
      </c>
      <c r="AL459">
        <v>8.6549707602339182E-2</v>
      </c>
      <c r="AM459">
        <v>0.1152046783625731</v>
      </c>
      <c r="AP459" t="str">
        <f t="shared" si="27"/>
        <v>S36</v>
      </c>
      <c r="AQ459" t="str">
        <f t="shared" si="28"/>
        <v>mercredi</v>
      </c>
      <c r="AR459">
        <f t="shared" si="29"/>
        <v>2017</v>
      </c>
    </row>
    <row r="460" spans="1:44" x14ac:dyDescent="0.25">
      <c r="A460" s="4">
        <v>42985</v>
      </c>
      <c r="B460" t="s">
        <v>19</v>
      </c>
      <c r="C460" s="3">
        <v>1044</v>
      </c>
      <c r="D460" s="3">
        <v>274</v>
      </c>
      <c r="E460" s="3">
        <v>93</v>
      </c>
      <c r="F460" s="3">
        <v>0</v>
      </c>
      <c r="H460" s="4">
        <v>42985</v>
      </c>
      <c r="I460" t="s">
        <v>20</v>
      </c>
      <c r="J460" s="2">
        <v>0.73990077958894396</v>
      </c>
      <c r="K460" s="2">
        <v>0.19418851878100638</v>
      </c>
      <c r="L460" s="2">
        <v>6.5910701630049612E-2</v>
      </c>
      <c r="M460" s="2">
        <v>0</v>
      </c>
      <c r="O460">
        <v>42985</v>
      </c>
      <c r="P460" t="s">
        <v>21</v>
      </c>
      <c r="Q460">
        <v>18</v>
      </c>
      <c r="R460">
        <v>18</v>
      </c>
      <c r="S460">
        <v>23</v>
      </c>
      <c r="U460">
        <v>42985</v>
      </c>
      <c r="V460" t="s">
        <v>20</v>
      </c>
      <c r="W460">
        <v>0.30508474576271188</v>
      </c>
      <c r="X460">
        <v>0.30508474576271188</v>
      </c>
      <c r="Y460">
        <v>0.38983050847457629</v>
      </c>
      <c r="AA460">
        <v>42985</v>
      </c>
      <c r="AB460" t="s">
        <v>22</v>
      </c>
      <c r="AC460">
        <v>844</v>
      </c>
      <c r="AD460">
        <v>524</v>
      </c>
      <c r="AE460">
        <v>151</v>
      </c>
      <c r="AF460">
        <v>197</v>
      </c>
      <c r="AH460">
        <v>42985</v>
      </c>
      <c r="AI460" t="s">
        <v>20</v>
      </c>
      <c r="AJ460">
        <v>0.49184149184149184</v>
      </c>
      <c r="AK460">
        <v>0.30536130536130535</v>
      </c>
      <c r="AL460">
        <v>8.7995337995337999E-2</v>
      </c>
      <c r="AM460">
        <v>0.1148018648018648</v>
      </c>
      <c r="AP460" t="str">
        <f t="shared" si="27"/>
        <v>S36</v>
      </c>
      <c r="AQ460" t="str">
        <f t="shared" si="28"/>
        <v>jeudi</v>
      </c>
      <c r="AR460">
        <f t="shared" si="29"/>
        <v>2017</v>
      </c>
    </row>
    <row r="461" spans="1:44" x14ac:dyDescent="0.25">
      <c r="A461" s="4" t="s">
        <v>193</v>
      </c>
      <c r="B461" t="s">
        <v>19</v>
      </c>
      <c r="C461" s="3">
        <v>1031</v>
      </c>
      <c r="D461" s="3">
        <v>258</v>
      </c>
      <c r="E461" s="3">
        <v>91</v>
      </c>
      <c r="F461" s="3">
        <v>0</v>
      </c>
      <c r="H461" s="4" t="s">
        <v>193</v>
      </c>
      <c r="I461" t="s">
        <v>20</v>
      </c>
      <c r="J461" s="2">
        <v>0.74710144927536237</v>
      </c>
      <c r="K461" s="2">
        <v>0.18695652173913044</v>
      </c>
      <c r="L461" s="2">
        <v>6.5942028985507245E-2</v>
      </c>
      <c r="M461" s="2">
        <v>0</v>
      </c>
      <c r="O461" t="s">
        <v>193</v>
      </c>
      <c r="P461" t="s">
        <v>21</v>
      </c>
      <c r="Q461">
        <v>15</v>
      </c>
      <c r="R461">
        <v>22</v>
      </c>
      <c r="S461">
        <v>21</v>
      </c>
      <c r="U461" t="s">
        <v>193</v>
      </c>
      <c r="V461" t="s">
        <v>20</v>
      </c>
      <c r="W461">
        <v>0.25862068965517243</v>
      </c>
      <c r="X461">
        <v>0.37931034482758619</v>
      </c>
      <c r="Y461">
        <v>0.36206896551724138</v>
      </c>
      <c r="AA461" t="s">
        <v>193</v>
      </c>
      <c r="AB461" t="s">
        <v>22</v>
      </c>
      <c r="AC461">
        <v>829</v>
      </c>
      <c r="AD461">
        <v>533</v>
      </c>
      <c r="AE461">
        <v>151</v>
      </c>
      <c r="AF461">
        <v>197</v>
      </c>
      <c r="AH461" t="s">
        <v>193</v>
      </c>
      <c r="AI461" t="s">
        <v>20</v>
      </c>
      <c r="AJ461">
        <v>0.48479532163742689</v>
      </c>
      <c r="AK461">
        <v>0.31169590643274853</v>
      </c>
      <c r="AL461">
        <v>8.8304093567251468E-2</v>
      </c>
      <c r="AM461">
        <v>0.1152046783625731</v>
      </c>
      <c r="AP461" t="str">
        <f t="shared" si="27"/>
        <v>S36</v>
      </c>
      <c r="AQ461" t="str">
        <f t="shared" si="28"/>
        <v>vendredi</v>
      </c>
      <c r="AR461">
        <f t="shared" si="29"/>
        <v>2017</v>
      </c>
    </row>
    <row r="462" spans="1:44" x14ac:dyDescent="0.25">
      <c r="A462" s="4">
        <v>42989</v>
      </c>
      <c r="B462" t="s">
        <v>19</v>
      </c>
      <c r="C462" s="3">
        <v>853</v>
      </c>
      <c r="D462" s="3">
        <v>315</v>
      </c>
      <c r="E462" s="3">
        <v>82</v>
      </c>
      <c r="F462" s="3">
        <v>0</v>
      </c>
      <c r="H462" s="4">
        <v>42989</v>
      </c>
      <c r="I462" t="s">
        <v>20</v>
      </c>
      <c r="J462" s="2">
        <v>0.68240000000000001</v>
      </c>
      <c r="K462" s="2">
        <v>0.252</v>
      </c>
      <c r="L462" s="2">
        <v>6.5600000000000006E-2</v>
      </c>
      <c r="M462" s="2">
        <v>0</v>
      </c>
      <c r="O462">
        <v>42989</v>
      </c>
      <c r="P462" t="s">
        <v>21</v>
      </c>
      <c r="Q462">
        <v>4</v>
      </c>
      <c r="R462">
        <v>29</v>
      </c>
      <c r="S462">
        <v>23</v>
      </c>
      <c r="U462">
        <v>42989</v>
      </c>
      <c r="V462" t="s">
        <v>20</v>
      </c>
      <c r="W462">
        <v>7.1428571428571425E-2</v>
      </c>
      <c r="X462">
        <v>0.5178571428571429</v>
      </c>
      <c r="Y462">
        <v>0.4107142857142857</v>
      </c>
      <c r="AA462">
        <v>42989</v>
      </c>
      <c r="AB462" t="s">
        <v>22</v>
      </c>
      <c r="AC462">
        <v>818</v>
      </c>
      <c r="AD462">
        <v>537</v>
      </c>
      <c r="AE462">
        <v>152</v>
      </c>
      <c r="AF462">
        <v>197</v>
      </c>
      <c r="AH462">
        <v>42989</v>
      </c>
      <c r="AI462" t="s">
        <v>20</v>
      </c>
      <c r="AJ462">
        <v>0.4800469483568075</v>
      </c>
      <c r="AK462">
        <v>0.31514084507042256</v>
      </c>
      <c r="AL462">
        <v>8.9201877934272297E-2</v>
      </c>
      <c r="AM462">
        <v>0.11561032863849766</v>
      </c>
      <c r="AP462" t="str">
        <f t="shared" si="27"/>
        <v>S37</v>
      </c>
      <c r="AQ462" t="str">
        <f t="shared" si="28"/>
        <v>lundi</v>
      </c>
      <c r="AR462">
        <f t="shared" si="29"/>
        <v>2017</v>
      </c>
    </row>
    <row r="463" spans="1:44" x14ac:dyDescent="0.25">
      <c r="A463" s="4">
        <v>42990</v>
      </c>
      <c r="B463" t="s">
        <v>19</v>
      </c>
      <c r="C463" s="3">
        <v>855</v>
      </c>
      <c r="D463" s="3">
        <v>276</v>
      </c>
      <c r="E463" s="3">
        <v>89</v>
      </c>
      <c r="F463" s="3">
        <v>0</v>
      </c>
      <c r="H463" s="4">
        <v>42990</v>
      </c>
      <c r="I463" t="s">
        <v>20</v>
      </c>
      <c r="J463" s="2">
        <v>0.70081967213114749</v>
      </c>
      <c r="K463" s="2">
        <v>0.2262295081967213</v>
      </c>
      <c r="L463" s="2">
        <v>7.2950819672131142E-2</v>
      </c>
      <c r="M463" s="2">
        <v>0</v>
      </c>
      <c r="O463">
        <v>42990</v>
      </c>
      <c r="P463" t="s">
        <v>21</v>
      </c>
      <c r="Q463">
        <v>3</v>
      </c>
      <c r="R463">
        <v>31</v>
      </c>
      <c r="S463">
        <v>21</v>
      </c>
      <c r="U463">
        <v>42990</v>
      </c>
      <c r="V463" t="s">
        <v>20</v>
      </c>
      <c r="W463">
        <v>5.4545454545454543E-2</v>
      </c>
      <c r="X463">
        <v>0.5636363636363636</v>
      </c>
      <c r="Y463">
        <v>0.38181818181818183</v>
      </c>
      <c r="AA463">
        <v>42990</v>
      </c>
      <c r="AB463" t="s">
        <v>22</v>
      </c>
      <c r="AC463">
        <v>815</v>
      </c>
      <c r="AD463">
        <v>537</v>
      </c>
      <c r="AE463">
        <v>152</v>
      </c>
      <c r="AF463">
        <v>195</v>
      </c>
      <c r="AH463">
        <v>42990</v>
      </c>
      <c r="AI463" t="s">
        <v>20</v>
      </c>
      <c r="AJ463">
        <v>0.47969393761035906</v>
      </c>
      <c r="AK463">
        <v>0.31606827545615068</v>
      </c>
      <c r="AL463">
        <v>8.9464390818128306E-2</v>
      </c>
      <c r="AM463">
        <v>0.11477339611536198</v>
      </c>
      <c r="AP463" t="str">
        <f t="shared" si="27"/>
        <v>S37</v>
      </c>
      <c r="AQ463" t="str">
        <f t="shared" si="28"/>
        <v>mardi</v>
      </c>
      <c r="AR463">
        <f t="shared" si="29"/>
        <v>2017</v>
      </c>
    </row>
    <row r="464" spans="1:44" x14ac:dyDescent="0.25">
      <c r="A464" s="4">
        <v>42991</v>
      </c>
      <c r="B464" t="s">
        <v>19</v>
      </c>
      <c r="C464" s="3">
        <v>920</v>
      </c>
      <c r="D464" s="3">
        <v>222</v>
      </c>
      <c r="E464" s="3">
        <v>101</v>
      </c>
      <c r="F464" s="3">
        <v>0</v>
      </c>
      <c r="H464" s="4">
        <v>42991</v>
      </c>
      <c r="I464" t="s">
        <v>20</v>
      </c>
      <c r="J464" s="2">
        <v>0.74014481094127116</v>
      </c>
      <c r="K464" s="2">
        <v>0.17860016090104586</v>
      </c>
      <c r="L464" s="2">
        <v>8.1255028157683026E-2</v>
      </c>
      <c r="M464" s="2">
        <v>0</v>
      </c>
      <c r="O464">
        <v>42991</v>
      </c>
      <c r="P464" t="s">
        <v>21</v>
      </c>
      <c r="Q464">
        <v>12</v>
      </c>
      <c r="R464">
        <v>32</v>
      </c>
      <c r="S464">
        <v>22</v>
      </c>
      <c r="U464">
        <v>42991</v>
      </c>
      <c r="V464" t="s">
        <v>20</v>
      </c>
      <c r="W464">
        <v>0.18181818181818182</v>
      </c>
      <c r="X464">
        <v>0.48484848484848486</v>
      </c>
      <c r="Y464">
        <v>0.33333333333333331</v>
      </c>
      <c r="AA464">
        <v>42991</v>
      </c>
      <c r="AB464" t="s">
        <v>22</v>
      </c>
      <c r="AC464">
        <v>788</v>
      </c>
      <c r="AD464">
        <v>537</v>
      </c>
      <c r="AE464">
        <v>153</v>
      </c>
      <c r="AF464">
        <v>195</v>
      </c>
      <c r="AH464">
        <v>42991</v>
      </c>
      <c r="AI464" t="s">
        <v>20</v>
      </c>
      <c r="AJ464">
        <v>0.47101016138673041</v>
      </c>
      <c r="AK464">
        <v>0.32098027495517034</v>
      </c>
      <c r="AL464">
        <v>9.1452480573819481E-2</v>
      </c>
      <c r="AM464">
        <v>0.11655708308427974</v>
      </c>
      <c r="AP464" t="str">
        <f t="shared" si="27"/>
        <v>S37</v>
      </c>
      <c r="AQ464" t="str">
        <f t="shared" si="28"/>
        <v>mercredi</v>
      </c>
      <c r="AR464">
        <f t="shared" si="29"/>
        <v>2017</v>
      </c>
    </row>
    <row r="465" spans="1:44" x14ac:dyDescent="0.25">
      <c r="A465" s="4">
        <v>42992</v>
      </c>
      <c r="B465" t="s">
        <v>19</v>
      </c>
      <c r="C465" s="3">
        <v>841</v>
      </c>
      <c r="D465" s="3">
        <v>262</v>
      </c>
      <c r="E465" s="3">
        <v>84</v>
      </c>
      <c r="F465" s="3">
        <v>0</v>
      </c>
      <c r="H465" s="4">
        <v>42992</v>
      </c>
      <c r="I465" t="s">
        <v>20</v>
      </c>
      <c r="J465" s="2">
        <v>0.7085088458298231</v>
      </c>
      <c r="K465" s="2">
        <v>0.22072451558550968</v>
      </c>
      <c r="L465" s="2">
        <v>7.0766638584667224E-2</v>
      </c>
      <c r="M465" s="2">
        <v>0</v>
      </c>
      <c r="O465">
        <v>42992</v>
      </c>
      <c r="P465" t="s">
        <v>21</v>
      </c>
      <c r="Q465">
        <v>255</v>
      </c>
      <c r="R465">
        <v>34</v>
      </c>
      <c r="S465">
        <v>20</v>
      </c>
      <c r="U465">
        <v>42992</v>
      </c>
      <c r="V465" t="s">
        <v>20</v>
      </c>
      <c r="W465">
        <v>0.82524271844660191</v>
      </c>
      <c r="X465">
        <v>0.11003236245954692</v>
      </c>
      <c r="Y465">
        <v>6.4724919093851127E-2</v>
      </c>
      <c r="AA465">
        <v>42992</v>
      </c>
      <c r="AB465" t="s">
        <v>22</v>
      </c>
      <c r="AC465">
        <v>781</v>
      </c>
      <c r="AD465">
        <v>548</v>
      </c>
      <c r="AE465">
        <v>153</v>
      </c>
      <c r="AF465">
        <v>195</v>
      </c>
      <c r="AH465">
        <v>42992</v>
      </c>
      <c r="AI465" t="s">
        <v>20</v>
      </c>
      <c r="AJ465">
        <v>0.46571258199165178</v>
      </c>
      <c r="AK465">
        <v>0.32677400119260586</v>
      </c>
      <c r="AL465">
        <v>9.1234347048300538E-2</v>
      </c>
      <c r="AM465">
        <v>0.11627906976744186</v>
      </c>
      <c r="AP465" t="str">
        <f t="shared" si="27"/>
        <v>S37</v>
      </c>
      <c r="AQ465" t="str">
        <f t="shared" si="28"/>
        <v>jeudi</v>
      </c>
      <c r="AR465">
        <f t="shared" si="29"/>
        <v>2017</v>
      </c>
    </row>
    <row r="466" spans="1:44" x14ac:dyDescent="0.25">
      <c r="A466" s="4" t="s">
        <v>194</v>
      </c>
      <c r="B466" t="s">
        <v>19</v>
      </c>
      <c r="C466" s="3">
        <v>807</v>
      </c>
      <c r="D466" s="3">
        <v>219</v>
      </c>
      <c r="E466" s="3">
        <v>68</v>
      </c>
      <c r="F466" s="3">
        <v>0</v>
      </c>
      <c r="H466" s="4" t="s">
        <v>194</v>
      </c>
      <c r="I466" t="s">
        <v>20</v>
      </c>
      <c r="J466" s="2">
        <v>0.73765996343692875</v>
      </c>
      <c r="K466" s="2">
        <v>0.20018281535648993</v>
      </c>
      <c r="L466" s="2">
        <v>6.2157221206581355E-2</v>
      </c>
      <c r="M466" s="2">
        <v>0</v>
      </c>
      <c r="O466" t="s">
        <v>194</v>
      </c>
      <c r="P466" t="s">
        <v>21</v>
      </c>
      <c r="Q466">
        <v>295</v>
      </c>
      <c r="R466">
        <v>38</v>
      </c>
      <c r="S466">
        <v>20</v>
      </c>
      <c r="U466" t="s">
        <v>194</v>
      </c>
      <c r="V466" t="s">
        <v>20</v>
      </c>
      <c r="W466">
        <v>0.8356940509915014</v>
      </c>
      <c r="X466">
        <v>0.10764872521246459</v>
      </c>
      <c r="Y466">
        <v>5.6657223796033995E-2</v>
      </c>
      <c r="AA466" t="s">
        <v>194</v>
      </c>
      <c r="AB466" t="s">
        <v>22</v>
      </c>
      <c r="AC466">
        <v>758</v>
      </c>
      <c r="AD466">
        <v>553</v>
      </c>
      <c r="AE466">
        <v>154</v>
      </c>
      <c r="AF466">
        <v>194</v>
      </c>
      <c r="AH466" t="s">
        <v>194</v>
      </c>
      <c r="AI466" t="s">
        <v>20</v>
      </c>
      <c r="AJ466">
        <v>0.45690174804098854</v>
      </c>
      <c r="AK466">
        <v>0.33333333333333331</v>
      </c>
      <c r="AL466">
        <v>9.2827004219409287E-2</v>
      </c>
      <c r="AM466">
        <v>0.11693791440626884</v>
      </c>
      <c r="AP466" t="str">
        <f t="shared" si="27"/>
        <v>S37</v>
      </c>
      <c r="AQ466" t="str">
        <f t="shared" si="28"/>
        <v>vendredi</v>
      </c>
      <c r="AR466">
        <f t="shared" si="29"/>
        <v>2017</v>
      </c>
    </row>
    <row r="467" spans="1:44" x14ac:dyDescent="0.25">
      <c r="A467" s="4">
        <v>42996</v>
      </c>
      <c r="B467" t="s">
        <v>19</v>
      </c>
      <c r="C467" s="3">
        <v>853</v>
      </c>
      <c r="D467" s="3">
        <v>315</v>
      </c>
      <c r="E467" s="3">
        <v>82</v>
      </c>
      <c r="F467" s="3">
        <v>0</v>
      </c>
      <c r="H467" s="4">
        <v>42996</v>
      </c>
      <c r="I467" t="s">
        <v>20</v>
      </c>
      <c r="J467" s="2">
        <v>0.68240000000000001</v>
      </c>
      <c r="K467" s="2">
        <v>0.252</v>
      </c>
      <c r="L467" s="2">
        <v>6.5600000000000006E-2</v>
      </c>
      <c r="M467" s="2">
        <v>0</v>
      </c>
      <c r="O467">
        <v>42989</v>
      </c>
      <c r="P467" t="s">
        <v>21</v>
      </c>
      <c r="Q467">
        <v>4</v>
      </c>
      <c r="R467">
        <v>29</v>
      </c>
      <c r="S467">
        <v>23</v>
      </c>
      <c r="U467">
        <v>42996</v>
      </c>
      <c r="V467" t="s">
        <v>20</v>
      </c>
      <c r="W467">
        <v>7.1428571428571425E-2</v>
      </c>
      <c r="X467">
        <v>0.5178571428571429</v>
      </c>
      <c r="Y467">
        <v>0.4107142857142857</v>
      </c>
      <c r="AA467">
        <v>42996</v>
      </c>
      <c r="AB467" t="s">
        <v>22</v>
      </c>
      <c r="AC467">
        <v>818</v>
      </c>
      <c r="AD467">
        <v>537</v>
      </c>
      <c r="AE467">
        <v>152</v>
      </c>
      <c r="AF467">
        <v>197</v>
      </c>
      <c r="AH467">
        <v>42996</v>
      </c>
      <c r="AI467" t="s">
        <v>20</v>
      </c>
      <c r="AJ467">
        <v>0.4800469483568075</v>
      </c>
      <c r="AK467">
        <v>0.31514084507042256</v>
      </c>
      <c r="AL467">
        <v>8.9201877934272297E-2</v>
      </c>
      <c r="AM467">
        <v>0.11561032863849766</v>
      </c>
      <c r="AP467" t="str">
        <f t="shared" si="27"/>
        <v>S38</v>
      </c>
      <c r="AQ467" t="str">
        <f t="shared" si="28"/>
        <v>lundi</v>
      </c>
      <c r="AR467">
        <f t="shared" si="29"/>
        <v>2017</v>
      </c>
    </row>
    <row r="468" spans="1:44" x14ac:dyDescent="0.25">
      <c r="A468" s="4">
        <v>42997</v>
      </c>
      <c r="B468" t="s">
        <v>19</v>
      </c>
      <c r="C468" s="3">
        <v>855</v>
      </c>
      <c r="D468" s="3">
        <v>276</v>
      </c>
      <c r="E468" s="3">
        <v>89</v>
      </c>
      <c r="F468" s="3">
        <v>0</v>
      </c>
      <c r="H468" s="4">
        <v>42997</v>
      </c>
      <c r="I468" t="s">
        <v>20</v>
      </c>
      <c r="J468" s="2">
        <v>0.70081967213114749</v>
      </c>
      <c r="K468" s="2">
        <v>0.2262295081967213</v>
      </c>
      <c r="L468" s="2">
        <v>7.2950819672131142E-2</v>
      </c>
      <c r="M468" s="2">
        <v>0</v>
      </c>
      <c r="O468">
        <v>42990</v>
      </c>
      <c r="P468" t="s">
        <v>21</v>
      </c>
      <c r="Q468">
        <v>3</v>
      </c>
      <c r="R468">
        <v>31</v>
      </c>
      <c r="S468">
        <v>21</v>
      </c>
      <c r="U468">
        <v>42997</v>
      </c>
      <c r="V468" t="s">
        <v>20</v>
      </c>
      <c r="W468">
        <v>5.4545454545454543E-2</v>
      </c>
      <c r="X468">
        <v>0.5636363636363636</v>
      </c>
      <c r="Y468">
        <v>0.38181818181818183</v>
      </c>
      <c r="AA468">
        <v>42997</v>
      </c>
      <c r="AB468" t="s">
        <v>22</v>
      </c>
      <c r="AC468">
        <v>815</v>
      </c>
      <c r="AD468">
        <v>537</v>
      </c>
      <c r="AE468">
        <v>152</v>
      </c>
      <c r="AF468">
        <v>195</v>
      </c>
      <c r="AH468">
        <v>42997</v>
      </c>
      <c r="AI468" t="s">
        <v>20</v>
      </c>
      <c r="AJ468">
        <v>0.47969393761035906</v>
      </c>
      <c r="AK468">
        <v>0.31606827545615068</v>
      </c>
      <c r="AL468">
        <v>8.9464390818128306E-2</v>
      </c>
      <c r="AM468">
        <v>0.11477339611536198</v>
      </c>
      <c r="AP468" t="str">
        <f t="shared" ref="AP468:AP479" si="30">IF(AH468="","",IF(WEEKNUM(AH468)&lt;10,"S0"&amp;WEEKNUM(AH468),"S"&amp;WEEKNUM(AH468)))</f>
        <v>S38</v>
      </c>
      <c r="AQ468" t="str">
        <f t="shared" ref="AQ468:AQ479" si="31">IF(AH468="","",TEXT(AH468,"jjjj"))</f>
        <v>mardi</v>
      </c>
      <c r="AR468">
        <f t="shared" ref="AR468:AR479" si="32">IF(AH468="","",YEAR(AH468))</f>
        <v>2017</v>
      </c>
    </row>
    <row r="469" spans="1:44" x14ac:dyDescent="0.25">
      <c r="A469" s="4">
        <v>42998</v>
      </c>
      <c r="B469" t="s">
        <v>19</v>
      </c>
      <c r="C469" s="3">
        <v>920</v>
      </c>
      <c r="D469" s="3">
        <v>222</v>
      </c>
      <c r="E469" s="3">
        <v>101</v>
      </c>
      <c r="F469" s="3">
        <v>0</v>
      </c>
      <c r="H469" s="4">
        <v>42998</v>
      </c>
      <c r="I469" t="s">
        <v>20</v>
      </c>
      <c r="J469" s="2">
        <v>0.74014481094127116</v>
      </c>
      <c r="K469" s="2">
        <v>0.17860016090104586</v>
      </c>
      <c r="L469" s="2">
        <v>8.1255028157683026E-2</v>
      </c>
      <c r="M469" s="2">
        <v>0</v>
      </c>
      <c r="O469">
        <v>42991</v>
      </c>
      <c r="P469" t="s">
        <v>21</v>
      </c>
      <c r="Q469">
        <v>12</v>
      </c>
      <c r="R469">
        <v>32</v>
      </c>
      <c r="S469">
        <v>22</v>
      </c>
      <c r="U469">
        <v>42998</v>
      </c>
      <c r="V469" t="s">
        <v>20</v>
      </c>
      <c r="W469">
        <v>0.18181818181818182</v>
      </c>
      <c r="X469">
        <v>0.48484848484848486</v>
      </c>
      <c r="Y469">
        <v>0.33333333333333331</v>
      </c>
      <c r="AA469">
        <v>42998</v>
      </c>
      <c r="AB469" t="s">
        <v>22</v>
      </c>
      <c r="AC469">
        <v>788</v>
      </c>
      <c r="AD469">
        <v>537</v>
      </c>
      <c r="AE469">
        <v>153</v>
      </c>
      <c r="AF469">
        <v>195</v>
      </c>
      <c r="AH469">
        <v>42998</v>
      </c>
      <c r="AI469" t="s">
        <v>20</v>
      </c>
      <c r="AJ469">
        <v>0.47101016138673041</v>
      </c>
      <c r="AK469">
        <v>0.32098027495517034</v>
      </c>
      <c r="AL469">
        <v>9.1452480573819481E-2</v>
      </c>
      <c r="AM469">
        <v>0.11655708308427974</v>
      </c>
      <c r="AP469" t="str">
        <f t="shared" si="30"/>
        <v>S38</v>
      </c>
      <c r="AQ469" t="str">
        <f t="shared" si="31"/>
        <v>mercredi</v>
      </c>
      <c r="AR469">
        <f t="shared" si="32"/>
        <v>2017</v>
      </c>
    </row>
    <row r="470" spans="1:44" x14ac:dyDescent="0.25">
      <c r="A470" s="4">
        <v>42999</v>
      </c>
      <c r="B470" t="s">
        <v>19</v>
      </c>
      <c r="C470" s="3">
        <v>841</v>
      </c>
      <c r="D470" s="3">
        <v>262</v>
      </c>
      <c r="E470" s="3">
        <v>84</v>
      </c>
      <c r="F470" s="3">
        <v>0</v>
      </c>
      <c r="H470" s="4">
        <v>42999</v>
      </c>
      <c r="I470" t="s">
        <v>20</v>
      </c>
      <c r="J470" s="2">
        <v>0.7085088458298231</v>
      </c>
      <c r="K470" s="2">
        <v>0.22072451558550968</v>
      </c>
      <c r="L470" s="2">
        <v>7.0766638584667224E-2</v>
      </c>
      <c r="M470" s="2">
        <v>0</v>
      </c>
      <c r="O470">
        <v>42992</v>
      </c>
      <c r="P470" t="s">
        <v>21</v>
      </c>
      <c r="Q470">
        <v>255</v>
      </c>
      <c r="R470">
        <v>34</v>
      </c>
      <c r="S470">
        <v>20</v>
      </c>
      <c r="U470">
        <v>42999</v>
      </c>
      <c r="V470" t="s">
        <v>20</v>
      </c>
      <c r="W470">
        <v>0.82524271844660191</v>
      </c>
      <c r="X470">
        <v>0.11003236245954692</v>
      </c>
      <c r="Y470">
        <v>6.4724919093851127E-2</v>
      </c>
      <c r="AA470">
        <v>42999</v>
      </c>
      <c r="AB470" t="s">
        <v>22</v>
      </c>
      <c r="AC470">
        <v>781</v>
      </c>
      <c r="AD470">
        <v>548</v>
      </c>
      <c r="AE470">
        <v>153</v>
      </c>
      <c r="AF470">
        <v>195</v>
      </c>
      <c r="AH470">
        <v>42999</v>
      </c>
      <c r="AI470" t="s">
        <v>20</v>
      </c>
      <c r="AJ470">
        <v>0.46571258199165178</v>
      </c>
      <c r="AK470">
        <v>0.32677400119260586</v>
      </c>
      <c r="AL470">
        <v>9.1234347048300538E-2</v>
      </c>
      <c r="AM470">
        <v>0.11627906976744186</v>
      </c>
      <c r="AP470" t="str">
        <f t="shared" si="30"/>
        <v>S38</v>
      </c>
      <c r="AQ470" t="str">
        <f t="shared" si="31"/>
        <v>jeudi</v>
      </c>
      <c r="AR470">
        <f t="shared" si="32"/>
        <v>2017</v>
      </c>
    </row>
    <row r="471" spans="1:44" x14ac:dyDescent="0.25">
      <c r="A471" s="4" t="s">
        <v>195</v>
      </c>
      <c r="B471" t="s">
        <v>19</v>
      </c>
      <c r="C471" s="3">
        <v>888</v>
      </c>
      <c r="D471" s="3">
        <v>270</v>
      </c>
      <c r="E471" s="3">
        <v>68</v>
      </c>
      <c r="F471" s="3">
        <v>0</v>
      </c>
      <c r="H471" s="4" t="s">
        <v>195</v>
      </c>
      <c r="I471" t="s">
        <v>20</v>
      </c>
      <c r="J471" s="2">
        <v>0.73765996343692875</v>
      </c>
      <c r="K471" s="2">
        <v>0.20018281535648993</v>
      </c>
      <c r="L471" s="2">
        <v>6.2157221206581355E-2</v>
      </c>
      <c r="M471" s="2">
        <v>0</v>
      </c>
      <c r="O471" t="s">
        <v>195</v>
      </c>
      <c r="P471" t="s">
        <v>21</v>
      </c>
      <c r="Q471">
        <v>264</v>
      </c>
      <c r="R471">
        <v>46</v>
      </c>
      <c r="S471">
        <v>18</v>
      </c>
      <c r="U471" t="s">
        <v>195</v>
      </c>
      <c r="V471" t="s">
        <v>20</v>
      </c>
      <c r="W471">
        <v>0.8356940509915014</v>
      </c>
      <c r="X471">
        <v>0.10764872521246459</v>
      </c>
      <c r="Y471">
        <v>5.6657223796033995E-2</v>
      </c>
      <c r="AA471" t="s">
        <v>195</v>
      </c>
      <c r="AB471" t="s">
        <v>22</v>
      </c>
      <c r="AC471">
        <v>774</v>
      </c>
      <c r="AD471">
        <v>569</v>
      </c>
      <c r="AE471">
        <v>159</v>
      </c>
      <c r="AF471">
        <v>188</v>
      </c>
      <c r="AH471" t="s">
        <v>195</v>
      </c>
      <c r="AI471" t="s">
        <v>20</v>
      </c>
      <c r="AJ471">
        <v>0.45690174804098854</v>
      </c>
      <c r="AK471">
        <v>0.33333333333333331</v>
      </c>
      <c r="AL471">
        <v>9.2827004219409287E-2</v>
      </c>
      <c r="AM471">
        <v>0.11693791440626884</v>
      </c>
      <c r="AP471" t="str">
        <f t="shared" si="30"/>
        <v>S38</v>
      </c>
      <c r="AQ471" t="str">
        <f t="shared" si="31"/>
        <v>vendredi</v>
      </c>
      <c r="AR471">
        <f t="shared" si="32"/>
        <v>2017</v>
      </c>
    </row>
    <row r="472" spans="1:44" x14ac:dyDescent="0.25">
      <c r="A472" s="3">
        <v>43003</v>
      </c>
      <c r="B472" t="s">
        <v>19</v>
      </c>
      <c r="C472" s="3">
        <v>1116</v>
      </c>
      <c r="D472" s="3">
        <v>195</v>
      </c>
      <c r="E472" s="3">
        <v>67</v>
      </c>
      <c r="F472" s="3">
        <v>2</v>
      </c>
      <c r="H472" s="4">
        <v>43003</v>
      </c>
      <c r="I472" t="s">
        <v>20</v>
      </c>
      <c r="J472" s="2">
        <v>0.80869565217391304</v>
      </c>
      <c r="K472" s="2">
        <v>0.14130434782608695</v>
      </c>
      <c r="L472" s="2">
        <v>4.8550724637681161E-2</v>
      </c>
      <c r="M472" s="2">
        <v>1.4492753623188406E-3</v>
      </c>
      <c r="O472">
        <v>43003</v>
      </c>
      <c r="P472" t="s">
        <v>21</v>
      </c>
      <c r="Q472">
        <v>23</v>
      </c>
      <c r="R472">
        <v>46</v>
      </c>
      <c r="S472">
        <v>18</v>
      </c>
      <c r="U472">
        <v>43003</v>
      </c>
      <c r="V472" t="s">
        <v>20</v>
      </c>
      <c r="W472">
        <v>0.26436781609195403</v>
      </c>
      <c r="X472">
        <v>0.52873563218390807</v>
      </c>
      <c r="Y472">
        <v>0.20689655172413793</v>
      </c>
      <c r="AA472">
        <v>43003</v>
      </c>
      <c r="AB472" t="s">
        <v>22</v>
      </c>
      <c r="AC472">
        <v>764</v>
      </c>
      <c r="AD472">
        <v>570</v>
      </c>
      <c r="AE472">
        <v>158</v>
      </c>
      <c r="AF472">
        <v>186</v>
      </c>
      <c r="AH472">
        <v>43003</v>
      </c>
      <c r="AI472" t="s">
        <v>20</v>
      </c>
      <c r="AJ472">
        <v>0.45530393325387364</v>
      </c>
      <c r="AK472">
        <v>0.3396901072705602</v>
      </c>
      <c r="AL472">
        <v>9.4159713945172821E-2</v>
      </c>
      <c r="AM472">
        <v>0.11084624553039332</v>
      </c>
      <c r="AP472" t="str">
        <f t="shared" si="30"/>
        <v>S39</v>
      </c>
      <c r="AQ472" t="str">
        <f t="shared" si="31"/>
        <v>lundi</v>
      </c>
      <c r="AR472">
        <f t="shared" si="32"/>
        <v>2017</v>
      </c>
    </row>
    <row r="473" spans="1:44" x14ac:dyDescent="0.25">
      <c r="A473" s="3">
        <v>43004</v>
      </c>
      <c r="B473" t="s">
        <v>19</v>
      </c>
      <c r="C473" s="3">
        <v>1064</v>
      </c>
      <c r="D473" s="3">
        <v>261</v>
      </c>
      <c r="E473" s="3">
        <v>73</v>
      </c>
      <c r="F473" s="3">
        <v>3</v>
      </c>
      <c r="H473" s="4">
        <v>43004</v>
      </c>
      <c r="I473" t="s">
        <v>20</v>
      </c>
      <c r="J473" s="2">
        <v>0.7594575303354747</v>
      </c>
      <c r="K473" s="2">
        <v>0.18629550321199143</v>
      </c>
      <c r="L473" s="2">
        <v>5.2105638829407566E-2</v>
      </c>
      <c r="M473" s="2">
        <v>2.1413276231263384E-3</v>
      </c>
      <c r="O473">
        <v>43004</v>
      </c>
      <c r="P473" t="s">
        <v>21</v>
      </c>
      <c r="Q473">
        <v>15</v>
      </c>
      <c r="R473">
        <v>32</v>
      </c>
      <c r="S473">
        <v>16</v>
      </c>
      <c r="U473">
        <v>43004</v>
      </c>
      <c r="V473" t="s">
        <v>20</v>
      </c>
      <c r="W473">
        <v>0.23809523809523808</v>
      </c>
      <c r="X473">
        <v>0.50793650793650791</v>
      </c>
      <c r="Y473">
        <v>0.25396825396825395</v>
      </c>
      <c r="AA473">
        <v>43004</v>
      </c>
      <c r="AB473" t="s">
        <v>22</v>
      </c>
      <c r="AC473">
        <v>799</v>
      </c>
      <c r="AD473">
        <v>573</v>
      </c>
      <c r="AE473">
        <v>159</v>
      </c>
      <c r="AF473">
        <v>186</v>
      </c>
      <c r="AH473">
        <v>43004</v>
      </c>
      <c r="AI473" t="s">
        <v>20</v>
      </c>
      <c r="AJ473">
        <v>0.46534653465346537</v>
      </c>
      <c r="AK473">
        <v>0.33372160745486312</v>
      </c>
      <c r="AL473">
        <v>9.2603377984857307E-2</v>
      </c>
      <c r="AM473">
        <v>0.10832847990681421</v>
      </c>
      <c r="AP473" t="str">
        <f t="shared" si="30"/>
        <v>S39</v>
      </c>
      <c r="AQ473" t="str">
        <f t="shared" si="31"/>
        <v>mardi</v>
      </c>
      <c r="AR473">
        <f t="shared" si="32"/>
        <v>2017</v>
      </c>
    </row>
    <row r="474" spans="1:44" x14ac:dyDescent="0.25">
      <c r="A474" s="3">
        <v>43005</v>
      </c>
      <c r="B474" t="s">
        <v>19</v>
      </c>
      <c r="C474" s="3">
        <v>869</v>
      </c>
      <c r="D474" s="3">
        <v>210</v>
      </c>
      <c r="E474" s="3">
        <v>98</v>
      </c>
      <c r="F474" s="3">
        <v>4</v>
      </c>
      <c r="H474" s="4">
        <v>43005</v>
      </c>
      <c r="I474" t="s">
        <v>20</v>
      </c>
      <c r="J474" s="2">
        <v>0.73581710414902624</v>
      </c>
      <c r="K474" s="2">
        <v>0.17781541066892464</v>
      </c>
      <c r="L474" s="2">
        <v>8.2980524978831502E-2</v>
      </c>
      <c r="M474" s="2">
        <v>3.3869602032176121E-3</v>
      </c>
      <c r="O474">
        <v>43005</v>
      </c>
      <c r="P474" t="s">
        <v>21</v>
      </c>
      <c r="Q474">
        <v>13</v>
      </c>
      <c r="R474">
        <v>32</v>
      </c>
      <c r="S474">
        <v>17</v>
      </c>
      <c r="U474">
        <v>43005</v>
      </c>
      <c r="V474" t="s">
        <v>20</v>
      </c>
      <c r="W474">
        <v>0.20967741935483872</v>
      </c>
      <c r="X474">
        <v>0.5161290322580645</v>
      </c>
      <c r="Y474">
        <v>0.27419354838709675</v>
      </c>
      <c r="AA474">
        <v>43005</v>
      </c>
      <c r="AB474" t="s">
        <v>22</v>
      </c>
      <c r="AC474">
        <v>849</v>
      </c>
      <c r="AD474">
        <v>573</v>
      </c>
      <c r="AE474">
        <v>159</v>
      </c>
      <c r="AF474">
        <v>185</v>
      </c>
      <c r="AH474">
        <v>43005</v>
      </c>
      <c r="AI474" t="s">
        <v>20</v>
      </c>
      <c r="AJ474">
        <v>0.48074745186862966</v>
      </c>
      <c r="AK474">
        <v>0.32446206115515291</v>
      </c>
      <c r="AL474">
        <v>9.0033975084937712E-2</v>
      </c>
      <c r="AM474">
        <v>0.10475651189127973</v>
      </c>
      <c r="AP474" t="str">
        <f t="shared" si="30"/>
        <v>S39</v>
      </c>
      <c r="AQ474" t="str">
        <f t="shared" si="31"/>
        <v>mercredi</v>
      </c>
      <c r="AR474">
        <f t="shared" si="32"/>
        <v>2017</v>
      </c>
    </row>
    <row r="475" spans="1:44" x14ac:dyDescent="0.25">
      <c r="A475" s="3">
        <v>43006</v>
      </c>
      <c r="B475" t="s">
        <v>19</v>
      </c>
      <c r="C475" s="3">
        <v>826</v>
      </c>
      <c r="D475" s="3">
        <v>293</v>
      </c>
      <c r="E475" s="3">
        <v>88</v>
      </c>
      <c r="F475" s="3">
        <v>2</v>
      </c>
      <c r="H475" s="4">
        <v>43006</v>
      </c>
      <c r="I475" t="s">
        <v>20</v>
      </c>
      <c r="J475" s="2">
        <v>0.68320926385442515</v>
      </c>
      <c r="K475" s="2">
        <v>0.24234904880066171</v>
      </c>
      <c r="L475" s="2">
        <v>7.278742762613731E-2</v>
      </c>
      <c r="M475" s="2">
        <v>1.6542597187758478E-3</v>
      </c>
      <c r="O475">
        <v>43006</v>
      </c>
      <c r="P475" t="s">
        <v>21</v>
      </c>
      <c r="Q475">
        <v>12</v>
      </c>
      <c r="R475">
        <v>30</v>
      </c>
      <c r="S475">
        <v>19</v>
      </c>
      <c r="U475">
        <v>43006</v>
      </c>
      <c r="V475" t="s">
        <v>20</v>
      </c>
      <c r="W475">
        <v>0.19672131147540983</v>
      </c>
      <c r="X475">
        <v>0.49180327868852458</v>
      </c>
      <c r="Y475">
        <v>0.31147540983606559</v>
      </c>
      <c r="AA475">
        <v>43006</v>
      </c>
      <c r="AB475" t="s">
        <v>22</v>
      </c>
      <c r="AC475">
        <v>859</v>
      </c>
      <c r="AD475">
        <v>567</v>
      </c>
      <c r="AE475">
        <v>157</v>
      </c>
      <c r="AF475">
        <v>185</v>
      </c>
      <c r="AH475">
        <v>43006</v>
      </c>
      <c r="AI475" t="s">
        <v>20</v>
      </c>
      <c r="AJ475">
        <v>0.48585972850678733</v>
      </c>
      <c r="AK475">
        <v>0.32070135746606337</v>
      </c>
      <c r="AL475">
        <v>8.8800904977375569E-2</v>
      </c>
      <c r="AM475">
        <v>0.10463800904977376</v>
      </c>
      <c r="AP475" t="str">
        <f t="shared" si="30"/>
        <v>S39</v>
      </c>
      <c r="AQ475" t="str">
        <f t="shared" si="31"/>
        <v>jeudi</v>
      </c>
      <c r="AR475">
        <f t="shared" si="32"/>
        <v>2017</v>
      </c>
    </row>
    <row r="476" spans="1:44" x14ac:dyDescent="0.25">
      <c r="A476" s="3" t="s">
        <v>197</v>
      </c>
      <c r="B476" t="s">
        <v>19</v>
      </c>
      <c r="C476" s="3">
        <v>787</v>
      </c>
      <c r="D476" s="3">
        <v>305</v>
      </c>
      <c r="E476" s="3">
        <v>72</v>
      </c>
      <c r="F476" s="3">
        <v>2</v>
      </c>
      <c r="H476" s="4" t="s">
        <v>197</v>
      </c>
      <c r="I476" t="s">
        <v>20</v>
      </c>
      <c r="J476" s="2">
        <v>0.67495711835334482</v>
      </c>
      <c r="K476" s="2">
        <v>0.26157804459691253</v>
      </c>
      <c r="L476" s="2">
        <v>6.1749571183533448E-2</v>
      </c>
      <c r="M476" s="2">
        <v>1.7152658662092624E-3</v>
      </c>
      <c r="O476" t="s">
        <v>197</v>
      </c>
      <c r="P476" t="s">
        <v>21</v>
      </c>
      <c r="Q476">
        <v>100</v>
      </c>
      <c r="R476">
        <v>33</v>
      </c>
      <c r="S476">
        <v>19</v>
      </c>
      <c r="U476" t="s">
        <v>197</v>
      </c>
      <c r="V476" t="s">
        <v>20</v>
      </c>
      <c r="W476">
        <v>0.65789473684210531</v>
      </c>
      <c r="X476">
        <v>0.21710526315789475</v>
      </c>
      <c r="Y476">
        <v>0.125</v>
      </c>
      <c r="AA476" t="s">
        <v>197</v>
      </c>
      <c r="AB476" t="s">
        <v>22</v>
      </c>
      <c r="AC476">
        <v>878</v>
      </c>
      <c r="AD476">
        <v>570</v>
      </c>
      <c r="AE476">
        <v>158</v>
      </c>
      <c r="AF476">
        <v>183</v>
      </c>
      <c r="AH476" t="s">
        <v>197</v>
      </c>
      <c r="AI476" t="s">
        <v>20</v>
      </c>
      <c r="AJ476">
        <v>0.4907769703745109</v>
      </c>
      <c r="AK476">
        <v>0.31861375069871439</v>
      </c>
      <c r="AL476">
        <v>8.8317495807713808E-2</v>
      </c>
      <c r="AM476">
        <v>0.10229178311906093</v>
      </c>
      <c r="AP476" t="str">
        <f t="shared" si="30"/>
        <v>S39</v>
      </c>
      <c r="AQ476" t="str">
        <f t="shared" si="31"/>
        <v>vendredi</v>
      </c>
      <c r="AR476">
        <f t="shared" si="32"/>
        <v>2017</v>
      </c>
    </row>
    <row r="477" spans="1:44" x14ac:dyDescent="0.25">
      <c r="A477" s="4">
        <v>43010</v>
      </c>
      <c r="B477" t="s">
        <v>19</v>
      </c>
      <c r="C477" s="3">
        <v>890</v>
      </c>
      <c r="D477" s="3">
        <v>263</v>
      </c>
      <c r="E477" s="3">
        <v>110</v>
      </c>
      <c r="F477" s="3">
        <v>5</v>
      </c>
      <c r="H477" s="4">
        <v>43010</v>
      </c>
      <c r="I477" t="s">
        <v>20</v>
      </c>
      <c r="J477" s="2">
        <v>0.70189274447949523</v>
      </c>
      <c r="K477" s="2">
        <v>0.20741324921135645</v>
      </c>
      <c r="L477" s="2">
        <v>8.6750788643533125E-2</v>
      </c>
      <c r="M477" s="2">
        <v>3.9432176656151417E-3</v>
      </c>
      <c r="O477">
        <v>43010</v>
      </c>
      <c r="P477" t="s">
        <v>21</v>
      </c>
      <c r="Q477">
        <v>99</v>
      </c>
      <c r="R477">
        <v>34</v>
      </c>
      <c r="S477">
        <v>19</v>
      </c>
      <c r="U477">
        <v>43010</v>
      </c>
      <c r="V477" t="s">
        <v>20</v>
      </c>
      <c r="W477">
        <v>0.65131578947368418</v>
      </c>
      <c r="X477">
        <v>0.22368421052631579</v>
      </c>
      <c r="Y477">
        <v>0.125</v>
      </c>
      <c r="AA477">
        <v>43010</v>
      </c>
      <c r="AB477" t="s">
        <v>22</v>
      </c>
      <c r="AC477">
        <v>907</v>
      </c>
      <c r="AD477">
        <v>568</v>
      </c>
      <c r="AE477">
        <v>157</v>
      </c>
      <c r="AF477">
        <v>183</v>
      </c>
      <c r="AH477">
        <v>43010</v>
      </c>
      <c r="AI477" t="s">
        <v>20</v>
      </c>
      <c r="AJ477">
        <v>0.4997245179063361</v>
      </c>
      <c r="AK477">
        <v>0.31294765840220384</v>
      </c>
      <c r="AL477">
        <v>8.6501377410468316E-2</v>
      </c>
      <c r="AM477">
        <v>0.10082644628099173</v>
      </c>
      <c r="AP477" t="str">
        <f t="shared" si="30"/>
        <v>S40</v>
      </c>
      <c r="AQ477" t="str">
        <f t="shared" si="31"/>
        <v>lundi</v>
      </c>
      <c r="AR477">
        <f t="shared" si="32"/>
        <v>2017</v>
      </c>
    </row>
    <row r="478" spans="1:44" x14ac:dyDescent="0.25">
      <c r="A478" s="4">
        <v>43011</v>
      </c>
      <c r="B478" t="s">
        <v>19</v>
      </c>
      <c r="C478" s="3">
        <v>818</v>
      </c>
      <c r="D478" s="3">
        <v>268</v>
      </c>
      <c r="E478" s="3">
        <v>129</v>
      </c>
      <c r="F478" s="3">
        <v>5</v>
      </c>
      <c r="H478" s="4">
        <v>43011</v>
      </c>
      <c r="I478" t="s">
        <v>20</v>
      </c>
      <c r="J478" s="2">
        <v>0.67049180327868851</v>
      </c>
      <c r="K478" s="2">
        <v>0.21967213114754097</v>
      </c>
      <c r="L478" s="2">
        <v>0.10573770491803279</v>
      </c>
      <c r="M478" s="2">
        <v>4.0983606557377051E-3</v>
      </c>
      <c r="O478">
        <v>43011</v>
      </c>
      <c r="P478" t="s">
        <v>21</v>
      </c>
      <c r="Q478">
        <v>98</v>
      </c>
      <c r="R478">
        <v>34</v>
      </c>
      <c r="S478">
        <v>20</v>
      </c>
      <c r="U478">
        <v>43011</v>
      </c>
      <c r="V478" t="s">
        <v>20</v>
      </c>
      <c r="W478">
        <v>0.64473684210526316</v>
      </c>
      <c r="X478">
        <v>0.22368421052631579</v>
      </c>
      <c r="Y478">
        <v>0.13157894736842105</v>
      </c>
      <c r="AA478">
        <v>43011</v>
      </c>
      <c r="AB478" t="s">
        <v>22</v>
      </c>
      <c r="AC478">
        <v>916</v>
      </c>
      <c r="AD478">
        <v>559</v>
      </c>
      <c r="AE478">
        <v>158</v>
      </c>
      <c r="AF478">
        <v>180</v>
      </c>
      <c r="AH478">
        <v>43011</v>
      </c>
      <c r="AI478" t="s">
        <v>20</v>
      </c>
      <c r="AJ478">
        <v>0.50523993381136234</v>
      </c>
      <c r="AK478">
        <v>0.30832873690016549</v>
      </c>
      <c r="AL478">
        <v>8.7148372862658571E-2</v>
      </c>
      <c r="AM478">
        <v>9.9282956425813571E-2</v>
      </c>
      <c r="AP478" t="str">
        <f t="shared" si="30"/>
        <v>S40</v>
      </c>
      <c r="AQ478" t="str">
        <f t="shared" si="31"/>
        <v>mardi</v>
      </c>
      <c r="AR478">
        <f t="shared" si="32"/>
        <v>2017</v>
      </c>
    </row>
    <row r="479" spans="1:44" x14ac:dyDescent="0.25">
      <c r="A479" s="4">
        <v>43012</v>
      </c>
      <c r="B479" t="s">
        <v>19</v>
      </c>
      <c r="C479" s="3">
        <v>610</v>
      </c>
      <c r="D479" s="3">
        <v>189</v>
      </c>
      <c r="E479" s="3">
        <v>115</v>
      </c>
      <c r="F479" s="3">
        <v>7</v>
      </c>
      <c r="H479" s="4">
        <v>43012</v>
      </c>
      <c r="I479" t="s">
        <v>20</v>
      </c>
      <c r="J479" s="2">
        <v>0.66232356134636261</v>
      </c>
      <c r="K479" s="2">
        <v>0.20521172638436483</v>
      </c>
      <c r="L479" s="2">
        <v>0.1248642779587405</v>
      </c>
      <c r="M479" s="2">
        <v>7.6004343105320303E-3</v>
      </c>
      <c r="O479">
        <v>43012</v>
      </c>
      <c r="P479" t="s">
        <v>21</v>
      </c>
      <c r="Q479">
        <v>6</v>
      </c>
      <c r="R479">
        <v>38</v>
      </c>
      <c r="S479">
        <v>21</v>
      </c>
      <c r="U479">
        <v>43012</v>
      </c>
      <c r="V479" t="s">
        <v>20</v>
      </c>
      <c r="W479">
        <v>9.2307692307692313E-2</v>
      </c>
      <c r="X479">
        <v>0.58461538461538465</v>
      </c>
      <c r="Y479">
        <v>0.32307692307692309</v>
      </c>
      <c r="AA479">
        <v>43012</v>
      </c>
      <c r="AB479" t="s">
        <v>22</v>
      </c>
      <c r="AC479">
        <v>911</v>
      </c>
      <c r="AD479">
        <v>568</v>
      </c>
      <c r="AE479">
        <v>158</v>
      </c>
      <c r="AF479">
        <v>180</v>
      </c>
      <c r="AH479">
        <v>43012</v>
      </c>
      <c r="AI479" t="s">
        <v>20</v>
      </c>
      <c r="AJ479">
        <v>0.50137589433131535</v>
      </c>
      <c r="AK479">
        <v>0.31260319207484866</v>
      </c>
      <c r="AL479">
        <v>8.6956521739130432E-2</v>
      </c>
      <c r="AM479">
        <v>9.9064391854705558E-2</v>
      </c>
      <c r="AP479" t="str">
        <f t="shared" si="30"/>
        <v>S40</v>
      </c>
      <c r="AQ479" t="str">
        <f t="shared" si="31"/>
        <v>mercredi</v>
      </c>
      <c r="AR479">
        <f t="shared" si="32"/>
        <v>2017</v>
      </c>
    </row>
    <row r="480" spans="1:44" x14ac:dyDescent="0.25">
      <c r="A480" s="4">
        <v>43013</v>
      </c>
      <c r="B480" t="s">
        <v>19</v>
      </c>
      <c r="C480" s="3">
        <v>681</v>
      </c>
      <c r="D480" s="3">
        <v>221</v>
      </c>
      <c r="E480" s="3">
        <v>123</v>
      </c>
      <c r="F480" s="3">
        <v>4</v>
      </c>
      <c r="H480" s="4">
        <v>43013</v>
      </c>
      <c r="I480" t="s">
        <v>20</v>
      </c>
      <c r="J480" s="2">
        <v>0.66180758017492713</v>
      </c>
      <c r="K480" s="2">
        <v>0.21477162293488825</v>
      </c>
      <c r="L480" s="2">
        <v>0.119533527696793</v>
      </c>
      <c r="M480" s="2">
        <v>3.8872691933916422E-3</v>
      </c>
      <c r="O480">
        <v>43013</v>
      </c>
      <c r="P480" t="s">
        <v>21</v>
      </c>
      <c r="Q480">
        <v>6</v>
      </c>
      <c r="R480">
        <v>36</v>
      </c>
      <c r="S480">
        <v>20</v>
      </c>
      <c r="U480">
        <v>43013</v>
      </c>
      <c r="V480" t="s">
        <v>20</v>
      </c>
      <c r="W480">
        <v>9.6774193548387094E-2</v>
      </c>
      <c r="X480">
        <v>0.58064516129032262</v>
      </c>
      <c r="Y480">
        <v>0.32258064516129031</v>
      </c>
      <c r="AA480">
        <v>43013</v>
      </c>
      <c r="AB480" t="s">
        <v>22</v>
      </c>
      <c r="AC480">
        <v>975</v>
      </c>
      <c r="AD480">
        <v>573</v>
      </c>
      <c r="AE480">
        <v>158</v>
      </c>
      <c r="AF480">
        <v>180</v>
      </c>
      <c r="AH480">
        <v>43013</v>
      </c>
      <c r="AI480" t="s">
        <v>20</v>
      </c>
      <c r="AJ480">
        <v>0.51696712619300111</v>
      </c>
      <c r="AK480">
        <v>0.30381760339342523</v>
      </c>
      <c r="AL480">
        <v>8.3775185577942737E-2</v>
      </c>
      <c r="AM480">
        <v>9.5440084835630962E-2</v>
      </c>
      <c r="AP480" t="str">
        <f t="shared" si="26"/>
        <v>S40</v>
      </c>
      <c r="AQ480" t="str">
        <f t="shared" si="24"/>
        <v>jeudi</v>
      </c>
      <c r="AR480">
        <f t="shared" si="25"/>
        <v>2017</v>
      </c>
    </row>
    <row r="481" spans="1:44" x14ac:dyDescent="0.25">
      <c r="A481" s="4" t="s">
        <v>198</v>
      </c>
      <c r="B481" t="s">
        <v>19</v>
      </c>
      <c r="C481" s="3">
        <v>793</v>
      </c>
      <c r="D481" s="3">
        <v>228</v>
      </c>
      <c r="E481" s="3">
        <v>123</v>
      </c>
      <c r="F481" s="3">
        <v>5</v>
      </c>
      <c r="H481" s="4" t="s">
        <v>198</v>
      </c>
      <c r="I481" t="s">
        <v>20</v>
      </c>
      <c r="J481" s="2">
        <v>0.69016536118363792</v>
      </c>
      <c r="K481" s="2">
        <v>0.19843342036553524</v>
      </c>
      <c r="L481" s="2">
        <v>0.10704960835509138</v>
      </c>
      <c r="M481" s="2">
        <v>4.3516100957354219E-3</v>
      </c>
      <c r="O481" t="s">
        <v>198</v>
      </c>
      <c r="P481" t="s">
        <v>21</v>
      </c>
      <c r="Q481">
        <v>5</v>
      </c>
      <c r="R481">
        <v>33</v>
      </c>
      <c r="S481">
        <v>22</v>
      </c>
      <c r="U481" t="s">
        <v>198</v>
      </c>
      <c r="V481" t="s">
        <v>20</v>
      </c>
      <c r="W481">
        <v>8.3333333333333329E-2</v>
      </c>
      <c r="X481">
        <v>0.55000000000000004</v>
      </c>
      <c r="Y481">
        <v>0.36666666666666664</v>
      </c>
      <c r="AA481" t="s">
        <v>198</v>
      </c>
      <c r="AB481" t="s">
        <v>22</v>
      </c>
      <c r="AC481">
        <v>1013</v>
      </c>
      <c r="AD481">
        <v>570</v>
      </c>
      <c r="AE481">
        <v>164</v>
      </c>
      <c r="AF481">
        <v>181</v>
      </c>
      <c r="AH481" t="s">
        <v>198</v>
      </c>
      <c r="AI481" t="s">
        <v>20</v>
      </c>
      <c r="AJ481">
        <v>0.52541493775933612</v>
      </c>
      <c r="AK481">
        <v>0.29564315352697096</v>
      </c>
      <c r="AL481">
        <v>8.5062240663900418E-2</v>
      </c>
      <c r="AM481">
        <v>9.3879668049792531E-2</v>
      </c>
      <c r="AP481" t="str">
        <f t="shared" si="26"/>
        <v>S40</v>
      </c>
      <c r="AQ481" t="str">
        <f t="shared" si="24"/>
        <v>vendredi</v>
      </c>
      <c r="AR481">
        <f t="shared" si="25"/>
        <v>2017</v>
      </c>
    </row>
    <row r="482" spans="1:44" x14ac:dyDescent="0.25">
      <c r="A482" s="4">
        <v>43017</v>
      </c>
      <c r="B482" t="s">
        <v>19</v>
      </c>
      <c r="C482" s="3">
        <v>892</v>
      </c>
      <c r="D482" s="3">
        <v>179</v>
      </c>
      <c r="E482" s="3">
        <v>135</v>
      </c>
      <c r="F482" s="3">
        <v>6</v>
      </c>
      <c r="H482" s="4">
        <v>43017</v>
      </c>
      <c r="I482" t="s">
        <v>20</v>
      </c>
      <c r="J482" s="2">
        <v>0.735973597359736</v>
      </c>
      <c r="K482" s="2">
        <v>0.1476897689768977</v>
      </c>
      <c r="L482" s="2">
        <v>0.11138613861386139</v>
      </c>
      <c r="M482" s="2">
        <v>4.9504950495049506E-3</v>
      </c>
      <c r="O482">
        <v>43017</v>
      </c>
      <c r="P482" t="s">
        <v>21</v>
      </c>
      <c r="Q482">
        <v>2</v>
      </c>
      <c r="R482">
        <v>23</v>
      </c>
      <c r="S482">
        <v>29</v>
      </c>
      <c r="U482">
        <v>43017</v>
      </c>
      <c r="V482" t="s">
        <v>20</v>
      </c>
      <c r="W482">
        <v>3.7037037037037035E-2</v>
      </c>
      <c r="X482">
        <v>0.42592592592592593</v>
      </c>
      <c r="Y482">
        <v>0.53703703703703709</v>
      </c>
      <c r="AA482">
        <v>43017</v>
      </c>
      <c r="AB482" t="s">
        <v>22</v>
      </c>
      <c r="AC482">
        <v>1014</v>
      </c>
      <c r="AD482">
        <v>541</v>
      </c>
      <c r="AE482">
        <v>146</v>
      </c>
      <c r="AF482">
        <v>201</v>
      </c>
      <c r="AH482">
        <v>43017</v>
      </c>
      <c r="AI482" t="s">
        <v>20</v>
      </c>
      <c r="AJ482">
        <v>0.53312302839116721</v>
      </c>
      <c r="AK482">
        <v>0.28443743427970558</v>
      </c>
      <c r="AL482">
        <v>7.6761303890641425E-2</v>
      </c>
      <c r="AM482">
        <v>0.1056782334384858</v>
      </c>
      <c r="AP482" t="str">
        <f t="shared" si="26"/>
        <v>S41</v>
      </c>
      <c r="AQ482" t="str">
        <f t="shared" si="24"/>
        <v>lundi</v>
      </c>
      <c r="AR482">
        <f t="shared" si="25"/>
        <v>2017</v>
      </c>
    </row>
    <row r="483" spans="1:44" x14ac:dyDescent="0.25">
      <c r="A483" s="4">
        <v>43018</v>
      </c>
      <c r="B483" t="s">
        <v>19</v>
      </c>
      <c r="C483" s="3">
        <v>756</v>
      </c>
      <c r="D483" s="3">
        <v>228</v>
      </c>
      <c r="E483" s="3">
        <v>121</v>
      </c>
      <c r="F483" s="3">
        <v>8</v>
      </c>
      <c r="H483" s="4">
        <v>43018</v>
      </c>
      <c r="I483" t="s">
        <v>20</v>
      </c>
      <c r="J483" s="2">
        <v>0.67924528301886788</v>
      </c>
      <c r="K483" s="2">
        <v>0.20485175202156333</v>
      </c>
      <c r="L483" s="2">
        <v>0.10871518418688229</v>
      </c>
      <c r="M483" s="2">
        <v>7.1877807726864335E-3</v>
      </c>
      <c r="O483">
        <v>43018</v>
      </c>
      <c r="P483" t="s">
        <v>21</v>
      </c>
      <c r="Q483">
        <v>7</v>
      </c>
      <c r="R483">
        <v>20</v>
      </c>
      <c r="S483">
        <v>27</v>
      </c>
      <c r="U483">
        <v>43018</v>
      </c>
      <c r="V483" t="s">
        <v>20</v>
      </c>
      <c r="W483">
        <v>0.12962962962962962</v>
      </c>
      <c r="X483">
        <v>0.37037037037037035</v>
      </c>
      <c r="Y483">
        <v>0.5</v>
      </c>
      <c r="AA483">
        <v>43018</v>
      </c>
      <c r="AB483" t="s">
        <v>22</v>
      </c>
      <c r="AC483">
        <v>1047</v>
      </c>
      <c r="AD483">
        <v>540</v>
      </c>
      <c r="AE483">
        <v>154</v>
      </c>
      <c r="AF483">
        <v>201</v>
      </c>
      <c r="AH483">
        <v>43018</v>
      </c>
      <c r="AI483" t="s">
        <v>20</v>
      </c>
      <c r="AJ483">
        <v>0.53913491246138001</v>
      </c>
      <c r="AK483">
        <v>0.27806385169927911</v>
      </c>
      <c r="AL483">
        <v>7.929969104016478E-2</v>
      </c>
      <c r="AM483">
        <v>0.1035015447991761</v>
      </c>
      <c r="AP483" t="str">
        <f t="shared" si="26"/>
        <v>S41</v>
      </c>
      <c r="AQ483" t="str">
        <f t="shared" si="24"/>
        <v>mardi</v>
      </c>
      <c r="AR483">
        <f t="shared" si="25"/>
        <v>2017</v>
      </c>
    </row>
    <row r="484" spans="1:44" x14ac:dyDescent="0.25">
      <c r="A484" s="4">
        <v>43019</v>
      </c>
      <c r="B484" t="s">
        <v>19</v>
      </c>
      <c r="C484" s="3">
        <v>631</v>
      </c>
      <c r="D484" s="3">
        <v>220</v>
      </c>
      <c r="E484" s="3">
        <v>132</v>
      </c>
      <c r="F484" s="3">
        <v>4</v>
      </c>
      <c r="H484" s="4">
        <v>43019</v>
      </c>
      <c r="I484" t="s">
        <v>20</v>
      </c>
      <c r="J484" s="2">
        <v>0.6393110435663627</v>
      </c>
      <c r="K484" s="2">
        <v>0.22289766970618036</v>
      </c>
      <c r="L484" s="2">
        <v>0.1337386018237082</v>
      </c>
      <c r="M484" s="2">
        <v>4.0526849037487338E-3</v>
      </c>
      <c r="O484">
        <v>43019</v>
      </c>
      <c r="P484" t="s">
        <v>21</v>
      </c>
      <c r="Q484">
        <v>38</v>
      </c>
      <c r="R484">
        <v>19</v>
      </c>
      <c r="S484">
        <v>27</v>
      </c>
      <c r="U484">
        <v>43019</v>
      </c>
      <c r="V484" t="s">
        <v>20</v>
      </c>
      <c r="W484">
        <v>0.45238095238095238</v>
      </c>
      <c r="X484">
        <v>0.22619047619047619</v>
      </c>
      <c r="Y484">
        <v>0.32142857142857145</v>
      </c>
      <c r="AA484">
        <v>43019</v>
      </c>
      <c r="AB484" t="s">
        <v>22</v>
      </c>
      <c r="AC484">
        <v>1062</v>
      </c>
      <c r="AD484">
        <v>540</v>
      </c>
      <c r="AE484">
        <v>151</v>
      </c>
      <c r="AF484">
        <v>204</v>
      </c>
      <c r="AH484">
        <v>43019</v>
      </c>
      <c r="AI484" t="s">
        <v>20</v>
      </c>
      <c r="AJ484">
        <v>0.54266734798160454</v>
      </c>
      <c r="AK484">
        <v>0.27593254982115484</v>
      </c>
      <c r="AL484">
        <v>7.7158916709248848E-2</v>
      </c>
      <c r="AM484">
        <v>0.10424118548799183</v>
      </c>
      <c r="AP484" t="str">
        <f t="shared" si="26"/>
        <v>S41</v>
      </c>
      <c r="AQ484" t="str">
        <f t="shared" si="24"/>
        <v>mercredi</v>
      </c>
      <c r="AR484">
        <f t="shared" si="25"/>
        <v>2017</v>
      </c>
    </row>
    <row r="485" spans="1:44" x14ac:dyDescent="0.25">
      <c r="A485" s="4">
        <v>43020</v>
      </c>
      <c r="B485" t="s">
        <v>19</v>
      </c>
      <c r="C485" s="3">
        <v>464</v>
      </c>
      <c r="D485" s="3">
        <v>212</v>
      </c>
      <c r="E485" s="3">
        <v>137</v>
      </c>
      <c r="F485" s="3">
        <v>9</v>
      </c>
      <c r="H485" s="4">
        <v>43020</v>
      </c>
      <c r="I485" t="s">
        <v>20</v>
      </c>
      <c r="J485" s="2">
        <v>0.56447688564476883</v>
      </c>
      <c r="K485" s="2">
        <v>0.25790754257907544</v>
      </c>
      <c r="L485" s="2">
        <v>0.16666666666666666</v>
      </c>
      <c r="M485" s="2">
        <v>1.0948905109489052E-2</v>
      </c>
      <c r="O485">
        <v>43020</v>
      </c>
      <c r="P485" t="s">
        <v>21</v>
      </c>
      <c r="Q485">
        <v>36</v>
      </c>
      <c r="R485">
        <v>19</v>
      </c>
      <c r="S485">
        <v>27</v>
      </c>
      <c r="U485">
        <v>43020</v>
      </c>
      <c r="V485" t="s">
        <v>20</v>
      </c>
      <c r="W485">
        <v>0.43902439024390244</v>
      </c>
      <c r="X485">
        <v>0.23170731707317074</v>
      </c>
      <c r="Y485">
        <v>0.32926829268292684</v>
      </c>
      <c r="AA485">
        <v>43020</v>
      </c>
      <c r="AB485" t="s">
        <v>22</v>
      </c>
      <c r="AC485">
        <v>1073</v>
      </c>
      <c r="AD485">
        <v>529</v>
      </c>
      <c r="AE485">
        <v>163</v>
      </c>
      <c r="AF485">
        <v>204</v>
      </c>
      <c r="AH485">
        <v>43020</v>
      </c>
      <c r="AI485" t="s">
        <v>20</v>
      </c>
      <c r="AJ485">
        <v>0.54494667343829351</v>
      </c>
      <c r="AK485">
        <v>0.26866429659725749</v>
      </c>
      <c r="AL485">
        <v>8.2783138649060437E-2</v>
      </c>
      <c r="AM485">
        <v>0.10360589131538853</v>
      </c>
      <c r="AP485" t="str">
        <f t="shared" si="26"/>
        <v>S41</v>
      </c>
      <c r="AQ485" t="str">
        <f t="shared" si="24"/>
        <v>jeudi</v>
      </c>
      <c r="AR485">
        <f t="shared" si="25"/>
        <v>2017</v>
      </c>
    </row>
    <row r="486" spans="1:44" x14ac:dyDescent="0.25">
      <c r="A486" s="4" t="s">
        <v>199</v>
      </c>
      <c r="B486" t="s">
        <v>19</v>
      </c>
      <c r="C486" s="3">
        <v>305</v>
      </c>
      <c r="D486" s="3">
        <v>166</v>
      </c>
      <c r="E486" s="3">
        <v>114</v>
      </c>
      <c r="F486" s="3">
        <v>9</v>
      </c>
      <c r="H486" s="4" t="s">
        <v>199</v>
      </c>
      <c r="I486" t="s">
        <v>20</v>
      </c>
      <c r="J486" s="2">
        <v>0.51346801346801352</v>
      </c>
      <c r="K486" s="2">
        <v>0.27946127946127947</v>
      </c>
      <c r="L486" s="2">
        <v>0.19191919191919191</v>
      </c>
      <c r="M486" s="2">
        <v>1.5151515151515152E-2</v>
      </c>
      <c r="O486" t="s">
        <v>199</v>
      </c>
      <c r="P486" t="s">
        <v>21</v>
      </c>
      <c r="Q486">
        <v>32</v>
      </c>
      <c r="R486">
        <v>16</v>
      </c>
      <c r="S486">
        <v>28</v>
      </c>
      <c r="U486" t="s">
        <v>199</v>
      </c>
      <c r="V486" t="s">
        <v>20</v>
      </c>
      <c r="W486">
        <v>0.42105263157894735</v>
      </c>
      <c r="X486">
        <v>0.21052631578947367</v>
      </c>
      <c r="Y486">
        <v>0.36842105263157893</v>
      </c>
      <c r="AA486" t="s">
        <v>199</v>
      </c>
      <c r="AB486" t="s">
        <v>22</v>
      </c>
      <c r="AC486">
        <v>1052</v>
      </c>
      <c r="AD486">
        <v>526</v>
      </c>
      <c r="AE486">
        <v>162</v>
      </c>
      <c r="AF486">
        <v>205</v>
      </c>
      <c r="AH486" t="s">
        <v>199</v>
      </c>
      <c r="AI486" t="s">
        <v>20</v>
      </c>
      <c r="AJ486">
        <v>0.54087403598971717</v>
      </c>
      <c r="AK486">
        <v>0.27043701799485859</v>
      </c>
      <c r="AL486">
        <v>8.32904884318766E-2</v>
      </c>
      <c r="AM486">
        <v>0.10539845758354756</v>
      </c>
      <c r="AP486" t="str">
        <f t="shared" si="26"/>
        <v>S41</v>
      </c>
      <c r="AQ486" t="str">
        <f t="shared" si="24"/>
        <v>vendredi</v>
      </c>
      <c r="AR486">
        <f t="shared" si="25"/>
        <v>2017</v>
      </c>
    </row>
    <row r="487" spans="1:44" x14ac:dyDescent="0.25">
      <c r="A487" s="4">
        <v>43024</v>
      </c>
      <c r="B487" t="s">
        <v>19</v>
      </c>
      <c r="C487" s="3">
        <v>649</v>
      </c>
      <c r="D487" s="3">
        <v>135</v>
      </c>
      <c r="E487" s="3">
        <v>110</v>
      </c>
      <c r="F487" s="3">
        <v>22</v>
      </c>
      <c r="H487" s="4">
        <v>43024</v>
      </c>
      <c r="I487" t="s">
        <v>20</v>
      </c>
      <c r="J487" s="2">
        <v>0.70851528384279472</v>
      </c>
      <c r="K487" s="2">
        <v>0.14737991266375547</v>
      </c>
      <c r="L487" s="2">
        <v>0.12008733624454149</v>
      </c>
      <c r="M487" s="2">
        <v>2.4017467248908297E-2</v>
      </c>
      <c r="O487">
        <v>43024</v>
      </c>
      <c r="P487" t="s">
        <v>21</v>
      </c>
      <c r="Q487">
        <v>1</v>
      </c>
      <c r="R487">
        <v>13</v>
      </c>
      <c r="S487">
        <v>26</v>
      </c>
      <c r="U487">
        <v>43024</v>
      </c>
      <c r="V487" t="s">
        <v>20</v>
      </c>
      <c r="W487">
        <v>2.5000000000000001E-2</v>
      </c>
      <c r="X487">
        <v>0.32500000000000001</v>
      </c>
      <c r="Y487">
        <v>0.65</v>
      </c>
      <c r="AA487">
        <v>43024</v>
      </c>
      <c r="AB487" t="s">
        <v>22</v>
      </c>
      <c r="AC487">
        <v>1084</v>
      </c>
      <c r="AD487">
        <v>504</v>
      </c>
      <c r="AE487">
        <v>168</v>
      </c>
      <c r="AF487">
        <v>208</v>
      </c>
      <c r="AH487">
        <v>43024</v>
      </c>
      <c r="AI487" t="s">
        <v>20</v>
      </c>
      <c r="AJ487">
        <v>0.55193482688391038</v>
      </c>
      <c r="AK487">
        <v>0.25661914460285135</v>
      </c>
      <c r="AL487">
        <v>8.5539714867617106E-2</v>
      </c>
      <c r="AM487">
        <v>0.10590631364562118</v>
      </c>
      <c r="AP487" t="str">
        <f t="shared" si="26"/>
        <v>S42</v>
      </c>
      <c r="AQ487" t="str">
        <f t="shared" si="24"/>
        <v>lundi</v>
      </c>
      <c r="AR487">
        <f t="shared" si="25"/>
        <v>2017</v>
      </c>
    </row>
    <row r="488" spans="1:44" x14ac:dyDescent="0.25">
      <c r="A488" s="4">
        <v>43025</v>
      </c>
      <c r="B488" t="s">
        <v>19</v>
      </c>
      <c r="C488" s="3">
        <v>828</v>
      </c>
      <c r="D488" s="3">
        <v>167</v>
      </c>
      <c r="E488" s="3">
        <v>111</v>
      </c>
      <c r="F488" s="3">
        <v>27</v>
      </c>
      <c r="H488" s="4">
        <v>43025</v>
      </c>
      <c r="I488" t="s">
        <v>20</v>
      </c>
      <c r="J488" s="2">
        <v>0.73080317740511913</v>
      </c>
      <c r="K488" s="2">
        <v>0.14739629302736099</v>
      </c>
      <c r="L488" s="2">
        <v>9.7969991173874671E-2</v>
      </c>
      <c r="M488" s="2">
        <v>2.3830538393645191E-2</v>
      </c>
      <c r="O488">
        <v>43025</v>
      </c>
      <c r="P488" t="s">
        <v>21</v>
      </c>
      <c r="Q488">
        <v>2</v>
      </c>
      <c r="R488">
        <v>10</v>
      </c>
      <c r="S488">
        <v>26</v>
      </c>
      <c r="U488">
        <v>43025</v>
      </c>
      <c r="V488" t="s">
        <v>20</v>
      </c>
      <c r="W488">
        <v>5.2631578947368418E-2</v>
      </c>
      <c r="X488">
        <v>0.26315789473684209</v>
      </c>
      <c r="Y488">
        <v>0.68421052631578949</v>
      </c>
      <c r="AA488">
        <v>43025</v>
      </c>
      <c r="AB488" t="s">
        <v>22</v>
      </c>
      <c r="AC488">
        <v>1087</v>
      </c>
      <c r="AD488">
        <v>492</v>
      </c>
      <c r="AE488">
        <v>178</v>
      </c>
      <c r="AF488">
        <v>206</v>
      </c>
      <c r="AH488">
        <v>43025</v>
      </c>
      <c r="AI488" t="s">
        <v>20</v>
      </c>
      <c r="AJ488">
        <v>0.55374426897605711</v>
      </c>
      <c r="AK488">
        <v>0.25063678043810494</v>
      </c>
      <c r="AL488">
        <v>9.0677534386143663E-2</v>
      </c>
      <c r="AM488">
        <v>0.10494141619969434</v>
      </c>
      <c r="AP488" t="str">
        <f t="shared" si="26"/>
        <v>S42</v>
      </c>
      <c r="AQ488" t="str">
        <f t="shared" si="24"/>
        <v>mardi</v>
      </c>
      <c r="AR488">
        <f t="shared" si="25"/>
        <v>2017</v>
      </c>
    </row>
    <row r="489" spans="1:44" x14ac:dyDescent="0.25">
      <c r="A489" s="4">
        <v>43026</v>
      </c>
      <c r="B489" t="s">
        <v>19</v>
      </c>
      <c r="C489" s="3">
        <v>797</v>
      </c>
      <c r="D489" s="3">
        <v>74</v>
      </c>
      <c r="E489" s="3">
        <v>122</v>
      </c>
      <c r="F489" s="3">
        <v>25</v>
      </c>
      <c r="H489" s="4">
        <v>43026</v>
      </c>
      <c r="I489" t="s">
        <v>20</v>
      </c>
      <c r="J489" s="2">
        <v>0.78290766208251472</v>
      </c>
      <c r="K489" s="2">
        <v>7.269155206286837E-2</v>
      </c>
      <c r="L489" s="2">
        <v>0.11984282907662082</v>
      </c>
      <c r="M489" s="2">
        <v>2.4557956777996069E-2</v>
      </c>
      <c r="O489">
        <v>43026</v>
      </c>
      <c r="P489" t="s">
        <v>21</v>
      </c>
      <c r="Q489">
        <v>7</v>
      </c>
      <c r="R489">
        <v>12</v>
      </c>
      <c r="S489">
        <v>28</v>
      </c>
      <c r="U489">
        <v>43026</v>
      </c>
      <c r="V489" t="s">
        <v>20</v>
      </c>
      <c r="W489">
        <v>0.14893617021276595</v>
      </c>
      <c r="X489">
        <v>0.25531914893617019</v>
      </c>
      <c r="Y489">
        <v>0.5957446808510638</v>
      </c>
      <c r="AA489">
        <v>43026</v>
      </c>
      <c r="AB489" t="s">
        <v>22</v>
      </c>
      <c r="AC489">
        <v>1087</v>
      </c>
      <c r="AD489">
        <v>493</v>
      </c>
      <c r="AE489">
        <v>176</v>
      </c>
      <c r="AF489">
        <v>205</v>
      </c>
      <c r="AH489">
        <v>43026</v>
      </c>
      <c r="AI489" t="s">
        <v>20</v>
      </c>
      <c r="AJ489">
        <v>0.55430902600713916</v>
      </c>
      <c r="AK489">
        <v>0.2514023457419684</v>
      </c>
      <c r="AL489">
        <v>8.9750127485976536E-2</v>
      </c>
      <c r="AM489">
        <v>0.10453850076491586</v>
      </c>
      <c r="AP489" t="str">
        <f t="shared" si="26"/>
        <v>S42</v>
      </c>
      <c r="AQ489" t="str">
        <f t="shared" si="24"/>
        <v>mercredi</v>
      </c>
      <c r="AR489">
        <f t="shared" si="25"/>
        <v>2017</v>
      </c>
    </row>
    <row r="490" spans="1:44" x14ac:dyDescent="0.25">
      <c r="A490" s="4">
        <v>43027</v>
      </c>
      <c r="B490" t="s">
        <v>19</v>
      </c>
      <c r="C490" s="3">
        <v>712</v>
      </c>
      <c r="D490" s="3">
        <v>228</v>
      </c>
      <c r="E490" s="3">
        <v>103</v>
      </c>
      <c r="F490" s="3">
        <v>23</v>
      </c>
      <c r="H490" s="4">
        <v>43027</v>
      </c>
      <c r="I490" t="s">
        <v>20</v>
      </c>
      <c r="J490" s="2">
        <v>0.66791744840525324</v>
      </c>
      <c r="K490" s="2">
        <v>0.21388367729831145</v>
      </c>
      <c r="L490" s="2">
        <v>9.662288930581614E-2</v>
      </c>
      <c r="M490" s="2">
        <v>2.1575984990619138E-2</v>
      </c>
      <c r="O490">
        <v>43027</v>
      </c>
      <c r="P490" t="s">
        <v>21</v>
      </c>
      <c r="Q490">
        <v>16</v>
      </c>
      <c r="R490">
        <v>13</v>
      </c>
      <c r="S490">
        <v>27</v>
      </c>
      <c r="U490">
        <v>43027</v>
      </c>
      <c r="V490" t="s">
        <v>20</v>
      </c>
      <c r="W490">
        <v>0.2857142857142857</v>
      </c>
      <c r="X490">
        <v>0.23214285714285715</v>
      </c>
      <c r="Y490">
        <v>0.48214285714285715</v>
      </c>
      <c r="AA490">
        <v>43027</v>
      </c>
      <c r="AB490" t="s">
        <v>22</v>
      </c>
      <c r="AC490">
        <v>1098</v>
      </c>
      <c r="AD490">
        <v>477</v>
      </c>
      <c r="AE490">
        <v>194</v>
      </c>
      <c r="AF490">
        <v>201</v>
      </c>
      <c r="AH490">
        <v>43027</v>
      </c>
      <c r="AI490" t="s">
        <v>20</v>
      </c>
      <c r="AJ490">
        <v>0.55736040609137061</v>
      </c>
      <c r="AK490">
        <v>0.24213197969543146</v>
      </c>
      <c r="AL490">
        <v>9.847715736040609E-2</v>
      </c>
      <c r="AM490">
        <v>0.10203045685279188</v>
      </c>
      <c r="AP490" t="str">
        <f t="shared" si="26"/>
        <v>S42</v>
      </c>
      <c r="AQ490" t="str">
        <f t="shared" si="24"/>
        <v>jeudi</v>
      </c>
      <c r="AR490">
        <f t="shared" si="25"/>
        <v>2017</v>
      </c>
    </row>
    <row r="491" spans="1:44" x14ac:dyDescent="0.25">
      <c r="A491" s="4" t="s">
        <v>200</v>
      </c>
      <c r="B491" t="s">
        <v>19</v>
      </c>
      <c r="C491" s="3">
        <v>789</v>
      </c>
      <c r="D491" s="3">
        <v>254</v>
      </c>
      <c r="E491" s="3">
        <v>91</v>
      </c>
      <c r="F491" s="3">
        <v>16</v>
      </c>
      <c r="H491" s="4" t="s">
        <v>200</v>
      </c>
      <c r="I491" t="s">
        <v>20</v>
      </c>
      <c r="J491" s="2">
        <v>0.68608695652173912</v>
      </c>
      <c r="K491" s="2">
        <v>0.22086956521739132</v>
      </c>
      <c r="L491" s="2">
        <v>7.91304347826087E-2</v>
      </c>
      <c r="M491" s="2">
        <v>1.391304347826087E-2</v>
      </c>
      <c r="O491" t="s">
        <v>200</v>
      </c>
      <c r="P491" t="s">
        <v>21</v>
      </c>
      <c r="Q491">
        <v>16</v>
      </c>
      <c r="R491">
        <v>16</v>
      </c>
      <c r="S491">
        <v>25</v>
      </c>
      <c r="U491" t="s">
        <v>200</v>
      </c>
      <c r="V491" t="s">
        <v>20</v>
      </c>
      <c r="W491">
        <v>0.2807017543859649</v>
      </c>
      <c r="X491">
        <v>0.2807017543859649</v>
      </c>
      <c r="Y491">
        <v>0.43859649122807015</v>
      </c>
      <c r="AA491" t="s">
        <v>200</v>
      </c>
      <c r="AB491" t="s">
        <v>22</v>
      </c>
      <c r="AC491">
        <v>1124</v>
      </c>
      <c r="AD491">
        <v>463</v>
      </c>
      <c r="AE491">
        <v>199</v>
      </c>
      <c r="AF491">
        <v>200</v>
      </c>
      <c r="AH491" t="s">
        <v>200</v>
      </c>
      <c r="AI491" t="s">
        <v>20</v>
      </c>
      <c r="AJ491">
        <v>0.56596173212487411</v>
      </c>
      <c r="AK491">
        <v>0.23313192346424974</v>
      </c>
      <c r="AL491">
        <v>0.10020140986908359</v>
      </c>
      <c r="AM491">
        <v>0.10070493454179255</v>
      </c>
      <c r="AP491" t="str">
        <f t="shared" si="26"/>
        <v>S42</v>
      </c>
      <c r="AQ491" t="str">
        <f t="shared" si="24"/>
        <v>vendredi</v>
      </c>
      <c r="AR491">
        <f t="shared" si="25"/>
        <v>2017</v>
      </c>
    </row>
    <row r="492" spans="1:44" x14ac:dyDescent="0.25">
      <c r="A492" s="4">
        <v>43031</v>
      </c>
      <c r="B492" t="s">
        <v>19</v>
      </c>
      <c r="C492" s="3">
        <v>837</v>
      </c>
      <c r="D492" s="3">
        <v>284</v>
      </c>
      <c r="E492" s="3">
        <v>97</v>
      </c>
      <c r="F492" s="3">
        <v>19</v>
      </c>
      <c r="H492" s="4">
        <v>43031</v>
      </c>
      <c r="I492" t="s">
        <v>20</v>
      </c>
      <c r="J492" s="2">
        <v>0.6766370250606305</v>
      </c>
      <c r="K492" s="2">
        <v>0.22958771220695232</v>
      </c>
      <c r="L492" s="2">
        <v>7.8415521422797091E-2</v>
      </c>
      <c r="M492" s="2">
        <v>1.5359741309620048E-2</v>
      </c>
      <c r="O492">
        <v>43031</v>
      </c>
      <c r="P492" t="s">
        <v>21</v>
      </c>
      <c r="Q492">
        <v>8</v>
      </c>
      <c r="R492">
        <v>17</v>
      </c>
      <c r="S492">
        <v>25</v>
      </c>
      <c r="U492">
        <v>43031</v>
      </c>
      <c r="V492" t="s">
        <v>20</v>
      </c>
      <c r="W492">
        <v>0.16</v>
      </c>
      <c r="X492">
        <v>0.34</v>
      </c>
      <c r="Y492">
        <v>0.5</v>
      </c>
      <c r="AA492">
        <v>43031</v>
      </c>
      <c r="AB492" t="s">
        <v>22</v>
      </c>
      <c r="AC492">
        <v>1144</v>
      </c>
      <c r="AD492">
        <v>452</v>
      </c>
      <c r="AE492">
        <v>200</v>
      </c>
      <c r="AF492">
        <v>199</v>
      </c>
      <c r="AH492">
        <v>43031</v>
      </c>
      <c r="AI492" t="s">
        <v>20</v>
      </c>
      <c r="AJ492">
        <v>0.57343358395989974</v>
      </c>
      <c r="AK492">
        <v>0.22656641604010025</v>
      </c>
      <c r="AL492">
        <v>0.10025062656641603</v>
      </c>
      <c r="AM492">
        <v>9.9749373433583963E-2</v>
      </c>
      <c r="AP492" t="str">
        <f t="shared" si="26"/>
        <v>S43</v>
      </c>
      <c r="AQ492" t="str">
        <f t="shared" ref="AQ492:AQ550" si="33">IF(AH492="","",TEXT(AH492,"jjjj"))</f>
        <v>lundi</v>
      </c>
      <c r="AR492">
        <f t="shared" ref="AR492:AR550" si="34">IF(AH492="","",YEAR(AH492))</f>
        <v>2017</v>
      </c>
    </row>
    <row r="493" spans="1:44" x14ac:dyDescent="0.25">
      <c r="A493" s="4">
        <v>43032</v>
      </c>
      <c r="B493" t="s">
        <v>19</v>
      </c>
      <c r="C493" s="3">
        <v>668</v>
      </c>
      <c r="D493" s="3">
        <v>282</v>
      </c>
      <c r="E493" s="3">
        <v>54</v>
      </c>
      <c r="F493" s="3">
        <v>25</v>
      </c>
      <c r="H493" s="4">
        <v>43032</v>
      </c>
      <c r="I493" t="s">
        <v>20</v>
      </c>
      <c r="J493" s="2">
        <v>0.64917395529640431</v>
      </c>
      <c r="K493" s="2">
        <v>0.27405247813411077</v>
      </c>
      <c r="L493" s="2">
        <v>5.2478134110787174E-2</v>
      </c>
      <c r="M493" s="2">
        <v>2.4295432458697766E-2</v>
      </c>
      <c r="O493">
        <v>43032</v>
      </c>
      <c r="P493" t="s">
        <v>21</v>
      </c>
      <c r="Q493">
        <v>14</v>
      </c>
      <c r="R493">
        <v>22</v>
      </c>
      <c r="S493">
        <v>25</v>
      </c>
      <c r="U493">
        <v>43032</v>
      </c>
      <c r="V493" t="s">
        <v>20</v>
      </c>
      <c r="W493">
        <v>0.22950819672131148</v>
      </c>
      <c r="X493">
        <v>0.36065573770491804</v>
      </c>
      <c r="Y493">
        <v>0.4098360655737705</v>
      </c>
      <c r="AA493">
        <v>43032</v>
      </c>
      <c r="AB493" t="s">
        <v>22</v>
      </c>
      <c r="AC493">
        <v>1197</v>
      </c>
      <c r="AD493">
        <v>450</v>
      </c>
      <c r="AE493">
        <v>207</v>
      </c>
      <c r="AF493">
        <v>199</v>
      </c>
      <c r="AH493">
        <v>43032</v>
      </c>
      <c r="AI493" t="s">
        <v>20</v>
      </c>
      <c r="AJ493">
        <v>0.58304919629810037</v>
      </c>
      <c r="AK493">
        <v>0.21919142717973697</v>
      </c>
      <c r="AL493">
        <v>0.10082805650267901</v>
      </c>
      <c r="AM493">
        <v>9.693132001948368E-2</v>
      </c>
      <c r="AP493" t="str">
        <f t="shared" si="26"/>
        <v>S43</v>
      </c>
      <c r="AQ493" t="str">
        <f t="shared" si="33"/>
        <v>mardi</v>
      </c>
      <c r="AR493">
        <f t="shared" si="34"/>
        <v>2017</v>
      </c>
    </row>
    <row r="494" spans="1:44" x14ac:dyDescent="0.25">
      <c r="A494" s="4">
        <v>43033</v>
      </c>
      <c r="B494" t="s">
        <v>19</v>
      </c>
      <c r="C494" s="3">
        <v>624</v>
      </c>
      <c r="D494" s="3">
        <v>202</v>
      </c>
      <c r="E494" s="3">
        <v>128</v>
      </c>
      <c r="F494" s="3">
        <v>13</v>
      </c>
      <c r="H494" s="4">
        <v>43033</v>
      </c>
      <c r="I494" t="s">
        <v>20</v>
      </c>
      <c r="J494" s="2">
        <v>0.64529472595656667</v>
      </c>
      <c r="K494" s="2">
        <v>0.20889348500517063</v>
      </c>
      <c r="L494" s="2">
        <v>0.13236814891416754</v>
      </c>
      <c r="M494" s="2">
        <v>1.344364012409514E-2</v>
      </c>
      <c r="O494">
        <v>43033</v>
      </c>
      <c r="P494" t="s">
        <v>21</v>
      </c>
      <c r="Q494">
        <v>11</v>
      </c>
      <c r="R494">
        <v>19</v>
      </c>
      <c r="S494">
        <v>33</v>
      </c>
      <c r="U494">
        <v>43033</v>
      </c>
      <c r="V494" t="s">
        <v>20</v>
      </c>
      <c r="W494">
        <v>0.17460317460317459</v>
      </c>
      <c r="X494">
        <v>0.30158730158730157</v>
      </c>
      <c r="Y494">
        <v>0.52380952380952384</v>
      </c>
      <c r="AA494">
        <v>43033</v>
      </c>
      <c r="AB494" t="s">
        <v>22</v>
      </c>
      <c r="AC494">
        <v>1212</v>
      </c>
      <c r="AD494">
        <v>451</v>
      </c>
      <c r="AE494">
        <v>207</v>
      </c>
      <c r="AF494">
        <v>199</v>
      </c>
      <c r="AH494">
        <v>43033</v>
      </c>
      <c r="AI494" t="s">
        <v>20</v>
      </c>
      <c r="AJ494">
        <v>0.58579023682938614</v>
      </c>
      <c r="AK494">
        <v>0.2179797003383277</v>
      </c>
      <c r="AL494">
        <v>0.1000483325277912</v>
      </c>
      <c r="AM494">
        <v>9.6181730304494922E-2</v>
      </c>
      <c r="AP494" t="str">
        <f t="shared" si="26"/>
        <v>S43</v>
      </c>
      <c r="AQ494" t="str">
        <f t="shared" si="33"/>
        <v>mercredi</v>
      </c>
      <c r="AR494">
        <f t="shared" si="34"/>
        <v>2017</v>
      </c>
    </row>
    <row r="495" spans="1:44" x14ac:dyDescent="0.25">
      <c r="A495" s="4">
        <v>43034</v>
      </c>
      <c r="B495" t="s">
        <v>19</v>
      </c>
      <c r="C495" s="3">
        <v>627</v>
      </c>
      <c r="D495" s="3">
        <v>220</v>
      </c>
      <c r="E495" s="3">
        <v>140</v>
      </c>
      <c r="F495" s="3">
        <v>10</v>
      </c>
      <c r="H495" s="4">
        <v>43034</v>
      </c>
      <c r="I495" t="s">
        <v>20</v>
      </c>
      <c r="J495" s="2">
        <v>0.62888665997993987</v>
      </c>
      <c r="K495" s="2">
        <v>0.22066198595787362</v>
      </c>
      <c r="L495" s="2">
        <v>0.14042126379137412</v>
      </c>
      <c r="M495" s="2">
        <v>1.0030090270812437E-2</v>
      </c>
      <c r="O495">
        <v>43034</v>
      </c>
      <c r="P495" t="s">
        <v>21</v>
      </c>
      <c r="Q495">
        <v>20</v>
      </c>
      <c r="R495">
        <v>19</v>
      </c>
      <c r="S495">
        <v>32</v>
      </c>
      <c r="U495">
        <v>43034</v>
      </c>
      <c r="V495" t="s">
        <v>20</v>
      </c>
      <c r="W495">
        <v>0.28169014084507044</v>
      </c>
      <c r="X495">
        <v>0.26760563380281688</v>
      </c>
      <c r="Y495">
        <v>0.45070422535211269</v>
      </c>
      <c r="AA495">
        <v>43034</v>
      </c>
      <c r="AB495" t="s">
        <v>22</v>
      </c>
      <c r="AC495">
        <v>1216</v>
      </c>
      <c r="AD495">
        <v>448</v>
      </c>
      <c r="AE495">
        <v>210</v>
      </c>
      <c r="AF495">
        <v>199</v>
      </c>
      <c r="AH495">
        <v>43034</v>
      </c>
      <c r="AI495" t="s">
        <v>20</v>
      </c>
      <c r="AJ495">
        <v>0.58658948383984566</v>
      </c>
      <c r="AK495">
        <v>0.21611191509889049</v>
      </c>
      <c r="AL495">
        <v>0.10130246020260492</v>
      </c>
      <c r="AM495">
        <v>9.5996140858658943E-2</v>
      </c>
      <c r="AP495" t="str">
        <f t="shared" si="26"/>
        <v>S43</v>
      </c>
      <c r="AQ495" t="str">
        <f t="shared" si="33"/>
        <v>jeudi</v>
      </c>
      <c r="AR495">
        <f t="shared" si="34"/>
        <v>2017</v>
      </c>
    </row>
    <row r="496" spans="1:44" x14ac:dyDescent="0.25">
      <c r="A496" s="4" t="s">
        <v>201</v>
      </c>
      <c r="B496" t="s">
        <v>19</v>
      </c>
      <c r="C496" s="3">
        <v>685</v>
      </c>
      <c r="D496" s="3">
        <v>200</v>
      </c>
      <c r="E496" s="3">
        <v>172</v>
      </c>
      <c r="F496" s="3">
        <v>6</v>
      </c>
      <c r="H496" s="4" t="s">
        <v>201</v>
      </c>
      <c r="I496" t="s">
        <v>20</v>
      </c>
      <c r="J496" s="2">
        <v>0.64440263405456255</v>
      </c>
      <c r="K496" s="2">
        <v>0.18814675446848542</v>
      </c>
      <c r="L496" s="2">
        <v>0.16180620884289745</v>
      </c>
      <c r="M496" s="2">
        <v>5.6444026340545629E-3</v>
      </c>
      <c r="O496" t="s">
        <v>201</v>
      </c>
      <c r="P496" t="s">
        <v>21</v>
      </c>
      <c r="Q496">
        <v>15</v>
      </c>
      <c r="R496">
        <v>17</v>
      </c>
      <c r="S496">
        <v>32</v>
      </c>
      <c r="U496" t="s">
        <v>201</v>
      </c>
      <c r="V496" t="s">
        <v>20</v>
      </c>
      <c r="W496">
        <v>0.234375</v>
      </c>
      <c r="X496">
        <v>0.265625</v>
      </c>
      <c r="Y496">
        <v>0.5</v>
      </c>
      <c r="AA496" t="s">
        <v>201</v>
      </c>
      <c r="AB496" t="s">
        <v>22</v>
      </c>
      <c r="AC496">
        <v>1225</v>
      </c>
      <c r="AD496">
        <v>441</v>
      </c>
      <c r="AE496">
        <v>207</v>
      </c>
      <c r="AF496">
        <v>200</v>
      </c>
      <c r="AH496" t="s">
        <v>201</v>
      </c>
      <c r="AI496" t="s">
        <v>20</v>
      </c>
      <c r="AJ496">
        <v>0.59093101784852875</v>
      </c>
      <c r="AK496">
        <v>0.21273516642547033</v>
      </c>
      <c r="AL496">
        <v>9.9855282199710571E-2</v>
      </c>
      <c r="AM496">
        <v>9.6478533526290405E-2</v>
      </c>
      <c r="AP496" t="str">
        <f t="shared" si="26"/>
        <v>S43</v>
      </c>
      <c r="AQ496" t="str">
        <f t="shared" si="33"/>
        <v>vendredi</v>
      </c>
      <c r="AR496">
        <f t="shared" si="34"/>
        <v>2017</v>
      </c>
    </row>
    <row r="497" spans="1:44" x14ac:dyDescent="0.25">
      <c r="A497" s="4">
        <v>43038</v>
      </c>
      <c r="B497" t="s">
        <v>19</v>
      </c>
      <c r="C497" s="3">
        <v>770</v>
      </c>
      <c r="D497" s="3">
        <v>160</v>
      </c>
      <c r="E497" s="3">
        <v>171</v>
      </c>
      <c r="F497" s="3">
        <v>10</v>
      </c>
      <c r="H497" s="4">
        <v>43038</v>
      </c>
      <c r="I497" t="s">
        <v>20</v>
      </c>
      <c r="J497" s="2">
        <v>0.69306930693069302</v>
      </c>
      <c r="K497" s="2">
        <v>0.14401440144014402</v>
      </c>
      <c r="L497" s="2">
        <v>0.15391539153915393</v>
      </c>
      <c r="M497" s="2">
        <v>9.0009000900090012E-3</v>
      </c>
      <c r="O497">
        <v>43038</v>
      </c>
      <c r="P497" t="s">
        <v>21</v>
      </c>
      <c r="Q497">
        <v>16</v>
      </c>
      <c r="R497">
        <v>17</v>
      </c>
      <c r="S497">
        <v>33</v>
      </c>
      <c r="U497">
        <v>43038</v>
      </c>
      <c r="V497" t="s">
        <v>20</v>
      </c>
      <c r="W497">
        <v>0.24242424242424243</v>
      </c>
      <c r="X497">
        <v>0.25757575757575757</v>
      </c>
      <c r="Y497">
        <v>0.5</v>
      </c>
      <c r="AA497">
        <v>43038</v>
      </c>
      <c r="AB497" t="s">
        <v>22</v>
      </c>
      <c r="AC497">
        <v>1225</v>
      </c>
      <c r="AD497">
        <v>440</v>
      </c>
      <c r="AE497">
        <v>191</v>
      </c>
      <c r="AF497">
        <v>202</v>
      </c>
      <c r="AH497">
        <v>43038</v>
      </c>
      <c r="AI497" t="s">
        <v>20</v>
      </c>
      <c r="AJ497">
        <v>0.59523809523809523</v>
      </c>
      <c r="AK497">
        <v>0.21379980563654033</v>
      </c>
      <c r="AL497">
        <v>9.2808551992225458E-2</v>
      </c>
      <c r="AM497">
        <v>9.8153547133138966E-2</v>
      </c>
      <c r="AP497" t="str">
        <f t="shared" si="26"/>
        <v>S44</v>
      </c>
      <c r="AQ497" t="str">
        <f t="shared" si="33"/>
        <v>lundi</v>
      </c>
      <c r="AR497">
        <f t="shared" si="34"/>
        <v>2017</v>
      </c>
    </row>
    <row r="498" spans="1:44" x14ac:dyDescent="0.25">
      <c r="A498" s="4">
        <v>43039</v>
      </c>
      <c r="B498" t="s">
        <v>19</v>
      </c>
      <c r="C498" s="3">
        <v>580</v>
      </c>
      <c r="D498" s="3">
        <v>116</v>
      </c>
      <c r="E498" s="3">
        <v>132</v>
      </c>
      <c r="F498" s="3">
        <v>7</v>
      </c>
      <c r="H498" s="4">
        <v>43039</v>
      </c>
      <c r="I498" t="s">
        <v>20</v>
      </c>
      <c r="J498" s="2">
        <v>0.69461077844311381</v>
      </c>
      <c r="K498" s="2">
        <v>0.13892215568862276</v>
      </c>
      <c r="L498" s="2">
        <v>0.15808383233532936</v>
      </c>
      <c r="M498" s="2">
        <v>8.3832335329341312E-3</v>
      </c>
      <c r="O498">
        <v>43039</v>
      </c>
      <c r="P498" t="s">
        <v>21</v>
      </c>
      <c r="Q498">
        <v>17</v>
      </c>
      <c r="R498">
        <v>17</v>
      </c>
      <c r="S498">
        <v>35</v>
      </c>
      <c r="U498">
        <v>43039</v>
      </c>
      <c r="V498" t="s">
        <v>20</v>
      </c>
      <c r="W498">
        <v>0.24637681159420291</v>
      </c>
      <c r="X498">
        <v>0.24637681159420291</v>
      </c>
      <c r="Y498">
        <v>0.50724637681159424</v>
      </c>
      <c r="AA498">
        <v>43039</v>
      </c>
      <c r="AB498" t="s">
        <v>22</v>
      </c>
      <c r="AC498">
        <v>1196</v>
      </c>
      <c r="AD498">
        <v>433</v>
      </c>
      <c r="AE498">
        <v>197</v>
      </c>
      <c r="AF498">
        <v>202</v>
      </c>
      <c r="AH498">
        <v>43039</v>
      </c>
      <c r="AI498" t="s">
        <v>20</v>
      </c>
      <c r="AJ498">
        <v>0.58974358974358976</v>
      </c>
      <c r="AK498">
        <v>0.21351084812623275</v>
      </c>
      <c r="AL498">
        <v>9.7140039447731752E-2</v>
      </c>
      <c r="AM498">
        <v>9.9605522682445755E-2</v>
      </c>
      <c r="AP498" t="str">
        <f t="shared" si="26"/>
        <v>S44</v>
      </c>
      <c r="AQ498" t="str">
        <f t="shared" si="33"/>
        <v>mardi</v>
      </c>
      <c r="AR498">
        <f t="shared" si="34"/>
        <v>2017</v>
      </c>
    </row>
    <row r="499" spans="1:44" x14ac:dyDescent="0.25">
      <c r="A499" s="4">
        <v>43040</v>
      </c>
      <c r="B499" t="s">
        <v>19</v>
      </c>
      <c r="C499" s="3">
        <v>501</v>
      </c>
      <c r="D499" s="3">
        <v>161</v>
      </c>
      <c r="E499" s="3">
        <v>163</v>
      </c>
      <c r="F499" s="3">
        <v>10</v>
      </c>
      <c r="H499" s="4">
        <v>43040</v>
      </c>
      <c r="I499" t="s">
        <v>20</v>
      </c>
      <c r="J499" s="2">
        <v>0.6</v>
      </c>
      <c r="K499" s="2">
        <v>0.19281437125748502</v>
      </c>
      <c r="L499" s="2">
        <v>0.19520958083832335</v>
      </c>
      <c r="M499" s="2">
        <v>1.1976047904191617E-2</v>
      </c>
      <c r="O499">
        <v>43040</v>
      </c>
      <c r="P499" t="s">
        <v>21</v>
      </c>
      <c r="Q499">
        <v>17</v>
      </c>
      <c r="R499">
        <v>17</v>
      </c>
      <c r="S499">
        <v>35</v>
      </c>
      <c r="U499">
        <v>43040</v>
      </c>
      <c r="V499" t="s">
        <v>20</v>
      </c>
      <c r="W499">
        <v>0.24637681159420291</v>
      </c>
      <c r="X499">
        <v>0.24637681159420291</v>
      </c>
      <c r="Y499">
        <v>0.50724637681159424</v>
      </c>
      <c r="AA499">
        <v>43040</v>
      </c>
      <c r="AB499" t="s">
        <v>22</v>
      </c>
      <c r="AC499">
        <v>1196</v>
      </c>
      <c r="AD499">
        <v>433</v>
      </c>
      <c r="AE499">
        <v>197</v>
      </c>
      <c r="AF499">
        <v>202</v>
      </c>
      <c r="AH499">
        <v>43040</v>
      </c>
      <c r="AI499" t="s">
        <v>20</v>
      </c>
      <c r="AJ499">
        <v>0.58974358974358976</v>
      </c>
      <c r="AK499">
        <v>0.21351084812623275</v>
      </c>
      <c r="AL499">
        <v>9.7140039447731752E-2</v>
      </c>
      <c r="AM499">
        <v>9.9605522682445755E-2</v>
      </c>
      <c r="AP499" t="str">
        <f t="shared" si="26"/>
        <v>S44</v>
      </c>
      <c r="AQ499" t="str">
        <f t="shared" si="33"/>
        <v>mercredi</v>
      </c>
      <c r="AR499">
        <f t="shared" si="34"/>
        <v>2017</v>
      </c>
    </row>
    <row r="500" spans="1:44" x14ac:dyDescent="0.25">
      <c r="A500" s="4">
        <v>43041</v>
      </c>
      <c r="B500" t="s">
        <v>19</v>
      </c>
      <c r="C500" s="3">
        <v>386</v>
      </c>
      <c r="D500" s="3">
        <v>176</v>
      </c>
      <c r="E500" s="3">
        <v>97</v>
      </c>
      <c r="F500" s="3">
        <v>9</v>
      </c>
      <c r="H500" s="4">
        <v>43041</v>
      </c>
      <c r="I500" t="s">
        <v>20</v>
      </c>
      <c r="J500" s="2">
        <v>0.57784431137724546</v>
      </c>
      <c r="K500" s="2">
        <v>0.26347305389221559</v>
      </c>
      <c r="L500" s="2">
        <v>0.14520958083832336</v>
      </c>
      <c r="M500" s="2">
        <v>1.3473053892215569E-2</v>
      </c>
      <c r="O500">
        <v>43041</v>
      </c>
      <c r="P500" t="s">
        <v>21</v>
      </c>
      <c r="Q500">
        <v>19</v>
      </c>
      <c r="R500">
        <v>22</v>
      </c>
      <c r="S500">
        <v>35</v>
      </c>
      <c r="U500">
        <v>43041</v>
      </c>
      <c r="V500" t="s">
        <v>20</v>
      </c>
      <c r="W500">
        <v>0.25</v>
      </c>
      <c r="X500">
        <v>0.28947368421052633</v>
      </c>
      <c r="Y500">
        <v>0.46052631578947367</v>
      </c>
      <c r="AA500">
        <v>43041</v>
      </c>
      <c r="AB500" t="s">
        <v>22</v>
      </c>
      <c r="AC500">
        <v>1195</v>
      </c>
      <c r="AD500">
        <v>429</v>
      </c>
      <c r="AE500">
        <v>200</v>
      </c>
      <c r="AF500">
        <v>199</v>
      </c>
      <c r="AH500">
        <v>43041</v>
      </c>
      <c r="AI500" t="s">
        <v>20</v>
      </c>
      <c r="AJ500">
        <v>0.59070687098368757</v>
      </c>
      <c r="AK500">
        <v>0.2120612951062778</v>
      </c>
      <c r="AL500">
        <v>9.8863074641621349E-2</v>
      </c>
      <c r="AM500">
        <v>9.836875926841325E-2</v>
      </c>
      <c r="AP500" t="str">
        <f t="shared" si="26"/>
        <v>S44</v>
      </c>
      <c r="AQ500" t="str">
        <f t="shared" si="33"/>
        <v>jeudi</v>
      </c>
      <c r="AR500">
        <f t="shared" si="34"/>
        <v>2017</v>
      </c>
    </row>
    <row r="501" spans="1:44" x14ac:dyDescent="0.25">
      <c r="A501" s="4" t="s">
        <v>202</v>
      </c>
      <c r="B501" t="s">
        <v>19</v>
      </c>
      <c r="C501" s="3">
        <v>573</v>
      </c>
      <c r="D501" s="3">
        <v>169</v>
      </c>
      <c r="E501" s="3">
        <v>92</v>
      </c>
      <c r="F501" s="3">
        <v>2</v>
      </c>
      <c r="H501" s="4" t="s">
        <v>202</v>
      </c>
      <c r="I501" t="s">
        <v>20</v>
      </c>
      <c r="J501" s="2">
        <v>0.68540669856459335</v>
      </c>
      <c r="K501" s="2">
        <v>0.20215311004784689</v>
      </c>
      <c r="L501" s="2">
        <v>0.11004784688995216</v>
      </c>
      <c r="M501" s="2">
        <v>2.3923444976076554E-3</v>
      </c>
      <c r="O501" t="s">
        <v>202</v>
      </c>
      <c r="P501" t="s">
        <v>21</v>
      </c>
      <c r="Q501">
        <v>21</v>
      </c>
      <c r="R501">
        <v>29</v>
      </c>
      <c r="S501">
        <v>34</v>
      </c>
      <c r="U501" t="s">
        <v>202</v>
      </c>
      <c r="V501" t="s">
        <v>20</v>
      </c>
      <c r="W501">
        <v>0.25</v>
      </c>
      <c r="X501">
        <v>0.34523809523809523</v>
      </c>
      <c r="Y501">
        <v>0.40476190476190477</v>
      </c>
      <c r="AA501" t="s">
        <v>202</v>
      </c>
      <c r="AB501" t="s">
        <v>22</v>
      </c>
      <c r="AC501">
        <v>1152</v>
      </c>
      <c r="AD501">
        <v>503</v>
      </c>
      <c r="AE501">
        <v>198</v>
      </c>
      <c r="AF501">
        <v>199</v>
      </c>
      <c r="AH501" t="s">
        <v>202</v>
      </c>
      <c r="AI501" t="s">
        <v>20</v>
      </c>
      <c r="AJ501">
        <v>0.56140350877192979</v>
      </c>
      <c r="AK501">
        <v>0.24512670565302144</v>
      </c>
      <c r="AL501">
        <v>9.6491228070175433E-2</v>
      </c>
      <c r="AM501">
        <v>9.6978557504873289E-2</v>
      </c>
      <c r="AP501" t="str">
        <f t="shared" si="26"/>
        <v>S44</v>
      </c>
      <c r="AQ501" t="str">
        <f t="shared" si="33"/>
        <v>vendredi</v>
      </c>
      <c r="AR501">
        <f t="shared" si="34"/>
        <v>2017</v>
      </c>
    </row>
    <row r="502" spans="1:44" x14ac:dyDescent="0.25">
      <c r="A502" s="4">
        <v>43045</v>
      </c>
      <c r="B502" t="s">
        <v>19</v>
      </c>
      <c r="C502" s="3">
        <v>879</v>
      </c>
      <c r="D502" s="3">
        <v>124</v>
      </c>
      <c r="E502" s="3">
        <v>78</v>
      </c>
      <c r="F502" s="3">
        <v>14</v>
      </c>
      <c r="H502" s="4">
        <v>43045</v>
      </c>
      <c r="I502" t="s">
        <v>20</v>
      </c>
      <c r="J502" s="2">
        <v>0.80273972602739729</v>
      </c>
      <c r="K502" s="2">
        <v>0.11324200913242009</v>
      </c>
      <c r="L502" s="2">
        <v>7.1232876712328766E-2</v>
      </c>
      <c r="M502" s="2">
        <v>1.2785388127853882E-2</v>
      </c>
      <c r="O502">
        <v>43045</v>
      </c>
      <c r="P502" t="s">
        <v>21</v>
      </c>
      <c r="Q502">
        <v>19</v>
      </c>
      <c r="R502">
        <v>19</v>
      </c>
      <c r="S502">
        <v>28</v>
      </c>
      <c r="U502">
        <v>43045</v>
      </c>
      <c r="V502" t="s">
        <v>20</v>
      </c>
      <c r="W502">
        <v>0.2878787878787879</v>
      </c>
      <c r="X502">
        <v>0.2878787878787879</v>
      </c>
      <c r="Y502">
        <v>0.42424242424242425</v>
      </c>
      <c r="AA502">
        <v>43045</v>
      </c>
      <c r="AB502" t="s">
        <v>22</v>
      </c>
      <c r="AC502">
        <v>1175</v>
      </c>
      <c r="AD502">
        <v>509</v>
      </c>
      <c r="AE502">
        <v>199</v>
      </c>
      <c r="AF502">
        <v>200</v>
      </c>
      <c r="AH502">
        <v>43045</v>
      </c>
      <c r="AI502" t="s">
        <v>20</v>
      </c>
      <c r="AJ502">
        <v>0.56409025444071048</v>
      </c>
      <c r="AK502">
        <v>0.24435909745559289</v>
      </c>
      <c r="AL502">
        <v>9.5535285645703308E-2</v>
      </c>
      <c r="AM502">
        <v>9.6015362457993275E-2</v>
      </c>
      <c r="AP502" t="str">
        <f t="shared" si="26"/>
        <v>S45</v>
      </c>
      <c r="AQ502" t="str">
        <f t="shared" si="33"/>
        <v>lundi</v>
      </c>
      <c r="AR502">
        <f t="shared" si="34"/>
        <v>2017</v>
      </c>
    </row>
    <row r="503" spans="1:44" x14ac:dyDescent="0.25">
      <c r="A503" s="4">
        <v>43046</v>
      </c>
      <c r="B503" t="s">
        <v>19</v>
      </c>
      <c r="C503" s="3">
        <v>843</v>
      </c>
      <c r="D503" s="3">
        <v>115</v>
      </c>
      <c r="E503" s="3">
        <v>85</v>
      </c>
      <c r="F503" s="3">
        <v>12</v>
      </c>
      <c r="H503" s="4">
        <v>43046</v>
      </c>
      <c r="I503" t="s">
        <v>20</v>
      </c>
      <c r="J503" s="2">
        <v>0.79905213270142184</v>
      </c>
      <c r="K503" s="2">
        <v>0.10900473933649289</v>
      </c>
      <c r="L503" s="2">
        <v>8.0568720379146919E-2</v>
      </c>
      <c r="M503" s="2">
        <v>1.1374407582938388E-2</v>
      </c>
      <c r="O503">
        <v>43046</v>
      </c>
      <c r="P503" t="s">
        <v>21</v>
      </c>
      <c r="Q503">
        <v>53</v>
      </c>
      <c r="R503">
        <v>16</v>
      </c>
      <c r="S503">
        <v>28</v>
      </c>
      <c r="U503">
        <v>43046</v>
      </c>
      <c r="V503" t="s">
        <v>20</v>
      </c>
      <c r="W503">
        <v>0.54639175257731953</v>
      </c>
      <c r="X503">
        <v>0.16494845360824742</v>
      </c>
      <c r="Y503">
        <v>0.28865979381443296</v>
      </c>
      <c r="AA503">
        <v>43046</v>
      </c>
      <c r="AB503" t="s">
        <v>22</v>
      </c>
      <c r="AC503">
        <v>1189</v>
      </c>
      <c r="AD503">
        <v>511</v>
      </c>
      <c r="AE503">
        <v>200</v>
      </c>
      <c r="AF503">
        <v>200</v>
      </c>
      <c r="AH503">
        <v>43046</v>
      </c>
      <c r="AI503" t="s">
        <v>20</v>
      </c>
      <c r="AJ503">
        <v>0.56619047619047624</v>
      </c>
      <c r="AK503">
        <v>0.24333333333333335</v>
      </c>
      <c r="AL503">
        <v>9.5238095238095233E-2</v>
      </c>
      <c r="AM503">
        <v>9.5238095238095233E-2</v>
      </c>
      <c r="AP503" t="str">
        <f t="shared" si="26"/>
        <v>S45</v>
      </c>
      <c r="AQ503" t="str">
        <f t="shared" si="33"/>
        <v>mardi</v>
      </c>
      <c r="AR503">
        <f t="shared" si="34"/>
        <v>2017</v>
      </c>
    </row>
    <row r="504" spans="1:44" x14ac:dyDescent="0.25">
      <c r="A504" s="4">
        <v>43047</v>
      </c>
      <c r="B504" t="s">
        <v>19</v>
      </c>
      <c r="C504" s="3">
        <v>627</v>
      </c>
      <c r="D504" s="3">
        <v>136</v>
      </c>
      <c r="E504" s="3">
        <v>102</v>
      </c>
      <c r="F504" s="3">
        <v>15</v>
      </c>
      <c r="H504" s="4">
        <v>43047</v>
      </c>
      <c r="I504" t="s">
        <v>20</v>
      </c>
      <c r="J504" s="2">
        <v>0.71250000000000002</v>
      </c>
      <c r="K504" s="2">
        <v>0.15454545454545454</v>
      </c>
      <c r="L504" s="2">
        <v>0.11590909090909091</v>
      </c>
      <c r="M504" s="2">
        <v>1.7045454545454544E-2</v>
      </c>
      <c r="O504">
        <v>43047</v>
      </c>
      <c r="P504" t="s">
        <v>21</v>
      </c>
      <c r="Q504">
        <v>51</v>
      </c>
      <c r="R504">
        <v>19</v>
      </c>
      <c r="S504">
        <v>28</v>
      </c>
      <c r="U504">
        <v>43047</v>
      </c>
      <c r="V504" t="s">
        <v>20</v>
      </c>
      <c r="W504">
        <v>0.52040816326530615</v>
      </c>
      <c r="X504">
        <v>0.19387755102040816</v>
      </c>
      <c r="Y504">
        <v>0.2857142857142857</v>
      </c>
      <c r="AA504">
        <v>43047</v>
      </c>
      <c r="AB504" t="s">
        <v>22</v>
      </c>
      <c r="AC504">
        <v>1177</v>
      </c>
      <c r="AD504">
        <v>509</v>
      </c>
      <c r="AE504">
        <v>199</v>
      </c>
      <c r="AF504">
        <v>200</v>
      </c>
      <c r="AH504">
        <v>43047</v>
      </c>
      <c r="AI504" t="s">
        <v>20</v>
      </c>
      <c r="AJ504">
        <v>0.56450839328537172</v>
      </c>
      <c r="AK504">
        <v>0.24412470023980815</v>
      </c>
      <c r="AL504">
        <v>9.5443645083932854E-2</v>
      </c>
      <c r="AM504">
        <v>9.5923261390887291E-2</v>
      </c>
      <c r="AP504" t="str">
        <f t="shared" si="26"/>
        <v>S45</v>
      </c>
      <c r="AQ504" t="str">
        <f t="shared" si="33"/>
        <v>mercredi</v>
      </c>
      <c r="AR504">
        <f t="shared" si="34"/>
        <v>2017</v>
      </c>
    </row>
    <row r="505" spans="1:44" x14ac:dyDescent="0.25">
      <c r="A505" s="4">
        <v>43048</v>
      </c>
      <c r="B505" t="s">
        <v>19</v>
      </c>
      <c r="C505" s="3">
        <v>496</v>
      </c>
      <c r="D505" s="3">
        <v>209</v>
      </c>
      <c r="E505" s="3">
        <v>69</v>
      </c>
      <c r="F505" s="3">
        <v>14</v>
      </c>
      <c r="H505" s="4">
        <v>43048</v>
      </c>
      <c r="I505" t="s">
        <v>20</v>
      </c>
      <c r="J505" s="2">
        <v>0.62944162436548223</v>
      </c>
      <c r="K505" s="2">
        <v>0.26522842639593908</v>
      </c>
      <c r="L505" s="2">
        <v>8.7563451776649745E-2</v>
      </c>
      <c r="M505" s="2">
        <v>1.7766497461928935E-2</v>
      </c>
      <c r="O505">
        <v>43048</v>
      </c>
      <c r="P505" t="s">
        <v>21</v>
      </c>
      <c r="Q505">
        <v>52</v>
      </c>
      <c r="R505">
        <v>19</v>
      </c>
      <c r="S505">
        <v>29</v>
      </c>
      <c r="U505">
        <v>43048</v>
      </c>
      <c r="V505" t="s">
        <v>20</v>
      </c>
      <c r="W505">
        <v>0.52</v>
      </c>
      <c r="X505">
        <v>0.19</v>
      </c>
      <c r="Y505">
        <v>0.28999999999999998</v>
      </c>
      <c r="AA505">
        <v>43048</v>
      </c>
      <c r="AB505" t="s">
        <v>22</v>
      </c>
      <c r="AC505">
        <v>1162</v>
      </c>
      <c r="AD505">
        <v>501</v>
      </c>
      <c r="AE505">
        <v>202</v>
      </c>
      <c r="AF505">
        <v>199</v>
      </c>
      <c r="AH505">
        <v>43048</v>
      </c>
      <c r="AI505" t="s">
        <v>20</v>
      </c>
      <c r="AJ505">
        <v>0.56298449612403101</v>
      </c>
      <c r="AK505">
        <v>0.24273255813953487</v>
      </c>
      <c r="AL505">
        <v>9.7868217054263559E-2</v>
      </c>
      <c r="AM505">
        <v>9.6414728682170547E-2</v>
      </c>
      <c r="AP505" t="str">
        <f t="shared" ref="AP505:AP567" si="35">IF(AH505="","",IF(WEEKNUM(AH505)&lt;10,"S0"&amp;WEEKNUM(AH505),"S"&amp;WEEKNUM(AH505)))</f>
        <v>S45</v>
      </c>
      <c r="AQ505" t="str">
        <f t="shared" si="33"/>
        <v>jeudi</v>
      </c>
      <c r="AR505">
        <f t="shared" si="34"/>
        <v>2017</v>
      </c>
    </row>
    <row r="506" spans="1:44" x14ac:dyDescent="0.25">
      <c r="A506" s="4" t="s">
        <v>206</v>
      </c>
      <c r="B506" t="s">
        <v>19</v>
      </c>
      <c r="C506" s="3">
        <v>647</v>
      </c>
      <c r="D506" s="3">
        <v>211</v>
      </c>
      <c r="E506" s="3">
        <v>58</v>
      </c>
      <c r="F506" s="3">
        <v>13</v>
      </c>
      <c r="H506" s="4" t="s">
        <v>206</v>
      </c>
      <c r="I506" t="s">
        <v>20</v>
      </c>
      <c r="J506" s="2">
        <v>0.69644779332615714</v>
      </c>
      <c r="K506" s="2">
        <v>0.22712594187298171</v>
      </c>
      <c r="L506" s="2">
        <v>6.2432723358449946E-2</v>
      </c>
      <c r="M506" s="2">
        <v>1.3993541442411194E-2</v>
      </c>
      <c r="O506" t="s">
        <v>206</v>
      </c>
      <c r="P506" t="s">
        <v>21</v>
      </c>
      <c r="Q506">
        <v>47</v>
      </c>
      <c r="R506">
        <v>17</v>
      </c>
      <c r="S506">
        <v>31</v>
      </c>
      <c r="U506" t="s">
        <v>206</v>
      </c>
      <c r="V506" t="s">
        <v>20</v>
      </c>
      <c r="W506">
        <v>0.49473684210526314</v>
      </c>
      <c r="X506">
        <v>0.17894736842105263</v>
      </c>
      <c r="Y506">
        <v>0.32631578947368423</v>
      </c>
      <c r="AA506" t="s">
        <v>206</v>
      </c>
      <c r="AB506" t="s">
        <v>22</v>
      </c>
      <c r="AC506">
        <v>1158</v>
      </c>
      <c r="AD506">
        <v>502</v>
      </c>
      <c r="AE506">
        <v>200</v>
      </c>
      <c r="AF506">
        <v>200</v>
      </c>
      <c r="AH506" t="s">
        <v>206</v>
      </c>
      <c r="AI506" t="s">
        <v>20</v>
      </c>
      <c r="AJ506">
        <v>0.56213592233009713</v>
      </c>
      <c r="AK506">
        <v>0.24368932038834951</v>
      </c>
      <c r="AL506">
        <v>9.7087378640776698E-2</v>
      </c>
      <c r="AM506">
        <v>9.7087378640776698E-2</v>
      </c>
      <c r="AP506" t="str">
        <f t="shared" si="35"/>
        <v>S45</v>
      </c>
      <c r="AQ506" t="str">
        <f t="shared" si="33"/>
        <v>vendredi</v>
      </c>
      <c r="AR506">
        <f t="shared" si="34"/>
        <v>2017</v>
      </c>
    </row>
    <row r="507" spans="1:44" x14ac:dyDescent="0.25">
      <c r="A507" s="4">
        <v>43052</v>
      </c>
      <c r="B507" t="s">
        <v>19</v>
      </c>
      <c r="C507" s="3">
        <v>875</v>
      </c>
      <c r="D507" s="3">
        <v>214</v>
      </c>
      <c r="E507" s="3">
        <v>57</v>
      </c>
      <c r="F507" s="3">
        <v>12</v>
      </c>
      <c r="H507" s="4">
        <v>43052</v>
      </c>
      <c r="I507" t="s">
        <v>20</v>
      </c>
      <c r="J507" s="2">
        <v>0.75561312607944731</v>
      </c>
      <c r="K507" s="2">
        <v>0.1848013816925734</v>
      </c>
      <c r="L507" s="2">
        <v>4.9222797927461141E-2</v>
      </c>
      <c r="M507" s="2">
        <v>1.0362694300518135E-2</v>
      </c>
      <c r="O507">
        <v>43052</v>
      </c>
      <c r="P507" t="s">
        <v>21</v>
      </c>
      <c r="Q507">
        <v>48</v>
      </c>
      <c r="R507">
        <v>17</v>
      </c>
      <c r="S507">
        <v>32</v>
      </c>
      <c r="U507">
        <v>43052</v>
      </c>
      <c r="V507" t="s">
        <v>20</v>
      </c>
      <c r="W507">
        <v>0.49484536082474229</v>
      </c>
      <c r="X507">
        <v>0.17525773195876287</v>
      </c>
      <c r="Y507">
        <v>0.32989690721649484</v>
      </c>
      <c r="AA507">
        <v>43052</v>
      </c>
      <c r="AB507" t="s">
        <v>22</v>
      </c>
      <c r="AC507">
        <v>1161</v>
      </c>
      <c r="AD507">
        <v>496</v>
      </c>
      <c r="AE507">
        <v>199</v>
      </c>
      <c r="AF507">
        <v>202</v>
      </c>
      <c r="AH507">
        <v>43052</v>
      </c>
      <c r="AI507" t="s">
        <v>20</v>
      </c>
      <c r="AJ507">
        <v>0.56413994169096215</v>
      </c>
      <c r="AK507">
        <v>0.24101068999028183</v>
      </c>
      <c r="AL507">
        <v>9.6695821185617106E-2</v>
      </c>
      <c r="AM507">
        <v>9.8153547133138966E-2</v>
      </c>
      <c r="AP507" t="str">
        <f t="shared" si="35"/>
        <v>S46</v>
      </c>
      <c r="AQ507" t="str">
        <f t="shared" si="33"/>
        <v>lundi</v>
      </c>
      <c r="AR507">
        <f t="shared" si="34"/>
        <v>2017</v>
      </c>
    </row>
    <row r="508" spans="1:44" x14ac:dyDescent="0.25">
      <c r="A508" s="4">
        <v>43053</v>
      </c>
      <c r="B508" t="s">
        <v>19</v>
      </c>
      <c r="C508" s="3">
        <v>805</v>
      </c>
      <c r="D508" s="3">
        <v>155</v>
      </c>
      <c r="E508" s="3">
        <v>80</v>
      </c>
      <c r="F508" s="3">
        <v>12</v>
      </c>
      <c r="H508" s="4">
        <v>43053</v>
      </c>
      <c r="I508" t="s">
        <v>20</v>
      </c>
      <c r="J508" s="2">
        <v>0.76520912547528519</v>
      </c>
      <c r="K508" s="2">
        <v>0.14733840304182511</v>
      </c>
      <c r="L508" s="2">
        <v>7.6045627376425853E-2</v>
      </c>
      <c r="M508" s="2">
        <v>1.1406844106463879E-2</v>
      </c>
      <c r="O508">
        <v>43053</v>
      </c>
      <c r="P508" t="s">
        <v>21</v>
      </c>
      <c r="Q508">
        <v>48</v>
      </c>
      <c r="R508">
        <v>15</v>
      </c>
      <c r="S508">
        <v>34</v>
      </c>
      <c r="U508">
        <v>43053</v>
      </c>
      <c r="V508" t="s">
        <v>20</v>
      </c>
      <c r="W508">
        <v>0.49484536082474229</v>
      </c>
      <c r="X508">
        <v>0.15463917525773196</v>
      </c>
      <c r="Y508">
        <v>0.35051546391752575</v>
      </c>
      <c r="AA508">
        <v>43053</v>
      </c>
      <c r="AB508" t="s">
        <v>22</v>
      </c>
      <c r="AC508">
        <v>1140</v>
      </c>
      <c r="AD508">
        <v>491</v>
      </c>
      <c r="AE508">
        <v>201</v>
      </c>
      <c r="AF508">
        <v>202</v>
      </c>
      <c r="AH508">
        <v>43053</v>
      </c>
      <c r="AI508" t="s">
        <v>20</v>
      </c>
      <c r="AJ508">
        <v>0.56047197640117996</v>
      </c>
      <c r="AK508">
        <v>0.24139626352015733</v>
      </c>
      <c r="AL508">
        <v>9.8820058997050153E-2</v>
      </c>
      <c r="AM508">
        <v>9.931170108161258E-2</v>
      </c>
      <c r="AP508" t="str">
        <f t="shared" si="35"/>
        <v>S46</v>
      </c>
      <c r="AQ508" t="str">
        <f t="shared" si="33"/>
        <v>mardi</v>
      </c>
      <c r="AR508">
        <f t="shared" si="34"/>
        <v>2017</v>
      </c>
    </row>
    <row r="509" spans="1:44" x14ac:dyDescent="0.25">
      <c r="A509" s="4">
        <v>43054</v>
      </c>
      <c r="B509" t="s">
        <v>19</v>
      </c>
      <c r="C509" s="3">
        <v>672</v>
      </c>
      <c r="D509" s="3">
        <v>155</v>
      </c>
      <c r="E509" s="3">
        <v>75</v>
      </c>
      <c r="F509" s="3">
        <v>2</v>
      </c>
      <c r="H509" s="4">
        <v>43054</v>
      </c>
      <c r="I509" t="s">
        <v>20</v>
      </c>
      <c r="J509" s="2">
        <v>0.74336283185840712</v>
      </c>
      <c r="K509" s="2">
        <v>0.17146017699115043</v>
      </c>
      <c r="L509" s="2">
        <v>8.2964601769911508E-2</v>
      </c>
      <c r="M509" s="2">
        <v>2.2123893805309734E-3</v>
      </c>
      <c r="O509">
        <v>43054</v>
      </c>
      <c r="P509" t="s">
        <v>21</v>
      </c>
      <c r="Q509">
        <v>25</v>
      </c>
      <c r="R509">
        <v>21</v>
      </c>
      <c r="S509">
        <v>33</v>
      </c>
      <c r="U509">
        <v>43054</v>
      </c>
      <c r="V509" t="s">
        <v>20</v>
      </c>
      <c r="W509">
        <v>0.31645569620253167</v>
      </c>
      <c r="X509">
        <v>0.26582278481012656</v>
      </c>
      <c r="Y509">
        <v>0.41772151898734178</v>
      </c>
      <c r="AA509">
        <v>43054</v>
      </c>
      <c r="AB509" t="s">
        <v>22</v>
      </c>
      <c r="AC509">
        <v>1122</v>
      </c>
      <c r="AD509">
        <v>487</v>
      </c>
      <c r="AE509">
        <v>202</v>
      </c>
      <c r="AF509">
        <v>202</v>
      </c>
      <c r="AH509">
        <v>43054</v>
      </c>
      <c r="AI509" t="s">
        <v>20</v>
      </c>
      <c r="AJ509">
        <v>0.55737704918032782</v>
      </c>
      <c r="AK509">
        <v>0.24192747143566815</v>
      </c>
      <c r="AL509">
        <v>0.10034773969200199</v>
      </c>
      <c r="AM509">
        <v>0.10034773969200199</v>
      </c>
      <c r="AP509" t="str">
        <f t="shared" si="35"/>
        <v>S46</v>
      </c>
      <c r="AQ509" t="str">
        <f t="shared" si="33"/>
        <v>mercredi</v>
      </c>
      <c r="AR509">
        <f t="shared" si="34"/>
        <v>2017</v>
      </c>
    </row>
    <row r="510" spans="1:44" x14ac:dyDescent="0.25">
      <c r="A510" s="4">
        <v>43055</v>
      </c>
      <c r="B510" t="s">
        <v>19</v>
      </c>
      <c r="C510" s="3">
        <v>649</v>
      </c>
      <c r="D510" s="3">
        <v>194</v>
      </c>
      <c r="E510" s="3">
        <v>83</v>
      </c>
      <c r="F510" s="3">
        <v>2</v>
      </c>
      <c r="H510" s="4">
        <v>43055</v>
      </c>
      <c r="I510" t="s">
        <v>20</v>
      </c>
      <c r="J510" s="2">
        <v>0.6993534482758621</v>
      </c>
      <c r="K510" s="2">
        <v>0.20905172413793102</v>
      </c>
      <c r="L510" s="2">
        <v>8.9439655172413798E-2</v>
      </c>
      <c r="M510" s="2">
        <v>2.1551724137931034E-3</v>
      </c>
      <c r="O510">
        <v>43055</v>
      </c>
      <c r="P510" t="s">
        <v>21</v>
      </c>
      <c r="Q510">
        <v>24</v>
      </c>
      <c r="R510">
        <v>22</v>
      </c>
      <c r="S510">
        <v>31</v>
      </c>
      <c r="U510">
        <v>43055</v>
      </c>
      <c r="V510" t="s">
        <v>20</v>
      </c>
      <c r="W510">
        <v>0.31168831168831168</v>
      </c>
      <c r="X510">
        <v>0.2857142857142857</v>
      </c>
      <c r="Y510">
        <v>0.40259740259740262</v>
      </c>
      <c r="AA510">
        <v>43055</v>
      </c>
      <c r="AB510" t="s">
        <v>22</v>
      </c>
      <c r="AC510">
        <v>1129</v>
      </c>
      <c r="AD510">
        <v>492</v>
      </c>
      <c r="AE510">
        <v>202</v>
      </c>
      <c r="AF510">
        <v>201</v>
      </c>
      <c r="AH510">
        <v>43055</v>
      </c>
      <c r="AI510" t="s">
        <v>20</v>
      </c>
      <c r="AJ510">
        <v>0.55780632411067199</v>
      </c>
      <c r="AK510">
        <v>0.24308300395256918</v>
      </c>
      <c r="AL510">
        <v>9.9802371541501983E-2</v>
      </c>
      <c r="AM510">
        <v>9.9308300395256913E-2</v>
      </c>
      <c r="AP510" t="str">
        <f t="shared" si="35"/>
        <v>S46</v>
      </c>
      <c r="AQ510" t="str">
        <f t="shared" si="33"/>
        <v>jeudi</v>
      </c>
      <c r="AR510">
        <f t="shared" si="34"/>
        <v>2017</v>
      </c>
    </row>
    <row r="511" spans="1:44" x14ac:dyDescent="0.25">
      <c r="A511" s="4" t="s">
        <v>207</v>
      </c>
      <c r="B511" t="s">
        <v>19</v>
      </c>
      <c r="C511" s="3">
        <v>594</v>
      </c>
      <c r="D511" s="3">
        <v>207</v>
      </c>
      <c r="E511" s="3">
        <v>80</v>
      </c>
      <c r="F511" s="3">
        <v>3</v>
      </c>
      <c r="H511" s="4" t="s">
        <v>207</v>
      </c>
      <c r="I511" t="s">
        <v>20</v>
      </c>
      <c r="J511" s="2">
        <v>0.67194570135746612</v>
      </c>
      <c r="K511" s="2">
        <v>0.23416289592760181</v>
      </c>
      <c r="L511" s="2">
        <v>9.0497737556561084E-2</v>
      </c>
      <c r="M511" s="2">
        <v>3.3936651583710408E-3</v>
      </c>
      <c r="O511" t="s">
        <v>207</v>
      </c>
      <c r="P511" t="s">
        <v>21</v>
      </c>
      <c r="Q511">
        <v>14</v>
      </c>
      <c r="R511">
        <v>33</v>
      </c>
      <c r="S511">
        <v>31</v>
      </c>
      <c r="U511" t="s">
        <v>207</v>
      </c>
      <c r="V511" t="s">
        <v>20</v>
      </c>
      <c r="W511">
        <v>0.17948717948717949</v>
      </c>
      <c r="X511">
        <v>0.42307692307692307</v>
      </c>
      <c r="Y511">
        <v>0.39743589743589741</v>
      </c>
      <c r="AA511" t="s">
        <v>207</v>
      </c>
      <c r="AB511" t="s">
        <v>22</v>
      </c>
      <c r="AC511">
        <v>1141</v>
      </c>
      <c r="AD511">
        <v>483</v>
      </c>
      <c r="AE511">
        <v>205</v>
      </c>
      <c r="AF511">
        <v>202</v>
      </c>
      <c r="AH511" t="s">
        <v>207</v>
      </c>
      <c r="AI511" t="s">
        <v>20</v>
      </c>
      <c r="AJ511">
        <v>0.56179222058099454</v>
      </c>
      <c r="AK511">
        <v>0.2378138847858198</v>
      </c>
      <c r="AL511">
        <v>0.10093549975381585</v>
      </c>
      <c r="AM511">
        <v>9.9458394879369763E-2</v>
      </c>
      <c r="AP511" t="str">
        <f t="shared" si="35"/>
        <v>S46</v>
      </c>
      <c r="AQ511" t="str">
        <f t="shared" si="33"/>
        <v>vendredi</v>
      </c>
      <c r="AR511">
        <f t="shared" si="34"/>
        <v>2017</v>
      </c>
    </row>
    <row r="512" spans="1:44" x14ac:dyDescent="0.25">
      <c r="A512" s="4">
        <v>43059</v>
      </c>
      <c r="B512" t="s">
        <v>19</v>
      </c>
      <c r="C512" s="3">
        <v>434</v>
      </c>
      <c r="D512" s="3">
        <v>178</v>
      </c>
      <c r="E512" s="3">
        <v>76</v>
      </c>
      <c r="F512" s="3">
        <v>3</v>
      </c>
      <c r="H512" s="4">
        <v>43059</v>
      </c>
      <c r="I512" t="s">
        <v>20</v>
      </c>
      <c r="J512" s="2">
        <v>0.62807525325615055</v>
      </c>
      <c r="K512" s="2">
        <v>0.25759768451519538</v>
      </c>
      <c r="L512" s="2">
        <v>0.10998552821997105</v>
      </c>
      <c r="M512" s="2">
        <v>4.3415340086830683E-3</v>
      </c>
      <c r="O512">
        <v>43059</v>
      </c>
      <c r="P512" t="s">
        <v>21</v>
      </c>
      <c r="Q512">
        <v>7</v>
      </c>
      <c r="R512">
        <v>18</v>
      </c>
      <c r="S512">
        <v>24</v>
      </c>
      <c r="U512">
        <v>43059</v>
      </c>
      <c r="V512" t="s">
        <v>20</v>
      </c>
      <c r="W512">
        <v>0.14285714285714285</v>
      </c>
      <c r="X512">
        <v>0.36734693877551022</v>
      </c>
      <c r="Y512">
        <v>0.48979591836734693</v>
      </c>
      <c r="AA512">
        <v>43059</v>
      </c>
      <c r="AB512" t="s">
        <v>22</v>
      </c>
      <c r="AC512">
        <v>1102</v>
      </c>
      <c r="AD512">
        <v>479</v>
      </c>
      <c r="AE512">
        <v>203</v>
      </c>
      <c r="AF512">
        <v>202</v>
      </c>
      <c r="AH512">
        <v>43059</v>
      </c>
      <c r="AI512" t="s">
        <v>20</v>
      </c>
      <c r="AJ512">
        <v>0.55488418932527694</v>
      </c>
      <c r="AK512">
        <v>0.24118831822759315</v>
      </c>
      <c r="AL512">
        <v>0.10221550855991944</v>
      </c>
      <c r="AM512">
        <v>0.10171198388721048</v>
      </c>
      <c r="AP512" t="str">
        <f t="shared" si="35"/>
        <v>S47</v>
      </c>
      <c r="AQ512" t="str">
        <f t="shared" si="33"/>
        <v>lundi</v>
      </c>
      <c r="AR512">
        <f t="shared" si="34"/>
        <v>2017</v>
      </c>
    </row>
    <row r="513" spans="1:44" x14ac:dyDescent="0.25">
      <c r="A513" s="4">
        <v>43060</v>
      </c>
      <c r="B513" t="s">
        <v>19</v>
      </c>
      <c r="C513" s="3">
        <v>533</v>
      </c>
      <c r="D513" s="3">
        <v>87</v>
      </c>
      <c r="E513" s="3">
        <v>55</v>
      </c>
      <c r="F513" s="3">
        <v>2</v>
      </c>
      <c r="H513" s="4">
        <v>43060</v>
      </c>
      <c r="I513" t="s">
        <v>20</v>
      </c>
      <c r="J513" s="2">
        <v>0.78729689807976366</v>
      </c>
      <c r="K513" s="2">
        <v>0.12850812407680945</v>
      </c>
      <c r="L513" s="2">
        <v>8.1240768094534718E-2</v>
      </c>
      <c r="M513" s="2">
        <v>2.9542097488921715E-3</v>
      </c>
      <c r="O513">
        <v>43060</v>
      </c>
      <c r="P513" t="s">
        <v>21</v>
      </c>
      <c r="Q513">
        <v>7</v>
      </c>
      <c r="R513">
        <v>22</v>
      </c>
      <c r="S513">
        <v>24</v>
      </c>
      <c r="U513">
        <v>43060</v>
      </c>
      <c r="V513" t="s">
        <v>20</v>
      </c>
      <c r="W513">
        <v>0.13207547169811321</v>
      </c>
      <c r="X513">
        <v>0.41509433962264153</v>
      </c>
      <c r="Y513">
        <v>0.45283018867924529</v>
      </c>
      <c r="AA513">
        <v>43060</v>
      </c>
      <c r="AB513" t="s">
        <v>22</v>
      </c>
      <c r="AC513">
        <v>1119</v>
      </c>
      <c r="AD513">
        <v>482</v>
      </c>
      <c r="AE513">
        <v>205</v>
      </c>
      <c r="AF513">
        <v>201</v>
      </c>
      <c r="AH513">
        <v>43060</v>
      </c>
      <c r="AI513" t="s">
        <v>20</v>
      </c>
      <c r="AJ513">
        <v>0.55754857997010465</v>
      </c>
      <c r="AK513">
        <v>0.24015944195316394</v>
      </c>
      <c r="AL513">
        <v>0.10214250124564025</v>
      </c>
      <c r="AM513">
        <v>0.10014947683109118</v>
      </c>
      <c r="AP513" t="str">
        <f t="shared" si="35"/>
        <v>S47</v>
      </c>
      <c r="AQ513" t="str">
        <f t="shared" si="33"/>
        <v>mardi</v>
      </c>
      <c r="AR513">
        <f t="shared" si="34"/>
        <v>2017</v>
      </c>
    </row>
    <row r="514" spans="1:44" x14ac:dyDescent="0.25">
      <c r="A514" s="4">
        <v>43061</v>
      </c>
      <c r="B514" t="s">
        <v>19</v>
      </c>
      <c r="C514" s="3">
        <v>736</v>
      </c>
      <c r="D514" s="3">
        <v>95</v>
      </c>
      <c r="E514" s="3">
        <v>64</v>
      </c>
      <c r="F514" s="3">
        <v>1</v>
      </c>
      <c r="H514" s="4">
        <v>43061</v>
      </c>
      <c r="I514" t="s">
        <v>20</v>
      </c>
      <c r="J514" s="2">
        <v>0.8214285714285714</v>
      </c>
      <c r="K514" s="2">
        <v>0.10602678571428571</v>
      </c>
      <c r="L514" s="2">
        <v>7.1428571428571425E-2</v>
      </c>
      <c r="M514" s="2">
        <v>1.1160714285714285E-3</v>
      </c>
      <c r="O514">
        <v>43061</v>
      </c>
      <c r="P514" t="s">
        <v>21</v>
      </c>
      <c r="Q514">
        <v>32</v>
      </c>
      <c r="R514">
        <v>18</v>
      </c>
      <c r="S514">
        <v>25</v>
      </c>
      <c r="U514">
        <v>43061</v>
      </c>
      <c r="V514" t="s">
        <v>20</v>
      </c>
      <c r="W514">
        <v>0.42666666666666669</v>
      </c>
      <c r="X514">
        <v>0.24</v>
      </c>
      <c r="Y514">
        <v>0.33333333333333331</v>
      </c>
      <c r="AA514">
        <v>43061</v>
      </c>
      <c r="AB514" t="s">
        <v>22</v>
      </c>
      <c r="AC514">
        <v>1134</v>
      </c>
      <c r="AD514">
        <v>483</v>
      </c>
      <c r="AE514">
        <v>205</v>
      </c>
      <c r="AF514">
        <v>201</v>
      </c>
      <c r="AH514">
        <v>43061</v>
      </c>
      <c r="AI514" t="s">
        <v>20</v>
      </c>
      <c r="AJ514">
        <v>0.56055363321799312</v>
      </c>
      <c r="AK514">
        <v>0.23875432525951557</v>
      </c>
      <c r="AL514">
        <v>0.10133465150766188</v>
      </c>
      <c r="AM514">
        <v>9.9357390014829461E-2</v>
      </c>
      <c r="AP514" t="str">
        <f t="shared" si="35"/>
        <v>S47</v>
      </c>
      <c r="AQ514" t="str">
        <f t="shared" si="33"/>
        <v>mercredi</v>
      </c>
      <c r="AR514">
        <f t="shared" si="34"/>
        <v>2017</v>
      </c>
    </row>
    <row r="515" spans="1:44" x14ac:dyDescent="0.25">
      <c r="A515" s="4">
        <v>43062</v>
      </c>
      <c r="B515" t="s">
        <v>19</v>
      </c>
      <c r="C515" s="3">
        <v>785</v>
      </c>
      <c r="D515" s="3">
        <v>109</v>
      </c>
      <c r="E515" s="3">
        <v>65</v>
      </c>
      <c r="F515" s="3">
        <v>1</v>
      </c>
      <c r="H515" s="4">
        <v>43062</v>
      </c>
      <c r="I515" t="s">
        <v>20</v>
      </c>
      <c r="J515" s="2">
        <v>0.81770833333333337</v>
      </c>
      <c r="K515" s="2">
        <v>0.11354166666666667</v>
      </c>
      <c r="L515" s="2">
        <v>6.7708333333333329E-2</v>
      </c>
      <c r="M515" s="2">
        <v>1.0416666666666667E-3</v>
      </c>
      <c r="O515">
        <v>43062</v>
      </c>
      <c r="P515" t="s">
        <v>21</v>
      </c>
      <c r="Q515">
        <v>29</v>
      </c>
      <c r="R515">
        <v>17</v>
      </c>
      <c r="S515">
        <v>24</v>
      </c>
      <c r="U515">
        <v>43062</v>
      </c>
      <c r="V515" t="s">
        <v>20</v>
      </c>
      <c r="W515">
        <v>0.41428571428571431</v>
      </c>
      <c r="X515">
        <v>0.24285714285714285</v>
      </c>
      <c r="Y515">
        <v>0.34285714285714286</v>
      </c>
      <c r="AA515">
        <v>43062</v>
      </c>
      <c r="AB515" t="s">
        <v>22</v>
      </c>
      <c r="AC515">
        <v>1139</v>
      </c>
      <c r="AD515">
        <v>490</v>
      </c>
      <c r="AE515">
        <v>206</v>
      </c>
      <c r="AF515">
        <v>202</v>
      </c>
      <c r="AH515">
        <v>43062</v>
      </c>
      <c r="AI515" t="s">
        <v>20</v>
      </c>
      <c r="AJ515">
        <v>0.55915562101129113</v>
      </c>
      <c r="AK515">
        <v>0.24054982817869416</v>
      </c>
      <c r="AL515">
        <v>0.10112911143838979</v>
      </c>
      <c r="AM515">
        <v>9.9165439371624933E-2</v>
      </c>
      <c r="AP515" t="str">
        <f t="shared" si="35"/>
        <v>S47</v>
      </c>
      <c r="AQ515" t="str">
        <f t="shared" si="33"/>
        <v>jeudi</v>
      </c>
      <c r="AR515">
        <f t="shared" si="34"/>
        <v>2017</v>
      </c>
    </row>
    <row r="516" spans="1:44" x14ac:dyDescent="0.25">
      <c r="A516" s="4" t="s">
        <v>208</v>
      </c>
      <c r="B516" t="s">
        <v>19</v>
      </c>
      <c r="C516" s="3">
        <v>772</v>
      </c>
      <c r="D516" s="3">
        <v>171</v>
      </c>
      <c r="E516" s="3">
        <v>75</v>
      </c>
      <c r="F516" s="3">
        <v>1</v>
      </c>
      <c r="H516" s="4" t="s">
        <v>208</v>
      </c>
      <c r="I516" t="s">
        <v>20</v>
      </c>
      <c r="J516" s="2">
        <v>0.75760549558390577</v>
      </c>
      <c r="K516" s="2">
        <v>0.16781157998037291</v>
      </c>
      <c r="L516" s="2">
        <v>7.3601570166830221E-2</v>
      </c>
      <c r="M516" s="2">
        <v>9.813542688910696E-4</v>
      </c>
      <c r="O516" t="s">
        <v>208</v>
      </c>
      <c r="P516" t="s">
        <v>21</v>
      </c>
      <c r="Q516">
        <v>29</v>
      </c>
      <c r="R516">
        <v>17</v>
      </c>
      <c r="S516">
        <v>24</v>
      </c>
      <c r="U516" t="s">
        <v>208</v>
      </c>
      <c r="V516" t="s">
        <v>20</v>
      </c>
      <c r="W516">
        <v>0.41428571428571431</v>
      </c>
      <c r="X516">
        <v>0.24285714285714285</v>
      </c>
      <c r="Y516">
        <v>0.34285714285714286</v>
      </c>
      <c r="AA516" t="s">
        <v>208</v>
      </c>
      <c r="AB516" t="s">
        <v>22</v>
      </c>
      <c r="AC516">
        <v>1117</v>
      </c>
      <c r="AD516">
        <v>492</v>
      </c>
      <c r="AE516">
        <v>206</v>
      </c>
      <c r="AF516">
        <v>201</v>
      </c>
      <c r="AH516" t="s">
        <v>208</v>
      </c>
      <c r="AI516" t="s">
        <v>20</v>
      </c>
      <c r="AJ516">
        <v>0.55406746031746035</v>
      </c>
      <c r="AK516">
        <v>0.24404761904761904</v>
      </c>
      <c r="AL516">
        <v>0.10218253968253968</v>
      </c>
      <c r="AM516">
        <v>9.9702380952380959E-2</v>
      </c>
      <c r="AP516" t="str">
        <f t="shared" si="35"/>
        <v>S47</v>
      </c>
      <c r="AQ516" t="str">
        <f t="shared" si="33"/>
        <v>vendredi</v>
      </c>
      <c r="AR516">
        <f t="shared" si="34"/>
        <v>2017</v>
      </c>
    </row>
    <row r="517" spans="1:44" x14ac:dyDescent="0.25">
      <c r="A517" s="4">
        <v>43066</v>
      </c>
      <c r="B517" t="s">
        <v>19</v>
      </c>
      <c r="C517" s="3">
        <v>778</v>
      </c>
      <c r="D517" s="3">
        <v>243</v>
      </c>
      <c r="E517" s="3">
        <v>55</v>
      </c>
      <c r="F517" s="3">
        <v>2</v>
      </c>
      <c r="H517" s="4">
        <v>43066</v>
      </c>
      <c r="I517" t="s">
        <v>20</v>
      </c>
      <c r="J517" s="2">
        <v>0.72170686456400746</v>
      </c>
      <c r="K517" s="2">
        <v>0.22541743970315398</v>
      </c>
      <c r="L517" s="2">
        <v>5.1020408163265307E-2</v>
      </c>
      <c r="M517" s="2">
        <v>1.8552875695732839E-3</v>
      </c>
      <c r="O517">
        <v>43066</v>
      </c>
      <c r="P517" t="s">
        <v>21</v>
      </c>
      <c r="Q517">
        <v>31</v>
      </c>
      <c r="R517">
        <v>12</v>
      </c>
      <c r="S517">
        <v>24</v>
      </c>
      <c r="U517">
        <v>43066</v>
      </c>
      <c r="V517" t="s">
        <v>20</v>
      </c>
      <c r="W517">
        <v>0.46268656716417911</v>
      </c>
      <c r="X517">
        <v>0.17910447761194029</v>
      </c>
      <c r="Y517">
        <v>0.35820895522388058</v>
      </c>
      <c r="AA517">
        <v>43066</v>
      </c>
      <c r="AB517" t="s">
        <v>22</v>
      </c>
      <c r="AC517">
        <v>1140</v>
      </c>
      <c r="AD517">
        <v>479</v>
      </c>
      <c r="AE517">
        <v>205</v>
      </c>
      <c r="AF517">
        <v>200</v>
      </c>
      <c r="AH517">
        <v>43066</v>
      </c>
      <c r="AI517" t="s">
        <v>20</v>
      </c>
      <c r="AJ517">
        <v>0.56324110671936756</v>
      </c>
      <c r="AK517">
        <v>0.23666007905138339</v>
      </c>
      <c r="AL517">
        <v>0.10128458498023715</v>
      </c>
      <c r="AM517">
        <v>9.8814229249011856E-2</v>
      </c>
      <c r="AP517" t="str">
        <f t="shared" si="35"/>
        <v>S48</v>
      </c>
      <c r="AQ517" t="str">
        <f t="shared" si="33"/>
        <v>lundi</v>
      </c>
      <c r="AR517">
        <f t="shared" si="34"/>
        <v>2017</v>
      </c>
    </row>
    <row r="518" spans="1:44" x14ac:dyDescent="0.25">
      <c r="A518" s="4">
        <v>43067</v>
      </c>
      <c r="B518" t="s">
        <v>19</v>
      </c>
      <c r="C518" s="3">
        <v>663</v>
      </c>
      <c r="D518" s="3">
        <v>231</v>
      </c>
      <c r="E518" s="3">
        <v>61</v>
      </c>
      <c r="F518" s="3">
        <v>2</v>
      </c>
      <c r="H518" s="4">
        <v>43067</v>
      </c>
      <c r="I518" t="s">
        <v>20</v>
      </c>
      <c r="J518" s="2">
        <v>0.69278996865203757</v>
      </c>
      <c r="K518" s="2">
        <v>0.2413793103448276</v>
      </c>
      <c r="L518" s="2">
        <v>6.3740856844305124E-2</v>
      </c>
      <c r="M518" s="2">
        <v>2.0898641588296763E-3</v>
      </c>
      <c r="O518">
        <v>43067</v>
      </c>
      <c r="P518" t="s">
        <v>21</v>
      </c>
      <c r="Q518">
        <v>38</v>
      </c>
      <c r="R518">
        <v>11</v>
      </c>
      <c r="S518">
        <v>24</v>
      </c>
      <c r="U518">
        <v>43067</v>
      </c>
      <c r="V518" t="s">
        <v>20</v>
      </c>
      <c r="W518">
        <v>0.52054794520547942</v>
      </c>
      <c r="X518">
        <v>0.15068493150684931</v>
      </c>
      <c r="Y518">
        <v>0.32876712328767121</v>
      </c>
      <c r="AA518">
        <v>43067</v>
      </c>
      <c r="AB518" t="s">
        <v>22</v>
      </c>
      <c r="AC518">
        <v>1114</v>
      </c>
      <c r="AD518">
        <v>477</v>
      </c>
      <c r="AE518">
        <v>193</v>
      </c>
      <c r="AF518">
        <v>189</v>
      </c>
      <c r="AH518">
        <v>43067</v>
      </c>
      <c r="AI518" t="s">
        <v>20</v>
      </c>
      <c r="AJ518">
        <v>0.56462240243284334</v>
      </c>
      <c r="AK518">
        <v>0.2417638114546376</v>
      </c>
      <c r="AL518">
        <v>9.7820577800304107E-2</v>
      </c>
      <c r="AM518">
        <v>9.5793208312214898E-2</v>
      </c>
      <c r="AP518" t="str">
        <f t="shared" si="35"/>
        <v>S48</v>
      </c>
      <c r="AQ518" t="str">
        <f t="shared" si="33"/>
        <v>mardi</v>
      </c>
      <c r="AR518">
        <f t="shared" si="34"/>
        <v>2017</v>
      </c>
    </row>
    <row r="519" spans="1:44" x14ac:dyDescent="0.25">
      <c r="A519" s="4">
        <v>43068</v>
      </c>
      <c r="B519" t="s">
        <v>19</v>
      </c>
      <c r="C519" s="3">
        <v>716</v>
      </c>
      <c r="D519" s="3">
        <v>234</v>
      </c>
      <c r="E519" s="3">
        <v>37</v>
      </c>
      <c r="F519" s="3">
        <v>4</v>
      </c>
      <c r="H519" s="4">
        <v>43068</v>
      </c>
      <c r="I519" t="s">
        <v>20</v>
      </c>
      <c r="J519" s="2">
        <v>0.72250252270433901</v>
      </c>
      <c r="K519" s="2">
        <v>0.23612512613521694</v>
      </c>
      <c r="L519" s="2">
        <v>3.7336024217961658E-2</v>
      </c>
      <c r="M519" s="2">
        <v>4.0363269424823411E-3</v>
      </c>
      <c r="O519">
        <v>43068</v>
      </c>
      <c r="P519" t="s">
        <v>21</v>
      </c>
      <c r="Q519">
        <v>52</v>
      </c>
      <c r="R519">
        <v>10</v>
      </c>
      <c r="S519">
        <v>23</v>
      </c>
      <c r="U519">
        <v>43068</v>
      </c>
      <c r="V519" t="s">
        <v>20</v>
      </c>
      <c r="W519">
        <v>0.61176470588235299</v>
      </c>
      <c r="X519">
        <v>0.11764705882352941</v>
      </c>
      <c r="Y519">
        <v>0.27058823529411763</v>
      </c>
      <c r="AA519">
        <v>43068</v>
      </c>
      <c r="AB519" t="s">
        <v>22</v>
      </c>
      <c r="AC519">
        <v>1111</v>
      </c>
      <c r="AD519">
        <v>466</v>
      </c>
      <c r="AE519">
        <v>182</v>
      </c>
      <c r="AF519">
        <v>199</v>
      </c>
      <c r="AH519">
        <v>43068</v>
      </c>
      <c r="AI519" t="s">
        <v>20</v>
      </c>
      <c r="AJ519">
        <v>0.56741573033707871</v>
      </c>
      <c r="AK519">
        <v>0.2379979570990807</v>
      </c>
      <c r="AL519">
        <v>9.2951991828396321E-2</v>
      </c>
      <c r="AM519">
        <v>0.10163432073544433</v>
      </c>
      <c r="AP519" t="str">
        <f t="shared" si="35"/>
        <v>S48</v>
      </c>
      <c r="AQ519" t="str">
        <f t="shared" si="33"/>
        <v>mercredi</v>
      </c>
      <c r="AR519">
        <f t="shared" si="34"/>
        <v>2017</v>
      </c>
    </row>
    <row r="520" spans="1:44" x14ac:dyDescent="0.25">
      <c r="A520" s="4">
        <v>43069</v>
      </c>
      <c r="B520" t="s">
        <v>19</v>
      </c>
      <c r="C520" s="3">
        <v>698</v>
      </c>
      <c r="D520" s="3">
        <v>237</v>
      </c>
      <c r="E520" s="3">
        <v>61</v>
      </c>
      <c r="F520" s="3">
        <v>5</v>
      </c>
      <c r="H520" s="4">
        <v>43069</v>
      </c>
      <c r="I520" t="s">
        <v>20</v>
      </c>
      <c r="J520" s="2">
        <v>0.69730269730269734</v>
      </c>
      <c r="K520" s="2">
        <v>0.23676323676323677</v>
      </c>
      <c r="L520" s="2">
        <v>6.0939060939060936E-2</v>
      </c>
      <c r="M520" s="2">
        <v>4.995004995004995E-3</v>
      </c>
      <c r="O520">
        <v>43069</v>
      </c>
      <c r="P520" t="s">
        <v>21</v>
      </c>
      <c r="Q520">
        <v>55</v>
      </c>
      <c r="R520">
        <v>11</v>
      </c>
      <c r="S520">
        <v>21</v>
      </c>
      <c r="U520">
        <v>43069</v>
      </c>
      <c r="V520" t="s">
        <v>20</v>
      </c>
      <c r="W520">
        <v>0.63218390804597702</v>
      </c>
      <c r="X520">
        <v>0.12643678160919541</v>
      </c>
      <c r="Y520">
        <v>0.2413793103448276</v>
      </c>
      <c r="AA520">
        <v>43069</v>
      </c>
      <c r="AB520" t="s">
        <v>22</v>
      </c>
      <c r="AC520">
        <v>1111</v>
      </c>
      <c r="AD520">
        <v>367</v>
      </c>
      <c r="AE520">
        <v>179</v>
      </c>
      <c r="AF520">
        <v>196</v>
      </c>
      <c r="AH520">
        <v>43069</v>
      </c>
      <c r="AI520" t="s">
        <v>20</v>
      </c>
      <c r="AJ520">
        <v>0.59956826767404214</v>
      </c>
      <c r="AK520">
        <v>0.19805720453318942</v>
      </c>
      <c r="AL520">
        <v>9.6600107933081492E-2</v>
      </c>
      <c r="AM520">
        <v>0.105774419859687</v>
      </c>
      <c r="AP520" t="str">
        <f t="shared" si="35"/>
        <v>S48</v>
      </c>
      <c r="AQ520" t="str">
        <f t="shared" si="33"/>
        <v>jeudi</v>
      </c>
      <c r="AR520">
        <f t="shared" si="34"/>
        <v>2017</v>
      </c>
    </row>
    <row r="521" spans="1:44" x14ac:dyDescent="0.25">
      <c r="A521" s="4" t="s">
        <v>209</v>
      </c>
      <c r="B521" t="s">
        <v>19</v>
      </c>
      <c r="C521" s="3">
        <v>703</v>
      </c>
      <c r="D521" s="3">
        <v>175</v>
      </c>
      <c r="E521" s="3">
        <v>116</v>
      </c>
      <c r="F521" s="3">
        <v>9</v>
      </c>
      <c r="H521" s="4" t="s">
        <v>209</v>
      </c>
      <c r="I521" t="s">
        <v>20</v>
      </c>
      <c r="J521" s="2">
        <v>0.70089730807577266</v>
      </c>
      <c r="K521" s="2">
        <v>0.1744765702891326</v>
      </c>
      <c r="L521" s="2">
        <v>0.1156530408773679</v>
      </c>
      <c r="M521" s="2">
        <v>8.9730807577268201E-3</v>
      </c>
      <c r="O521" t="s">
        <v>209</v>
      </c>
      <c r="P521" t="s">
        <v>21</v>
      </c>
      <c r="Q521">
        <v>42</v>
      </c>
      <c r="R521">
        <v>23</v>
      </c>
      <c r="S521">
        <v>21</v>
      </c>
      <c r="U521" t="s">
        <v>209</v>
      </c>
      <c r="V521" t="s">
        <v>20</v>
      </c>
      <c r="W521">
        <v>0.48837209302325579</v>
      </c>
      <c r="X521">
        <v>0.26744186046511625</v>
      </c>
      <c r="Y521">
        <v>0.2441860465116279</v>
      </c>
      <c r="AA521" t="s">
        <v>209</v>
      </c>
      <c r="AB521" t="s">
        <v>22</v>
      </c>
      <c r="AC521">
        <v>1120</v>
      </c>
      <c r="AD521">
        <v>368</v>
      </c>
      <c r="AE521">
        <v>179</v>
      </c>
      <c r="AF521">
        <v>195</v>
      </c>
      <c r="AH521" t="s">
        <v>209</v>
      </c>
      <c r="AI521" t="s">
        <v>20</v>
      </c>
      <c r="AJ521">
        <v>0.60150375939849621</v>
      </c>
      <c r="AK521">
        <v>0.19763694951664876</v>
      </c>
      <c r="AL521">
        <v>9.6133190118152523E-2</v>
      </c>
      <c r="AM521">
        <v>0.10472610096670247</v>
      </c>
      <c r="AP521" t="str">
        <f t="shared" si="35"/>
        <v>S48</v>
      </c>
      <c r="AQ521" t="str">
        <f t="shared" si="33"/>
        <v>vendredi</v>
      </c>
      <c r="AR521">
        <f t="shared" si="34"/>
        <v>2017</v>
      </c>
    </row>
    <row r="522" spans="1:44" x14ac:dyDescent="0.25">
      <c r="A522" s="4">
        <v>43073</v>
      </c>
      <c r="B522" t="s">
        <v>19</v>
      </c>
      <c r="C522" s="3">
        <v>735</v>
      </c>
      <c r="D522" s="3">
        <v>200</v>
      </c>
      <c r="E522" s="3">
        <v>121</v>
      </c>
      <c r="F522" s="3">
        <v>11</v>
      </c>
      <c r="H522" s="4">
        <v>43073</v>
      </c>
      <c r="I522" t="s">
        <v>20</v>
      </c>
      <c r="J522" s="2">
        <v>0.68884723523898783</v>
      </c>
      <c r="K522" s="2">
        <v>0.18744142455482662</v>
      </c>
      <c r="L522" s="2">
        <v>0.1134020618556701</v>
      </c>
      <c r="M522" s="2">
        <v>1.0309278350515464E-2</v>
      </c>
      <c r="O522">
        <v>43073</v>
      </c>
      <c r="P522" t="s">
        <v>21</v>
      </c>
      <c r="Q522">
        <v>56</v>
      </c>
      <c r="R522">
        <v>23</v>
      </c>
      <c r="S522">
        <v>21</v>
      </c>
      <c r="U522">
        <v>43073</v>
      </c>
      <c r="V522" t="s">
        <v>20</v>
      </c>
      <c r="W522">
        <v>0.56000000000000005</v>
      </c>
      <c r="X522">
        <v>0.23</v>
      </c>
      <c r="Y522">
        <v>0.21</v>
      </c>
      <c r="AA522">
        <v>43073</v>
      </c>
      <c r="AB522" t="s">
        <v>22</v>
      </c>
      <c r="AC522">
        <v>1118</v>
      </c>
      <c r="AD522">
        <v>365</v>
      </c>
      <c r="AE522">
        <v>182</v>
      </c>
      <c r="AF522">
        <v>195</v>
      </c>
      <c r="AH522">
        <v>43073</v>
      </c>
      <c r="AI522" t="s">
        <v>20</v>
      </c>
      <c r="AJ522">
        <v>0.6010752688172043</v>
      </c>
      <c r="AK522">
        <v>0.19623655913978494</v>
      </c>
      <c r="AL522">
        <v>9.7849462365591403E-2</v>
      </c>
      <c r="AM522">
        <v>0.10483870967741936</v>
      </c>
      <c r="AP522" t="str">
        <f t="shared" si="35"/>
        <v>S49</v>
      </c>
      <c r="AQ522" t="str">
        <f t="shared" si="33"/>
        <v>lundi</v>
      </c>
      <c r="AR522">
        <f t="shared" si="34"/>
        <v>2017</v>
      </c>
    </row>
    <row r="523" spans="1:44" x14ac:dyDescent="0.25">
      <c r="A523" s="4">
        <v>43074</v>
      </c>
      <c r="B523" t="s">
        <v>19</v>
      </c>
      <c r="C523" s="3">
        <v>594</v>
      </c>
      <c r="D523" s="3">
        <v>204</v>
      </c>
      <c r="E523" s="3">
        <v>114</v>
      </c>
      <c r="F523" s="3">
        <v>5</v>
      </c>
      <c r="H523" s="4">
        <v>43074</v>
      </c>
      <c r="I523" t="s">
        <v>20</v>
      </c>
      <c r="J523" s="2">
        <v>0.64776444929116683</v>
      </c>
      <c r="K523" s="2">
        <v>0.22246455834242093</v>
      </c>
      <c r="L523" s="2">
        <v>0.12431842966194111</v>
      </c>
      <c r="M523" s="2">
        <v>5.4525627044711015E-3</v>
      </c>
      <c r="O523">
        <v>43074</v>
      </c>
      <c r="P523" t="s">
        <v>21</v>
      </c>
      <c r="Q523">
        <v>89</v>
      </c>
      <c r="R523">
        <v>25</v>
      </c>
      <c r="S523">
        <v>21</v>
      </c>
      <c r="U523">
        <v>43074</v>
      </c>
      <c r="V523" t="s">
        <v>20</v>
      </c>
      <c r="W523">
        <v>0.65925925925925921</v>
      </c>
      <c r="X523">
        <v>0.18518518518518517</v>
      </c>
      <c r="Y523">
        <v>0.15555555555555556</v>
      </c>
      <c r="AA523">
        <v>43074</v>
      </c>
      <c r="AB523" t="s">
        <v>22</v>
      </c>
      <c r="AC523">
        <v>1096</v>
      </c>
      <c r="AD523">
        <v>369</v>
      </c>
      <c r="AE523">
        <v>182</v>
      </c>
      <c r="AF523">
        <v>195</v>
      </c>
      <c r="AH523">
        <v>43074</v>
      </c>
      <c r="AI523" t="s">
        <v>20</v>
      </c>
      <c r="AJ523">
        <v>0.59500542888165042</v>
      </c>
      <c r="AK523">
        <v>0.20032573289902281</v>
      </c>
      <c r="AL523">
        <v>9.8805646036916397E-2</v>
      </c>
      <c r="AM523">
        <v>0.10586319218241043</v>
      </c>
      <c r="AP523" t="str">
        <f t="shared" si="35"/>
        <v>S49</v>
      </c>
      <c r="AQ523" t="str">
        <f t="shared" si="33"/>
        <v>mardi</v>
      </c>
      <c r="AR523">
        <f t="shared" si="34"/>
        <v>2017</v>
      </c>
    </row>
    <row r="524" spans="1:44" x14ac:dyDescent="0.25">
      <c r="A524" s="4">
        <v>43075</v>
      </c>
      <c r="B524" t="s">
        <v>19</v>
      </c>
      <c r="C524" s="3">
        <v>518</v>
      </c>
      <c r="D524" s="3">
        <v>167</v>
      </c>
      <c r="E524" s="3">
        <v>117</v>
      </c>
      <c r="F524" s="3">
        <v>3</v>
      </c>
      <c r="H524" s="4">
        <v>43075</v>
      </c>
      <c r="I524" t="s">
        <v>20</v>
      </c>
      <c r="J524" s="2">
        <v>0.64347826086956517</v>
      </c>
      <c r="K524" s="2">
        <v>0.20745341614906831</v>
      </c>
      <c r="L524" s="2">
        <v>0.14534161490683231</v>
      </c>
      <c r="M524" s="2">
        <v>3.7267080745341614E-3</v>
      </c>
      <c r="O524">
        <v>43075</v>
      </c>
      <c r="P524" t="s">
        <v>21</v>
      </c>
      <c r="Q524">
        <v>38</v>
      </c>
      <c r="R524">
        <v>71</v>
      </c>
      <c r="S524">
        <v>24</v>
      </c>
      <c r="U524">
        <v>43075</v>
      </c>
      <c r="V524" t="s">
        <v>20</v>
      </c>
      <c r="W524">
        <v>0.2857142857142857</v>
      </c>
      <c r="X524">
        <v>0.53383458646616544</v>
      </c>
      <c r="Y524">
        <v>0.18045112781954886</v>
      </c>
      <c r="AA524">
        <v>43075</v>
      </c>
      <c r="AB524" t="s">
        <v>22</v>
      </c>
      <c r="AC524">
        <v>1087</v>
      </c>
      <c r="AD524">
        <v>368</v>
      </c>
      <c r="AE524">
        <v>181</v>
      </c>
      <c r="AF524">
        <v>195</v>
      </c>
      <c r="AH524">
        <v>43075</v>
      </c>
      <c r="AI524" t="s">
        <v>20</v>
      </c>
      <c r="AJ524">
        <v>0.59366466411796837</v>
      </c>
      <c r="AK524">
        <v>0.20098306936100491</v>
      </c>
      <c r="AL524">
        <v>9.8853085745494271E-2</v>
      </c>
      <c r="AM524">
        <v>0.1064991807755325</v>
      </c>
      <c r="AP524" t="str">
        <f t="shared" si="35"/>
        <v>S49</v>
      </c>
      <c r="AQ524" t="str">
        <f t="shared" si="33"/>
        <v>mercredi</v>
      </c>
      <c r="AR524">
        <f t="shared" si="34"/>
        <v>2017</v>
      </c>
    </row>
    <row r="525" spans="1:44" x14ac:dyDescent="0.25">
      <c r="A525" s="4">
        <v>43076</v>
      </c>
      <c r="B525" t="s">
        <v>19</v>
      </c>
      <c r="C525" s="3">
        <v>478</v>
      </c>
      <c r="D525" s="3">
        <v>197</v>
      </c>
      <c r="E525" s="3">
        <v>82</v>
      </c>
      <c r="F525" s="3">
        <v>2</v>
      </c>
      <c r="H525" s="4">
        <v>43076</v>
      </c>
      <c r="I525" t="s">
        <v>20</v>
      </c>
      <c r="J525" s="2">
        <v>0.6297760210803689</v>
      </c>
      <c r="K525" s="2">
        <v>0.25955204216073779</v>
      </c>
      <c r="L525" s="2">
        <v>0.1080368906455863</v>
      </c>
      <c r="M525" s="2">
        <v>2.635046113306983E-3</v>
      </c>
      <c r="O525">
        <v>43076</v>
      </c>
      <c r="P525" t="s">
        <v>21</v>
      </c>
      <c r="Q525">
        <v>50</v>
      </c>
      <c r="R525">
        <v>62</v>
      </c>
      <c r="S525">
        <v>23</v>
      </c>
      <c r="U525">
        <v>43076</v>
      </c>
      <c r="V525" t="s">
        <v>20</v>
      </c>
      <c r="W525">
        <v>0.37037037037037035</v>
      </c>
      <c r="X525">
        <v>0.45925925925925926</v>
      </c>
      <c r="Y525">
        <v>0.17037037037037037</v>
      </c>
      <c r="AA525">
        <v>43076</v>
      </c>
      <c r="AB525" t="s">
        <v>22</v>
      </c>
      <c r="AC525">
        <v>1064</v>
      </c>
      <c r="AD525">
        <v>364</v>
      </c>
      <c r="AE525">
        <v>184</v>
      </c>
      <c r="AF525">
        <v>195</v>
      </c>
      <c r="AH525">
        <v>43076</v>
      </c>
      <c r="AI525" t="s">
        <v>20</v>
      </c>
      <c r="AJ525">
        <v>0.58882125069175428</v>
      </c>
      <c r="AK525">
        <v>0.20143884892086331</v>
      </c>
      <c r="AL525">
        <v>0.1018262313226342</v>
      </c>
      <c r="AM525">
        <v>0.1079136690647482</v>
      </c>
      <c r="AP525" t="str">
        <f t="shared" si="35"/>
        <v>S49</v>
      </c>
      <c r="AQ525" t="str">
        <f t="shared" si="33"/>
        <v>jeudi</v>
      </c>
      <c r="AR525">
        <f t="shared" si="34"/>
        <v>2017</v>
      </c>
    </row>
    <row r="526" spans="1:44" x14ac:dyDescent="0.25">
      <c r="A526" s="4" t="s">
        <v>210</v>
      </c>
      <c r="B526" t="s">
        <v>19</v>
      </c>
      <c r="C526" s="3">
        <v>553</v>
      </c>
      <c r="D526" s="3">
        <v>166</v>
      </c>
      <c r="E526" s="3">
        <v>82</v>
      </c>
      <c r="F526" s="3">
        <v>1</v>
      </c>
      <c r="H526" s="4" t="s">
        <v>210</v>
      </c>
      <c r="I526" t="s">
        <v>20</v>
      </c>
      <c r="J526" s="2">
        <v>0.68952618453865333</v>
      </c>
      <c r="K526" s="2">
        <v>0.20698254364089774</v>
      </c>
      <c r="L526" s="2">
        <v>0.10224438902743142</v>
      </c>
      <c r="M526" s="2">
        <v>1.2468827930174563E-3</v>
      </c>
      <c r="O526" t="s">
        <v>210</v>
      </c>
      <c r="P526" t="s">
        <v>21</v>
      </c>
      <c r="Q526">
        <v>76</v>
      </c>
      <c r="R526">
        <v>65</v>
      </c>
      <c r="S526">
        <v>24</v>
      </c>
      <c r="U526" t="s">
        <v>210</v>
      </c>
      <c r="V526" t="s">
        <v>20</v>
      </c>
      <c r="W526">
        <v>0.46060606060606063</v>
      </c>
      <c r="X526">
        <v>0.39393939393939392</v>
      </c>
      <c r="Y526">
        <v>0.14545454545454545</v>
      </c>
      <c r="AA526" t="s">
        <v>210</v>
      </c>
      <c r="AB526" t="s">
        <v>22</v>
      </c>
      <c r="AC526">
        <v>1075</v>
      </c>
      <c r="AD526">
        <v>348</v>
      </c>
      <c r="AE526">
        <v>178</v>
      </c>
      <c r="AF526">
        <v>192</v>
      </c>
      <c r="AH526" t="s">
        <v>210</v>
      </c>
      <c r="AI526" t="s">
        <v>20</v>
      </c>
      <c r="AJ526">
        <v>0.5995538204127161</v>
      </c>
      <c r="AK526">
        <v>0.19408812046848856</v>
      </c>
      <c r="AL526">
        <v>9.9274958170663688E-2</v>
      </c>
      <c r="AM526">
        <v>0.10708310094813163</v>
      </c>
      <c r="AP526" t="str">
        <f t="shared" si="35"/>
        <v>S49</v>
      </c>
      <c r="AQ526" t="str">
        <f t="shared" si="33"/>
        <v>vendredi</v>
      </c>
      <c r="AR526">
        <f t="shared" si="34"/>
        <v>2017</v>
      </c>
    </row>
    <row r="527" spans="1:44" x14ac:dyDescent="0.25">
      <c r="A527" s="4">
        <v>43080</v>
      </c>
      <c r="B527" t="s">
        <v>19</v>
      </c>
      <c r="C527" s="3">
        <v>800</v>
      </c>
      <c r="D527" s="3">
        <v>184</v>
      </c>
      <c r="E527" s="3">
        <v>104</v>
      </c>
      <c r="F527" s="3">
        <v>1</v>
      </c>
      <c r="H527" s="4">
        <v>43080</v>
      </c>
      <c r="I527" t="s">
        <v>20</v>
      </c>
      <c r="J527" s="2">
        <v>0.7346189164370982</v>
      </c>
      <c r="K527" s="2">
        <v>0.16896235078053259</v>
      </c>
      <c r="L527" s="2">
        <v>9.5500459136822771E-2</v>
      </c>
      <c r="M527" s="2">
        <v>9.1827364554637281E-4</v>
      </c>
      <c r="O527">
        <v>43080</v>
      </c>
      <c r="P527" t="s">
        <v>21</v>
      </c>
      <c r="Q527">
        <v>96</v>
      </c>
      <c r="R527">
        <v>39</v>
      </c>
      <c r="S527">
        <v>24</v>
      </c>
      <c r="U527">
        <v>43080</v>
      </c>
      <c r="V527" t="s">
        <v>20</v>
      </c>
      <c r="W527">
        <v>0.60377358490566035</v>
      </c>
      <c r="X527">
        <v>0.24528301886792453</v>
      </c>
      <c r="Y527">
        <v>0.15094339622641509</v>
      </c>
      <c r="AA527">
        <v>43080</v>
      </c>
      <c r="AB527" t="s">
        <v>22</v>
      </c>
      <c r="AC527">
        <v>1104</v>
      </c>
      <c r="AD527">
        <v>350</v>
      </c>
      <c r="AE527">
        <v>180</v>
      </c>
      <c r="AF527">
        <v>194</v>
      </c>
      <c r="AH527">
        <v>43080</v>
      </c>
      <c r="AI527" t="s">
        <v>20</v>
      </c>
      <c r="AJ527">
        <v>0.60393873085339167</v>
      </c>
      <c r="AK527">
        <v>0.19146608315098468</v>
      </c>
      <c r="AL527">
        <v>9.8468271334792121E-2</v>
      </c>
      <c r="AM527">
        <v>0.1061269146608315</v>
      </c>
      <c r="AP527" t="str">
        <f t="shared" si="35"/>
        <v>S50</v>
      </c>
      <c r="AQ527" t="str">
        <f t="shared" si="33"/>
        <v>lundi</v>
      </c>
      <c r="AR527">
        <f t="shared" si="34"/>
        <v>2017</v>
      </c>
    </row>
    <row r="528" spans="1:44" x14ac:dyDescent="0.25">
      <c r="A528" s="4">
        <v>43081</v>
      </c>
      <c r="B528" t="s">
        <v>19</v>
      </c>
      <c r="C528" s="3">
        <v>889</v>
      </c>
      <c r="D528" s="3">
        <v>175</v>
      </c>
      <c r="E528" s="3">
        <v>97</v>
      </c>
      <c r="F528" s="3">
        <v>5</v>
      </c>
      <c r="H528" s="4">
        <v>43081</v>
      </c>
      <c r="I528" t="s">
        <v>20</v>
      </c>
      <c r="J528" s="2">
        <v>0.76243567753001718</v>
      </c>
      <c r="K528" s="2">
        <v>0.15008576329331047</v>
      </c>
      <c r="L528" s="2">
        <v>8.3190394511149235E-2</v>
      </c>
      <c r="M528" s="2">
        <v>4.2881646655231562E-3</v>
      </c>
      <c r="O528">
        <v>43081</v>
      </c>
      <c r="P528" t="s">
        <v>21</v>
      </c>
      <c r="Q528">
        <v>100</v>
      </c>
      <c r="R528">
        <v>42</v>
      </c>
      <c r="S528">
        <v>23</v>
      </c>
      <c r="U528">
        <v>43081</v>
      </c>
      <c r="V528" t="s">
        <v>20</v>
      </c>
      <c r="W528">
        <v>0.60606060606060608</v>
      </c>
      <c r="X528">
        <v>0.25454545454545452</v>
      </c>
      <c r="Y528">
        <v>0.1393939393939394</v>
      </c>
      <c r="AA528">
        <v>43081</v>
      </c>
      <c r="AB528" t="s">
        <v>22</v>
      </c>
      <c r="AC528">
        <v>1079</v>
      </c>
      <c r="AD528">
        <v>363</v>
      </c>
      <c r="AE528">
        <v>187</v>
      </c>
      <c r="AF528">
        <v>192</v>
      </c>
      <c r="AH528">
        <v>43081</v>
      </c>
      <c r="AI528" t="s">
        <v>20</v>
      </c>
      <c r="AJ528">
        <v>0.59253157605711149</v>
      </c>
      <c r="AK528">
        <v>0.19934102141680396</v>
      </c>
      <c r="AL528">
        <v>0.10269082921471719</v>
      </c>
      <c r="AM528">
        <v>0.10543657331136738</v>
      </c>
      <c r="AP528" t="str">
        <f t="shared" si="35"/>
        <v>S50</v>
      </c>
      <c r="AQ528" t="str">
        <f t="shared" si="33"/>
        <v>mardi</v>
      </c>
      <c r="AR528">
        <f t="shared" si="34"/>
        <v>2017</v>
      </c>
    </row>
    <row r="529" spans="1:44" x14ac:dyDescent="0.25">
      <c r="A529" s="4">
        <v>43082</v>
      </c>
      <c r="B529" t="s">
        <v>19</v>
      </c>
      <c r="C529" s="3">
        <v>770</v>
      </c>
      <c r="D529" s="3">
        <v>171</v>
      </c>
      <c r="E529" s="3">
        <v>93</v>
      </c>
      <c r="F529" s="3">
        <v>16</v>
      </c>
      <c r="H529" s="4">
        <v>43082</v>
      </c>
      <c r="I529" t="s">
        <v>20</v>
      </c>
      <c r="J529" s="2">
        <v>0.73333333333333328</v>
      </c>
      <c r="K529" s="2">
        <v>0.16285714285714287</v>
      </c>
      <c r="L529" s="2">
        <v>8.8571428571428565E-2</v>
      </c>
      <c r="M529" s="2">
        <v>1.5238095238095238E-2</v>
      </c>
      <c r="O529">
        <v>43082</v>
      </c>
      <c r="P529" t="s">
        <v>21</v>
      </c>
      <c r="Q529">
        <v>106</v>
      </c>
      <c r="R529">
        <v>46</v>
      </c>
      <c r="S529">
        <v>23</v>
      </c>
      <c r="U529">
        <v>43082</v>
      </c>
      <c r="V529" t="s">
        <v>20</v>
      </c>
      <c r="W529">
        <v>0.60571428571428576</v>
      </c>
      <c r="X529">
        <v>0.26285714285714284</v>
      </c>
      <c r="Y529">
        <v>0.13142857142857142</v>
      </c>
      <c r="AA529">
        <v>43082</v>
      </c>
      <c r="AB529" t="s">
        <v>22</v>
      </c>
      <c r="AC529">
        <v>1073</v>
      </c>
      <c r="AD529">
        <v>367</v>
      </c>
      <c r="AE529">
        <v>190</v>
      </c>
      <c r="AF529">
        <v>192</v>
      </c>
      <c r="AH529">
        <v>43082</v>
      </c>
      <c r="AI529" t="s">
        <v>20</v>
      </c>
      <c r="AJ529">
        <v>0.5889132821075741</v>
      </c>
      <c r="AK529">
        <v>0.20142700329308452</v>
      </c>
      <c r="AL529">
        <v>0.10428100987925357</v>
      </c>
      <c r="AM529">
        <v>0.10537870472008781</v>
      </c>
      <c r="AP529" t="str">
        <f t="shared" si="35"/>
        <v>S50</v>
      </c>
      <c r="AQ529" t="str">
        <f t="shared" si="33"/>
        <v>mercredi</v>
      </c>
      <c r="AR529">
        <f t="shared" si="34"/>
        <v>2017</v>
      </c>
    </row>
    <row r="530" spans="1:44" x14ac:dyDescent="0.25">
      <c r="A530" s="4">
        <v>43083</v>
      </c>
      <c r="B530" t="s">
        <v>19</v>
      </c>
      <c r="C530" s="3">
        <v>793</v>
      </c>
      <c r="D530" s="3">
        <v>201</v>
      </c>
      <c r="E530" s="3">
        <v>68</v>
      </c>
      <c r="F530" s="3">
        <v>14</v>
      </c>
      <c r="H530" s="4">
        <v>43083</v>
      </c>
      <c r="I530" t="s">
        <v>20</v>
      </c>
      <c r="J530" s="2">
        <v>0.73698884758364314</v>
      </c>
      <c r="K530" s="2">
        <v>0.18680297397769516</v>
      </c>
      <c r="L530" s="2">
        <v>6.3197026022304828E-2</v>
      </c>
      <c r="M530" s="2">
        <v>1.3011152416356878E-2</v>
      </c>
      <c r="O530">
        <v>43083</v>
      </c>
      <c r="P530" t="s">
        <v>21</v>
      </c>
      <c r="Q530">
        <v>169</v>
      </c>
      <c r="R530">
        <v>44</v>
      </c>
      <c r="S530">
        <v>23</v>
      </c>
      <c r="U530">
        <v>43083</v>
      </c>
      <c r="V530" t="s">
        <v>20</v>
      </c>
      <c r="W530">
        <v>0.71610169491525422</v>
      </c>
      <c r="X530">
        <v>0.1864406779661017</v>
      </c>
      <c r="Y530">
        <v>9.7457627118644072E-2</v>
      </c>
      <c r="AA530">
        <v>43083</v>
      </c>
      <c r="AB530" t="s">
        <v>22</v>
      </c>
      <c r="AC530">
        <v>1088</v>
      </c>
      <c r="AD530">
        <v>367</v>
      </c>
      <c r="AE530">
        <v>191</v>
      </c>
      <c r="AF530">
        <v>191</v>
      </c>
      <c r="AH530">
        <v>43083</v>
      </c>
      <c r="AI530" t="s">
        <v>20</v>
      </c>
      <c r="AJ530">
        <v>0.59227000544365815</v>
      </c>
      <c r="AK530">
        <v>0.19978225367446925</v>
      </c>
      <c r="AL530">
        <v>0.10397387044093631</v>
      </c>
      <c r="AM530">
        <v>0.10397387044093631</v>
      </c>
      <c r="AP530" t="str">
        <f t="shared" si="35"/>
        <v>S50</v>
      </c>
      <c r="AQ530" t="str">
        <f t="shared" si="33"/>
        <v>jeudi</v>
      </c>
      <c r="AR530">
        <f t="shared" si="34"/>
        <v>2017</v>
      </c>
    </row>
    <row r="531" spans="1:44" x14ac:dyDescent="0.25">
      <c r="A531" s="4" t="s">
        <v>211</v>
      </c>
      <c r="B531" t="s">
        <v>19</v>
      </c>
      <c r="C531" s="3">
        <v>804</v>
      </c>
      <c r="D531" s="3">
        <v>216</v>
      </c>
      <c r="E531" s="3">
        <v>82</v>
      </c>
      <c r="F531" s="3">
        <v>13</v>
      </c>
      <c r="H531" s="4" t="s">
        <v>211</v>
      </c>
      <c r="I531" t="s">
        <v>20</v>
      </c>
      <c r="J531" s="2">
        <v>0.7210762331838565</v>
      </c>
      <c r="K531" s="2">
        <v>0.19372197309417041</v>
      </c>
      <c r="L531" s="2">
        <v>7.3542600896860988E-2</v>
      </c>
      <c r="M531" s="2">
        <v>1.1659192825112108E-2</v>
      </c>
      <c r="O531" t="s">
        <v>211</v>
      </c>
      <c r="P531" t="s">
        <v>21</v>
      </c>
      <c r="Q531">
        <v>154</v>
      </c>
      <c r="R531">
        <v>37</v>
      </c>
      <c r="S531">
        <v>22</v>
      </c>
      <c r="U531" t="s">
        <v>211</v>
      </c>
      <c r="V531" t="s">
        <v>20</v>
      </c>
      <c r="W531">
        <v>0.72300469483568075</v>
      </c>
      <c r="X531">
        <v>0.17370892018779344</v>
      </c>
      <c r="Y531">
        <v>0.10328638497652583</v>
      </c>
      <c r="AA531" t="s">
        <v>211</v>
      </c>
      <c r="AB531" t="s">
        <v>22</v>
      </c>
      <c r="AC531">
        <v>1095</v>
      </c>
      <c r="AD531">
        <v>368</v>
      </c>
      <c r="AE531">
        <v>190</v>
      </c>
      <c r="AF531">
        <v>193</v>
      </c>
      <c r="AH531" t="s">
        <v>211</v>
      </c>
      <c r="AI531" t="s">
        <v>20</v>
      </c>
      <c r="AJ531">
        <v>0.59317443120260027</v>
      </c>
      <c r="AK531">
        <v>0.19934994582881907</v>
      </c>
      <c r="AL531">
        <v>0.10292524377031419</v>
      </c>
      <c r="AM531">
        <v>0.10455037919826653</v>
      </c>
      <c r="AP531" t="str">
        <f t="shared" si="35"/>
        <v>S50</v>
      </c>
      <c r="AQ531" t="str">
        <f t="shared" si="33"/>
        <v>vendredi</v>
      </c>
      <c r="AR531">
        <f t="shared" si="34"/>
        <v>2017</v>
      </c>
    </row>
    <row r="532" spans="1:44" x14ac:dyDescent="0.25">
      <c r="A532" s="4">
        <v>43087</v>
      </c>
      <c r="B532" t="s">
        <v>19</v>
      </c>
      <c r="C532" s="3">
        <v>743</v>
      </c>
      <c r="D532" s="3">
        <v>200</v>
      </c>
      <c r="E532" s="3">
        <v>94</v>
      </c>
      <c r="F532" s="3">
        <v>12</v>
      </c>
      <c r="H532" s="4">
        <v>43087</v>
      </c>
      <c r="I532" t="s">
        <v>20</v>
      </c>
      <c r="J532" s="2">
        <v>0.70829361296472826</v>
      </c>
      <c r="K532" s="2">
        <v>0.19065776930409914</v>
      </c>
      <c r="L532" s="2">
        <v>8.9609151572926593E-2</v>
      </c>
      <c r="M532" s="2">
        <v>1.1439466158245948E-2</v>
      </c>
      <c r="O532">
        <v>43087</v>
      </c>
      <c r="P532" t="s">
        <v>21</v>
      </c>
      <c r="Q532">
        <v>141</v>
      </c>
      <c r="R532">
        <v>39</v>
      </c>
      <c r="S532">
        <v>22</v>
      </c>
      <c r="U532">
        <v>43087</v>
      </c>
      <c r="V532" t="s">
        <v>20</v>
      </c>
      <c r="W532">
        <v>0.69801980198019797</v>
      </c>
      <c r="X532">
        <v>0.19306930693069307</v>
      </c>
      <c r="Y532">
        <v>0.10891089108910891</v>
      </c>
      <c r="AA532">
        <v>43087</v>
      </c>
      <c r="AB532" t="s">
        <v>22</v>
      </c>
      <c r="AC532">
        <v>1093</v>
      </c>
      <c r="AD532">
        <v>400</v>
      </c>
      <c r="AE532">
        <v>185</v>
      </c>
      <c r="AF532">
        <v>194</v>
      </c>
      <c r="AH532">
        <v>43087</v>
      </c>
      <c r="AI532" t="s">
        <v>20</v>
      </c>
      <c r="AJ532">
        <v>0.5838675213675214</v>
      </c>
      <c r="AK532">
        <v>0.21367521367521367</v>
      </c>
      <c r="AL532">
        <v>9.8824786324786321E-2</v>
      </c>
      <c r="AM532">
        <v>0.10363247863247864</v>
      </c>
      <c r="AP532" t="str">
        <f t="shared" ref="AP532:AP541" si="36">IF(AH532="","",IF(WEEKNUM(AH532)&lt;10,"S0"&amp;WEEKNUM(AH532),"S"&amp;WEEKNUM(AH532)))</f>
        <v>S51</v>
      </c>
      <c r="AQ532" t="str">
        <f t="shared" ref="AQ532:AQ541" si="37">IF(AH532="","",TEXT(AH532,"jjjj"))</f>
        <v>lundi</v>
      </c>
      <c r="AR532">
        <f t="shared" ref="AR532:AR541" si="38">IF(AH532="","",YEAR(AH532))</f>
        <v>2017</v>
      </c>
    </row>
    <row r="533" spans="1:44" x14ac:dyDescent="0.25">
      <c r="A533" s="4">
        <v>43088</v>
      </c>
      <c r="B533" t="s">
        <v>19</v>
      </c>
      <c r="C533" s="3">
        <v>789</v>
      </c>
      <c r="D533" s="3">
        <v>199</v>
      </c>
      <c r="E533" s="3">
        <v>101</v>
      </c>
      <c r="F533" s="3">
        <v>10</v>
      </c>
      <c r="H533" s="4">
        <v>43088</v>
      </c>
      <c r="I533" t="s">
        <v>20</v>
      </c>
      <c r="J533" s="2">
        <v>0.71792538671519568</v>
      </c>
      <c r="K533" s="2">
        <v>0.18107370336669701</v>
      </c>
      <c r="L533" s="2">
        <v>9.1901728844404007E-2</v>
      </c>
      <c r="M533" s="2">
        <v>9.0991810737033659E-3</v>
      </c>
      <c r="O533">
        <v>43088</v>
      </c>
      <c r="P533" t="s">
        <v>21</v>
      </c>
      <c r="Q533">
        <v>55</v>
      </c>
      <c r="R533">
        <v>44</v>
      </c>
      <c r="S533">
        <v>27</v>
      </c>
      <c r="U533">
        <v>43088</v>
      </c>
      <c r="V533" t="s">
        <v>20</v>
      </c>
      <c r="W533">
        <v>0.43650793650793651</v>
      </c>
      <c r="X533">
        <v>0.34920634920634919</v>
      </c>
      <c r="Y533">
        <v>0.21428571428571427</v>
      </c>
      <c r="AA533">
        <v>43088</v>
      </c>
      <c r="AB533" t="s">
        <v>22</v>
      </c>
      <c r="AC533">
        <v>1101</v>
      </c>
      <c r="AD533">
        <v>404</v>
      </c>
      <c r="AE533">
        <v>187</v>
      </c>
      <c r="AF533">
        <v>194</v>
      </c>
      <c r="AH533">
        <v>43088</v>
      </c>
      <c r="AI533" t="s">
        <v>20</v>
      </c>
      <c r="AJ533">
        <v>0.58377518557794272</v>
      </c>
      <c r="AK533">
        <v>0.2142099681866384</v>
      </c>
      <c r="AL533">
        <v>9.9151643690349942E-2</v>
      </c>
      <c r="AM533">
        <v>0.10286320254506894</v>
      </c>
      <c r="AP533" t="str">
        <f t="shared" si="36"/>
        <v>S51</v>
      </c>
      <c r="AQ533" t="str">
        <f t="shared" si="37"/>
        <v>mardi</v>
      </c>
      <c r="AR533">
        <f t="shared" si="38"/>
        <v>2017</v>
      </c>
    </row>
    <row r="534" spans="1:44" x14ac:dyDescent="0.25">
      <c r="A534" s="4">
        <v>43089</v>
      </c>
      <c r="B534" t="s">
        <v>19</v>
      </c>
      <c r="C534" s="3">
        <v>828</v>
      </c>
      <c r="D534" s="3">
        <v>207</v>
      </c>
      <c r="E534" s="3">
        <v>91</v>
      </c>
      <c r="F534" s="3">
        <v>13</v>
      </c>
      <c r="H534" s="4">
        <v>43089</v>
      </c>
      <c r="I534" t="s">
        <v>20</v>
      </c>
      <c r="J534" s="2">
        <v>0.7269534679543459</v>
      </c>
      <c r="K534" s="2">
        <v>0.18173836698858647</v>
      </c>
      <c r="L534" s="2">
        <v>7.9894644424934158E-2</v>
      </c>
      <c r="M534" s="2">
        <v>1.141352063213345E-2</v>
      </c>
      <c r="O534">
        <v>43089</v>
      </c>
      <c r="P534" t="s">
        <v>21</v>
      </c>
      <c r="Q534">
        <v>56</v>
      </c>
      <c r="R534">
        <v>44</v>
      </c>
      <c r="S534">
        <v>28</v>
      </c>
      <c r="U534">
        <v>43089</v>
      </c>
      <c r="V534" t="s">
        <v>20</v>
      </c>
      <c r="W534">
        <v>0.4375</v>
      </c>
      <c r="X534">
        <v>0.34375</v>
      </c>
      <c r="Y534">
        <v>0.21875</v>
      </c>
      <c r="AA534">
        <v>43089</v>
      </c>
      <c r="AB534" t="s">
        <v>22</v>
      </c>
      <c r="AC534">
        <v>1076</v>
      </c>
      <c r="AD534">
        <v>406</v>
      </c>
      <c r="AE534">
        <v>190</v>
      </c>
      <c r="AF534">
        <v>195</v>
      </c>
      <c r="AH534">
        <v>43089</v>
      </c>
      <c r="AI534" t="s">
        <v>20</v>
      </c>
      <c r="AJ534">
        <v>0.57632565613283337</v>
      </c>
      <c r="AK534">
        <v>0.21746116764863418</v>
      </c>
      <c r="AL534">
        <v>0.10176754151044456</v>
      </c>
      <c r="AM534">
        <v>0.10444563470808785</v>
      </c>
      <c r="AP534" t="str">
        <f t="shared" si="36"/>
        <v>S51</v>
      </c>
      <c r="AQ534" t="str">
        <f t="shared" si="37"/>
        <v>mercredi</v>
      </c>
      <c r="AR534">
        <f t="shared" si="38"/>
        <v>2017</v>
      </c>
    </row>
    <row r="535" spans="1:44" x14ac:dyDescent="0.25">
      <c r="A535" s="4">
        <v>43090</v>
      </c>
      <c r="B535" t="s">
        <v>19</v>
      </c>
      <c r="C535" s="3">
        <v>742</v>
      </c>
      <c r="D535" s="3">
        <v>224</v>
      </c>
      <c r="E535" s="3">
        <v>83</v>
      </c>
      <c r="F535" s="3">
        <v>10</v>
      </c>
      <c r="H535" s="4">
        <v>43090</v>
      </c>
      <c r="I535" t="s">
        <v>20</v>
      </c>
      <c r="J535" s="2">
        <v>0.70066100094428707</v>
      </c>
      <c r="K535" s="2">
        <v>0.21152030217186024</v>
      </c>
      <c r="L535" s="2">
        <v>7.8375826251180364E-2</v>
      </c>
      <c r="M535" s="2">
        <v>9.442870632672332E-3</v>
      </c>
      <c r="O535">
        <v>43090</v>
      </c>
      <c r="P535" t="s">
        <v>21</v>
      </c>
      <c r="Q535">
        <v>28</v>
      </c>
      <c r="R535">
        <v>38</v>
      </c>
      <c r="S535">
        <v>28</v>
      </c>
      <c r="U535">
        <v>43090</v>
      </c>
      <c r="V535" t="s">
        <v>20</v>
      </c>
      <c r="W535">
        <v>0.2978723404255319</v>
      </c>
      <c r="X535">
        <v>0.40425531914893614</v>
      </c>
      <c r="Y535">
        <v>0.2978723404255319</v>
      </c>
      <c r="AA535">
        <v>43090</v>
      </c>
      <c r="AB535" t="s">
        <v>22</v>
      </c>
      <c r="AC535">
        <v>1053</v>
      </c>
      <c r="AD535">
        <v>415</v>
      </c>
      <c r="AE535">
        <v>190</v>
      </c>
      <c r="AF535">
        <v>194</v>
      </c>
      <c r="AH535">
        <v>43090</v>
      </c>
      <c r="AI535" t="s">
        <v>20</v>
      </c>
      <c r="AJ535">
        <v>0.56857451403887693</v>
      </c>
      <c r="AK535">
        <v>0.22408207343412526</v>
      </c>
      <c r="AL535">
        <v>0.10259179265658748</v>
      </c>
      <c r="AM535">
        <v>0.10475161987041037</v>
      </c>
      <c r="AP535" t="str">
        <f t="shared" si="36"/>
        <v>S51</v>
      </c>
      <c r="AQ535" t="str">
        <f t="shared" si="37"/>
        <v>jeudi</v>
      </c>
      <c r="AR535">
        <f t="shared" si="38"/>
        <v>2017</v>
      </c>
    </row>
    <row r="536" spans="1:44" x14ac:dyDescent="0.25">
      <c r="A536" s="4" t="s">
        <v>212</v>
      </c>
      <c r="B536" t="s">
        <v>19</v>
      </c>
      <c r="C536" s="3">
        <v>696</v>
      </c>
      <c r="D536" s="3">
        <v>227</v>
      </c>
      <c r="E536" s="3">
        <v>73</v>
      </c>
      <c r="F536" s="3">
        <v>10</v>
      </c>
      <c r="H536" s="4" t="s">
        <v>212</v>
      </c>
      <c r="I536" t="s">
        <v>20</v>
      </c>
      <c r="J536" s="2">
        <v>0.69184890656063613</v>
      </c>
      <c r="K536" s="2">
        <v>0.22564612326043737</v>
      </c>
      <c r="L536" s="2">
        <v>7.2564612326043734E-2</v>
      </c>
      <c r="M536" s="2">
        <v>9.9403578528827041E-3</v>
      </c>
      <c r="O536" t="s">
        <v>212</v>
      </c>
      <c r="P536" t="s">
        <v>21</v>
      </c>
      <c r="Q536">
        <v>37</v>
      </c>
      <c r="R536">
        <v>38</v>
      </c>
      <c r="S536">
        <v>28</v>
      </c>
      <c r="U536" t="s">
        <v>212</v>
      </c>
      <c r="V536" t="s">
        <v>20</v>
      </c>
      <c r="W536">
        <v>0.35922330097087379</v>
      </c>
      <c r="X536">
        <v>0.36893203883495146</v>
      </c>
      <c r="Y536">
        <v>0.27184466019417475</v>
      </c>
      <c r="AA536" t="s">
        <v>212</v>
      </c>
      <c r="AB536" t="s">
        <v>22</v>
      </c>
      <c r="AC536">
        <v>1072</v>
      </c>
      <c r="AD536">
        <v>417</v>
      </c>
      <c r="AE536">
        <v>190</v>
      </c>
      <c r="AF536">
        <v>193</v>
      </c>
      <c r="AH536" t="s">
        <v>212</v>
      </c>
      <c r="AI536" t="s">
        <v>20</v>
      </c>
      <c r="AJ536">
        <v>0.57264957264957261</v>
      </c>
      <c r="AK536">
        <v>0.22275641025641027</v>
      </c>
      <c r="AL536">
        <v>0.1014957264957265</v>
      </c>
      <c r="AM536">
        <v>0.10309829059829059</v>
      </c>
      <c r="AP536" t="str">
        <f t="shared" si="36"/>
        <v>S51</v>
      </c>
      <c r="AQ536" t="str">
        <f t="shared" si="37"/>
        <v>vendredi</v>
      </c>
      <c r="AR536">
        <f t="shared" si="38"/>
        <v>2017</v>
      </c>
    </row>
    <row r="537" spans="1:44" x14ac:dyDescent="0.25">
      <c r="A537" s="4">
        <v>43094</v>
      </c>
      <c r="B537" t="s">
        <v>19</v>
      </c>
      <c r="C537" s="3">
        <v>590</v>
      </c>
      <c r="D537" s="3">
        <v>283</v>
      </c>
      <c r="E537" s="3">
        <v>119</v>
      </c>
      <c r="F537" s="3">
        <v>14</v>
      </c>
      <c r="H537" s="4">
        <v>43094</v>
      </c>
      <c r="I537" t="s">
        <v>20</v>
      </c>
      <c r="J537" s="2">
        <v>0.58648111332007957</v>
      </c>
      <c r="K537" s="2">
        <v>0.2813121272365805</v>
      </c>
      <c r="L537" s="2">
        <v>0.11829025844930417</v>
      </c>
      <c r="M537" s="2">
        <v>1.3916500994035786E-2</v>
      </c>
      <c r="O537">
        <v>43094</v>
      </c>
      <c r="P537" t="s">
        <v>21</v>
      </c>
      <c r="Q537">
        <v>27</v>
      </c>
      <c r="R537">
        <v>48</v>
      </c>
      <c r="S537">
        <v>28</v>
      </c>
      <c r="U537">
        <v>43094</v>
      </c>
      <c r="V537" t="s">
        <v>20</v>
      </c>
      <c r="W537">
        <v>0.26213592233009708</v>
      </c>
      <c r="X537">
        <v>0.46601941747572817</v>
      </c>
      <c r="Y537">
        <v>0.27184466019417475</v>
      </c>
      <c r="AA537">
        <v>43094</v>
      </c>
      <c r="AB537" t="s">
        <v>22</v>
      </c>
      <c r="AC537">
        <v>1057</v>
      </c>
      <c r="AD537">
        <v>427</v>
      </c>
      <c r="AE537">
        <v>195</v>
      </c>
      <c r="AF537">
        <v>193</v>
      </c>
      <c r="AH537">
        <v>43094</v>
      </c>
      <c r="AI537" t="s">
        <v>20</v>
      </c>
      <c r="AJ537">
        <v>0.56463675213675213</v>
      </c>
      <c r="AK537">
        <v>0.22809829059829059</v>
      </c>
      <c r="AL537">
        <v>0.10416666666666667</v>
      </c>
      <c r="AM537">
        <v>0.10309829059829059</v>
      </c>
      <c r="AP537" t="str">
        <f t="shared" si="36"/>
        <v>S52</v>
      </c>
      <c r="AQ537" t="str">
        <f t="shared" si="37"/>
        <v>lundi</v>
      </c>
      <c r="AR537">
        <f t="shared" si="38"/>
        <v>2017</v>
      </c>
    </row>
    <row r="538" spans="1:44" x14ac:dyDescent="0.25">
      <c r="A538" s="4">
        <v>43095</v>
      </c>
      <c r="B538" t="s">
        <v>19</v>
      </c>
      <c r="C538" s="3">
        <v>962</v>
      </c>
      <c r="D538" s="3">
        <v>261</v>
      </c>
      <c r="E538" s="3">
        <v>120</v>
      </c>
      <c r="F538" s="3">
        <v>16</v>
      </c>
      <c r="H538" s="4">
        <v>43095</v>
      </c>
      <c r="I538" t="s">
        <v>20</v>
      </c>
      <c r="J538" s="2">
        <v>0.70787343635025757</v>
      </c>
      <c r="K538" s="2">
        <v>0.19205298013245034</v>
      </c>
      <c r="L538" s="2">
        <v>8.8300220750551883E-2</v>
      </c>
      <c r="M538" s="2">
        <v>1.177336276674025E-2</v>
      </c>
      <c r="O538">
        <v>43095</v>
      </c>
      <c r="P538" t="s">
        <v>21</v>
      </c>
      <c r="Q538">
        <v>57</v>
      </c>
      <c r="R538">
        <v>49</v>
      </c>
      <c r="S538">
        <v>28</v>
      </c>
      <c r="U538">
        <v>43095</v>
      </c>
      <c r="V538" t="s">
        <v>20</v>
      </c>
      <c r="W538">
        <v>0.42537313432835822</v>
      </c>
      <c r="X538">
        <v>0.36567164179104478</v>
      </c>
      <c r="Y538">
        <v>0.20895522388059701</v>
      </c>
      <c r="AA538">
        <v>43095</v>
      </c>
      <c r="AB538" t="s">
        <v>22</v>
      </c>
      <c r="AC538">
        <v>1055</v>
      </c>
      <c r="AD538">
        <v>424</v>
      </c>
      <c r="AE538">
        <v>195</v>
      </c>
      <c r="AF538">
        <v>193</v>
      </c>
      <c r="AH538">
        <v>43095</v>
      </c>
      <c r="AI538" t="s">
        <v>20</v>
      </c>
      <c r="AJ538">
        <v>0.56507766470273169</v>
      </c>
      <c r="AK538">
        <v>0.22710230316014998</v>
      </c>
      <c r="AL538">
        <v>0.10444563470808785</v>
      </c>
      <c r="AM538">
        <v>0.10337439742903053</v>
      </c>
      <c r="AP538" t="str">
        <f t="shared" si="36"/>
        <v>S52</v>
      </c>
      <c r="AQ538" t="str">
        <f t="shared" si="37"/>
        <v>mardi</v>
      </c>
      <c r="AR538">
        <f t="shared" si="38"/>
        <v>2017</v>
      </c>
    </row>
    <row r="539" spans="1:44" x14ac:dyDescent="0.25">
      <c r="A539" s="4">
        <v>43096</v>
      </c>
      <c r="B539" t="s">
        <v>19</v>
      </c>
      <c r="C539" s="3">
        <v>831</v>
      </c>
      <c r="D539" s="3">
        <v>225</v>
      </c>
      <c r="E539" s="3">
        <v>127</v>
      </c>
      <c r="F539" s="3">
        <v>15</v>
      </c>
      <c r="H539" s="4">
        <v>43096</v>
      </c>
      <c r="I539" t="s">
        <v>20</v>
      </c>
      <c r="J539" s="2">
        <v>0.69365609348914858</v>
      </c>
      <c r="K539" s="2">
        <v>0.18781302170283806</v>
      </c>
      <c r="L539" s="2">
        <v>0.10601001669449082</v>
      </c>
      <c r="M539" s="2">
        <v>1.2520868113522538E-2</v>
      </c>
      <c r="O539">
        <v>43096</v>
      </c>
      <c r="P539" t="s">
        <v>21</v>
      </c>
      <c r="Q539">
        <v>58</v>
      </c>
      <c r="R539">
        <v>51</v>
      </c>
      <c r="S539">
        <v>26</v>
      </c>
      <c r="U539">
        <v>43096</v>
      </c>
      <c r="V539" t="s">
        <v>20</v>
      </c>
      <c r="W539">
        <v>0.42962962962962964</v>
      </c>
      <c r="X539">
        <v>0.37777777777777777</v>
      </c>
      <c r="Y539">
        <v>0.19259259259259259</v>
      </c>
      <c r="AA539">
        <v>43096</v>
      </c>
      <c r="AB539" t="s">
        <v>22</v>
      </c>
      <c r="AC539">
        <v>1063</v>
      </c>
      <c r="AD539">
        <v>424</v>
      </c>
      <c r="AE539">
        <v>193</v>
      </c>
      <c r="AF539">
        <v>194</v>
      </c>
      <c r="AH539">
        <v>43096</v>
      </c>
      <c r="AI539" t="s">
        <v>20</v>
      </c>
      <c r="AJ539">
        <v>0.56723585912486663</v>
      </c>
      <c r="AK539">
        <v>0.22625400213447172</v>
      </c>
      <c r="AL539">
        <v>0.10298826040554962</v>
      </c>
      <c r="AM539">
        <v>0.10352187833511206</v>
      </c>
      <c r="AP539" t="str">
        <f t="shared" si="36"/>
        <v>S52</v>
      </c>
      <c r="AQ539" t="str">
        <f t="shared" si="37"/>
        <v>mercredi</v>
      </c>
      <c r="AR539">
        <f t="shared" si="38"/>
        <v>2017</v>
      </c>
    </row>
    <row r="540" spans="1:44" x14ac:dyDescent="0.25">
      <c r="A540" s="4">
        <v>43097</v>
      </c>
      <c r="B540" t="s">
        <v>19</v>
      </c>
      <c r="C540" s="3">
        <v>801</v>
      </c>
      <c r="D540" s="3">
        <v>138</v>
      </c>
      <c r="E540" s="3">
        <v>108</v>
      </c>
      <c r="F540" s="3">
        <v>16</v>
      </c>
      <c r="H540" s="4">
        <v>43097</v>
      </c>
      <c r="I540" t="s">
        <v>20</v>
      </c>
      <c r="J540" s="2">
        <v>0.75352775164628405</v>
      </c>
      <c r="K540" s="2">
        <v>0.12982126058325494</v>
      </c>
      <c r="L540" s="2">
        <v>0.10159924741298212</v>
      </c>
      <c r="M540" s="2">
        <v>1.5051740357478834E-2</v>
      </c>
      <c r="O540">
        <v>43097</v>
      </c>
      <c r="P540" t="s">
        <v>21</v>
      </c>
      <c r="Q540">
        <v>54</v>
      </c>
      <c r="R540">
        <v>49</v>
      </c>
      <c r="S540">
        <v>26</v>
      </c>
      <c r="U540">
        <v>43097</v>
      </c>
      <c r="V540" t="s">
        <v>20</v>
      </c>
      <c r="W540">
        <v>0.41860465116279072</v>
      </c>
      <c r="X540">
        <v>0.37984496124031009</v>
      </c>
      <c r="Y540">
        <v>0.20155038759689922</v>
      </c>
      <c r="AA540">
        <v>43097</v>
      </c>
      <c r="AB540" t="s">
        <v>22</v>
      </c>
      <c r="AC540">
        <v>1105</v>
      </c>
      <c r="AD540">
        <v>421</v>
      </c>
      <c r="AE540">
        <v>195</v>
      </c>
      <c r="AF540">
        <v>194</v>
      </c>
      <c r="AH540">
        <v>43097</v>
      </c>
      <c r="AI540" t="s">
        <v>20</v>
      </c>
      <c r="AJ540">
        <v>0.57702349869451697</v>
      </c>
      <c r="AK540">
        <v>0.21984334203655354</v>
      </c>
      <c r="AL540">
        <v>0.10182767624020887</v>
      </c>
      <c r="AM540">
        <v>0.10130548302872062</v>
      </c>
      <c r="AP540" t="str">
        <f t="shared" si="36"/>
        <v>S52</v>
      </c>
      <c r="AQ540" t="str">
        <f t="shared" si="37"/>
        <v>jeudi</v>
      </c>
      <c r="AR540">
        <f t="shared" si="38"/>
        <v>2017</v>
      </c>
    </row>
    <row r="541" spans="1:44" x14ac:dyDescent="0.25">
      <c r="A541" s="4" t="s">
        <v>213</v>
      </c>
      <c r="B541" t="s">
        <v>19</v>
      </c>
      <c r="C541" s="3">
        <v>766</v>
      </c>
      <c r="D541" s="3">
        <v>296</v>
      </c>
      <c r="E541" s="3">
        <v>103</v>
      </c>
      <c r="F541" s="3">
        <v>17</v>
      </c>
      <c r="H541" s="4" t="s">
        <v>213</v>
      </c>
      <c r="I541" t="s">
        <v>20</v>
      </c>
      <c r="J541" s="2">
        <v>0.64805414551607443</v>
      </c>
      <c r="K541" s="2">
        <v>0.25042301184433163</v>
      </c>
      <c r="L541" s="2">
        <v>8.7140439932318112E-2</v>
      </c>
      <c r="M541" s="2">
        <v>1.4382402707275803E-2</v>
      </c>
      <c r="O541" t="s">
        <v>213</v>
      </c>
      <c r="P541" t="s">
        <v>21</v>
      </c>
      <c r="Q541">
        <v>66</v>
      </c>
      <c r="R541">
        <v>49</v>
      </c>
      <c r="S541">
        <v>26</v>
      </c>
      <c r="U541" t="s">
        <v>213</v>
      </c>
      <c r="V541" t="s">
        <v>20</v>
      </c>
      <c r="W541">
        <v>0.46808510638297873</v>
      </c>
      <c r="X541">
        <v>0.3475177304964539</v>
      </c>
      <c r="Y541">
        <v>0.18439716312056736</v>
      </c>
      <c r="AA541" t="s">
        <v>213</v>
      </c>
      <c r="AB541" t="s">
        <v>22</v>
      </c>
      <c r="AC541">
        <v>1122</v>
      </c>
      <c r="AD541">
        <v>425</v>
      </c>
      <c r="AE541">
        <v>199</v>
      </c>
      <c r="AF541">
        <v>194</v>
      </c>
      <c r="AH541" t="s">
        <v>213</v>
      </c>
      <c r="AI541" t="s">
        <v>20</v>
      </c>
      <c r="AJ541">
        <v>0.57835051546391758</v>
      </c>
      <c r="AK541">
        <v>0.21907216494845361</v>
      </c>
      <c r="AL541">
        <v>0.10257731958762886</v>
      </c>
      <c r="AM541">
        <v>0.1</v>
      </c>
      <c r="AP541" t="str">
        <f t="shared" si="36"/>
        <v>S52</v>
      </c>
      <c r="AQ541" t="str">
        <f t="shared" si="37"/>
        <v>vendredi</v>
      </c>
      <c r="AR541">
        <f t="shared" si="38"/>
        <v>2017</v>
      </c>
    </row>
    <row r="542" spans="1:44" x14ac:dyDescent="0.25">
      <c r="A542" s="4">
        <v>43101</v>
      </c>
      <c r="B542" t="s">
        <v>19</v>
      </c>
      <c r="C542" s="3">
        <v>718</v>
      </c>
      <c r="D542" s="3">
        <v>307</v>
      </c>
      <c r="E542" s="3">
        <v>136</v>
      </c>
      <c r="F542" s="3">
        <v>19</v>
      </c>
      <c r="H542" s="4">
        <v>43101</v>
      </c>
      <c r="I542" t="s">
        <v>20</v>
      </c>
      <c r="J542" s="2">
        <v>0.6084745762711864</v>
      </c>
      <c r="K542" s="2">
        <v>0.26016949152542374</v>
      </c>
      <c r="L542" s="2">
        <v>0.11525423728813559</v>
      </c>
      <c r="M542" s="2">
        <v>1.6101694915254237E-2</v>
      </c>
      <c r="O542">
        <v>43101</v>
      </c>
      <c r="P542" t="s">
        <v>21</v>
      </c>
      <c r="Q542">
        <v>60</v>
      </c>
      <c r="R542">
        <v>55</v>
      </c>
      <c r="S542">
        <v>26</v>
      </c>
      <c r="U542">
        <v>43101</v>
      </c>
      <c r="V542" t="s">
        <v>20</v>
      </c>
      <c r="W542">
        <v>0.42553191489361702</v>
      </c>
      <c r="X542">
        <v>0.39007092198581561</v>
      </c>
      <c r="Y542">
        <v>0.18439716312056736</v>
      </c>
      <c r="AA542">
        <v>43101</v>
      </c>
      <c r="AB542" t="s">
        <v>22</v>
      </c>
      <c r="AC542">
        <v>1068</v>
      </c>
      <c r="AD542">
        <v>419</v>
      </c>
      <c r="AE542">
        <v>197</v>
      </c>
      <c r="AF542">
        <v>194</v>
      </c>
      <c r="AH542">
        <v>43101</v>
      </c>
      <c r="AI542" t="s">
        <v>20</v>
      </c>
      <c r="AJ542">
        <v>0.56869009584664532</v>
      </c>
      <c r="AK542">
        <v>0.22310969116080936</v>
      </c>
      <c r="AL542">
        <v>0.10489882854100106</v>
      </c>
      <c r="AM542">
        <v>0.1033013844515442</v>
      </c>
      <c r="AP542" t="str">
        <f t="shared" si="35"/>
        <v>S01</v>
      </c>
      <c r="AQ542" t="str">
        <f t="shared" si="33"/>
        <v>lundi</v>
      </c>
      <c r="AR542">
        <f t="shared" si="34"/>
        <v>2018</v>
      </c>
    </row>
    <row r="543" spans="1:44" x14ac:dyDescent="0.25">
      <c r="A543" s="4">
        <v>43102</v>
      </c>
      <c r="B543" t="s">
        <v>19</v>
      </c>
      <c r="C543" s="3">
        <v>841</v>
      </c>
      <c r="D543" s="3">
        <v>299</v>
      </c>
      <c r="E543" s="3">
        <v>146</v>
      </c>
      <c r="F543" s="3">
        <v>21</v>
      </c>
      <c r="H543" s="4">
        <v>43102</v>
      </c>
      <c r="I543" t="s">
        <v>20</v>
      </c>
      <c r="J543" s="2">
        <v>0.64345830145371075</v>
      </c>
      <c r="K543" s="2">
        <v>0.22876817138485081</v>
      </c>
      <c r="L543" s="2">
        <v>0.11170619739862279</v>
      </c>
      <c r="M543" s="2">
        <v>1.6067329762815608E-2</v>
      </c>
      <c r="O543">
        <v>43102</v>
      </c>
      <c r="P543" t="s">
        <v>21</v>
      </c>
      <c r="Q543">
        <v>59</v>
      </c>
      <c r="R543">
        <v>37</v>
      </c>
      <c r="S543">
        <v>41</v>
      </c>
      <c r="U543">
        <v>43102</v>
      </c>
      <c r="V543" t="s">
        <v>20</v>
      </c>
      <c r="W543">
        <v>0.43065693430656932</v>
      </c>
      <c r="X543">
        <v>0.27007299270072993</v>
      </c>
      <c r="Y543">
        <v>0.29927007299270075</v>
      </c>
      <c r="AA543">
        <v>43102</v>
      </c>
      <c r="AB543" t="s">
        <v>22</v>
      </c>
      <c r="AC543">
        <v>1084</v>
      </c>
      <c r="AD543">
        <v>416</v>
      </c>
      <c r="AE543">
        <v>200</v>
      </c>
      <c r="AF543">
        <v>195</v>
      </c>
      <c r="AH543">
        <v>43102</v>
      </c>
      <c r="AI543" t="s">
        <v>20</v>
      </c>
      <c r="AJ543">
        <v>0.57203166226912927</v>
      </c>
      <c r="AK543">
        <v>0.21952506596306068</v>
      </c>
      <c r="AL543">
        <v>0.10554089709762533</v>
      </c>
      <c r="AM543">
        <v>0.10290237467018469</v>
      </c>
      <c r="AP543" t="str">
        <f t="shared" si="35"/>
        <v>S01</v>
      </c>
      <c r="AQ543" t="str">
        <f t="shared" si="33"/>
        <v>mardi</v>
      </c>
      <c r="AR543">
        <f t="shared" si="34"/>
        <v>2018</v>
      </c>
    </row>
    <row r="544" spans="1:44" x14ac:dyDescent="0.25">
      <c r="A544" s="4">
        <v>43103</v>
      </c>
      <c r="B544" t="s">
        <v>19</v>
      </c>
      <c r="C544" s="3">
        <v>978</v>
      </c>
      <c r="D544" s="3">
        <v>312</v>
      </c>
      <c r="E544" s="3">
        <v>101</v>
      </c>
      <c r="F544" s="3">
        <v>21</v>
      </c>
      <c r="H544" s="4">
        <v>43103</v>
      </c>
      <c r="I544" t="s">
        <v>20</v>
      </c>
      <c r="J544" s="2">
        <v>0.69263456090651554</v>
      </c>
      <c r="K544" s="2">
        <v>0.22096317280453256</v>
      </c>
      <c r="L544" s="2">
        <v>7.1529745042492918E-2</v>
      </c>
      <c r="M544" s="2">
        <v>1.4872521246458924E-2</v>
      </c>
      <c r="O544">
        <v>43103</v>
      </c>
      <c r="P544" t="s">
        <v>21</v>
      </c>
      <c r="Q544">
        <v>67</v>
      </c>
      <c r="R544">
        <v>36</v>
      </c>
      <c r="S544">
        <v>44</v>
      </c>
      <c r="U544">
        <v>43103</v>
      </c>
      <c r="V544" t="s">
        <v>20</v>
      </c>
      <c r="W544">
        <v>0.45578231292517007</v>
      </c>
      <c r="X544">
        <v>0.24489795918367346</v>
      </c>
      <c r="Y544">
        <v>0.29931972789115646</v>
      </c>
      <c r="AA544">
        <v>43103</v>
      </c>
      <c r="AB544" t="s">
        <v>22</v>
      </c>
      <c r="AC544">
        <v>1105</v>
      </c>
      <c r="AD544">
        <v>416</v>
      </c>
      <c r="AE544">
        <v>203</v>
      </c>
      <c r="AF544">
        <v>192</v>
      </c>
      <c r="AH544">
        <v>43103</v>
      </c>
      <c r="AI544" t="s">
        <v>20</v>
      </c>
      <c r="AJ544">
        <v>0.57672233820459295</v>
      </c>
      <c r="AK544">
        <v>0.21711899791231734</v>
      </c>
      <c r="AL544">
        <v>0.10594989561586639</v>
      </c>
      <c r="AM544">
        <v>0.10020876826722339</v>
      </c>
      <c r="AP544" t="str">
        <f t="shared" si="35"/>
        <v>S01</v>
      </c>
      <c r="AQ544" t="str">
        <f t="shared" si="33"/>
        <v>mercredi</v>
      </c>
      <c r="AR544">
        <f t="shared" si="34"/>
        <v>2018</v>
      </c>
    </row>
    <row r="545" spans="1:44" x14ac:dyDescent="0.25">
      <c r="A545" s="4">
        <v>43104</v>
      </c>
      <c r="B545" t="s">
        <v>19</v>
      </c>
      <c r="C545" s="3">
        <v>1039</v>
      </c>
      <c r="D545" s="3">
        <v>145</v>
      </c>
      <c r="E545" s="3">
        <v>99</v>
      </c>
      <c r="F545" s="3">
        <v>19</v>
      </c>
      <c r="H545" s="4">
        <v>43104</v>
      </c>
      <c r="I545" t="s">
        <v>20</v>
      </c>
      <c r="J545" s="2">
        <v>0.79800307219662059</v>
      </c>
      <c r="K545" s="2">
        <v>0.11136712749615975</v>
      </c>
      <c r="L545" s="2">
        <v>7.6036866359447008E-2</v>
      </c>
      <c r="M545" s="2">
        <v>1.4592933947772658E-2</v>
      </c>
      <c r="O545">
        <v>43104</v>
      </c>
      <c r="P545" t="s">
        <v>21</v>
      </c>
      <c r="Q545">
        <v>58</v>
      </c>
      <c r="R545">
        <v>32</v>
      </c>
      <c r="S545">
        <v>30</v>
      </c>
      <c r="U545">
        <v>43104</v>
      </c>
      <c r="V545" t="s">
        <v>20</v>
      </c>
      <c r="W545">
        <v>0.48333333333333334</v>
      </c>
      <c r="X545">
        <v>0.26666666666666666</v>
      </c>
      <c r="Y545">
        <v>0.25</v>
      </c>
      <c r="AA545">
        <v>43104</v>
      </c>
      <c r="AB545" t="s">
        <v>22</v>
      </c>
      <c r="AC545">
        <v>1102</v>
      </c>
      <c r="AD545">
        <v>411</v>
      </c>
      <c r="AE545">
        <v>206</v>
      </c>
      <c r="AF545">
        <v>192</v>
      </c>
      <c r="AH545">
        <v>43104</v>
      </c>
      <c r="AI545" t="s">
        <v>20</v>
      </c>
      <c r="AJ545">
        <v>0.57666143380429091</v>
      </c>
      <c r="AK545">
        <v>0.21507064364207221</v>
      </c>
      <c r="AL545">
        <v>0.10779696493982208</v>
      </c>
      <c r="AM545">
        <v>0.10047095761381476</v>
      </c>
      <c r="AP545" t="str">
        <f t="shared" si="35"/>
        <v>S01</v>
      </c>
      <c r="AQ545" t="str">
        <f t="shared" si="33"/>
        <v>jeudi</v>
      </c>
      <c r="AR545">
        <f t="shared" si="34"/>
        <v>2018</v>
      </c>
    </row>
    <row r="546" spans="1:44" x14ac:dyDescent="0.25">
      <c r="A546" s="4" t="s">
        <v>214</v>
      </c>
      <c r="B546" t="s">
        <v>19</v>
      </c>
      <c r="C546" s="3">
        <v>916</v>
      </c>
      <c r="D546" s="3">
        <v>163</v>
      </c>
      <c r="E546" s="3">
        <v>33</v>
      </c>
      <c r="F546" s="3">
        <v>11</v>
      </c>
      <c r="H546" s="4" t="s">
        <v>214</v>
      </c>
      <c r="I546" t="s">
        <v>20</v>
      </c>
      <c r="J546" s="2">
        <v>0.81567230632235088</v>
      </c>
      <c r="K546" s="2">
        <v>0.14514692787177205</v>
      </c>
      <c r="L546" s="2">
        <v>2.9385574354407838E-2</v>
      </c>
      <c r="M546" s="2">
        <v>9.7951914514692786E-3</v>
      </c>
      <c r="O546" t="s">
        <v>214</v>
      </c>
      <c r="P546" t="s">
        <v>21</v>
      </c>
      <c r="Q546">
        <v>60</v>
      </c>
      <c r="R546">
        <v>39</v>
      </c>
      <c r="S546">
        <v>30</v>
      </c>
      <c r="U546" t="s">
        <v>214</v>
      </c>
      <c r="V546" t="s">
        <v>20</v>
      </c>
      <c r="W546">
        <v>0.46511627906976744</v>
      </c>
      <c r="X546">
        <v>0.30232558139534882</v>
      </c>
      <c r="Y546">
        <v>0.23255813953488372</v>
      </c>
      <c r="AA546" t="s">
        <v>214</v>
      </c>
      <c r="AB546" t="s">
        <v>22</v>
      </c>
      <c r="AC546">
        <v>1132</v>
      </c>
      <c r="AD546">
        <v>413</v>
      </c>
      <c r="AE546">
        <v>204</v>
      </c>
      <c r="AF546">
        <v>192</v>
      </c>
      <c r="AH546" t="s">
        <v>214</v>
      </c>
      <c r="AI546" t="s">
        <v>20</v>
      </c>
      <c r="AJ546">
        <v>0.58320453374549197</v>
      </c>
      <c r="AK546">
        <v>0.21277691911385885</v>
      </c>
      <c r="AL546">
        <v>0.10510046367851623</v>
      </c>
      <c r="AM546">
        <v>9.8918083462132919E-2</v>
      </c>
      <c r="AP546" t="str">
        <f t="shared" si="35"/>
        <v>S01</v>
      </c>
      <c r="AQ546" t="str">
        <f t="shared" si="33"/>
        <v>vendredi</v>
      </c>
      <c r="AR546">
        <f t="shared" si="34"/>
        <v>2018</v>
      </c>
    </row>
    <row r="547" spans="1:44" x14ac:dyDescent="0.25">
      <c r="A547" s="4">
        <v>43108</v>
      </c>
      <c r="B547" t="s">
        <v>19</v>
      </c>
      <c r="C547" s="3">
        <v>936</v>
      </c>
      <c r="D547" s="3">
        <v>183</v>
      </c>
      <c r="E547" s="3">
        <v>40</v>
      </c>
      <c r="F547" s="3">
        <v>12</v>
      </c>
      <c r="H547" s="4">
        <v>43108</v>
      </c>
      <c r="I547" t="s">
        <v>20</v>
      </c>
      <c r="J547" s="2">
        <v>0.79931682322801023</v>
      </c>
      <c r="K547" s="2">
        <v>0.15627668659265584</v>
      </c>
      <c r="L547" s="2">
        <v>3.4158838599487616E-2</v>
      </c>
      <c r="M547" s="2">
        <v>1.0247651579846286E-2</v>
      </c>
      <c r="O547">
        <v>43108</v>
      </c>
      <c r="P547" t="s">
        <v>21</v>
      </c>
      <c r="Q547">
        <v>570</v>
      </c>
      <c r="R547">
        <v>39</v>
      </c>
      <c r="S547">
        <v>30</v>
      </c>
      <c r="U547">
        <v>43108</v>
      </c>
      <c r="V547" t="s">
        <v>20</v>
      </c>
      <c r="W547">
        <v>0.892018779342723</v>
      </c>
      <c r="X547">
        <v>6.1032863849765258E-2</v>
      </c>
      <c r="Y547">
        <v>4.6948356807511735E-2</v>
      </c>
      <c r="AA547">
        <v>43108</v>
      </c>
      <c r="AB547" t="s">
        <v>22</v>
      </c>
      <c r="AC547">
        <v>1157</v>
      </c>
      <c r="AD547">
        <v>407</v>
      </c>
      <c r="AE547">
        <v>202</v>
      </c>
      <c r="AF547">
        <v>192</v>
      </c>
      <c r="AH547">
        <v>43108</v>
      </c>
      <c r="AI547" t="s">
        <v>20</v>
      </c>
      <c r="AJ547">
        <v>0.59090909090909094</v>
      </c>
      <c r="AK547">
        <v>0.20786516853932585</v>
      </c>
      <c r="AL547">
        <v>0.10316649642492338</v>
      </c>
      <c r="AM547">
        <v>9.8059244126659853E-2</v>
      </c>
      <c r="AP547" t="str">
        <f t="shared" si="35"/>
        <v>S02</v>
      </c>
      <c r="AQ547" t="str">
        <f t="shared" si="33"/>
        <v>lundi</v>
      </c>
      <c r="AR547">
        <f t="shared" si="34"/>
        <v>2018</v>
      </c>
    </row>
    <row r="548" spans="1:44" x14ac:dyDescent="0.25">
      <c r="A548" s="4">
        <v>43109</v>
      </c>
      <c r="B548" t="s">
        <v>19</v>
      </c>
      <c r="C548" s="3">
        <v>787</v>
      </c>
      <c r="D548" s="3">
        <v>154</v>
      </c>
      <c r="E548" s="3">
        <v>44</v>
      </c>
      <c r="F548" s="3">
        <v>10</v>
      </c>
      <c r="H548" s="4">
        <v>43109</v>
      </c>
      <c r="I548" t="s">
        <v>20</v>
      </c>
      <c r="J548" s="2">
        <v>0.79095477386934676</v>
      </c>
      <c r="K548" s="2">
        <v>0.15477386934673368</v>
      </c>
      <c r="L548" s="2">
        <v>4.4221105527638194E-2</v>
      </c>
      <c r="M548" s="2">
        <v>1.0050251256281407E-2</v>
      </c>
      <c r="O548">
        <v>43109</v>
      </c>
      <c r="P548" t="s">
        <v>21</v>
      </c>
      <c r="Q548">
        <v>44</v>
      </c>
      <c r="R548">
        <v>53</v>
      </c>
      <c r="S548">
        <v>30</v>
      </c>
      <c r="U548">
        <v>43109</v>
      </c>
      <c r="V548" t="s">
        <v>20</v>
      </c>
      <c r="W548">
        <v>0.34645669291338582</v>
      </c>
      <c r="X548">
        <v>0.41732283464566927</v>
      </c>
      <c r="Y548">
        <v>0.23622047244094488</v>
      </c>
      <c r="AA548">
        <v>43109</v>
      </c>
      <c r="AB548" t="s">
        <v>22</v>
      </c>
      <c r="AC548">
        <v>1149</v>
      </c>
      <c r="AD548">
        <v>429</v>
      </c>
      <c r="AE548">
        <v>200</v>
      </c>
      <c r="AF548">
        <v>193</v>
      </c>
      <c r="AH548">
        <v>43109</v>
      </c>
      <c r="AI548" t="s">
        <v>20</v>
      </c>
      <c r="AJ548">
        <v>0.58295281582952818</v>
      </c>
      <c r="AK548">
        <v>0.21765601217656011</v>
      </c>
      <c r="AL548">
        <v>0.10147133434804667</v>
      </c>
      <c r="AM548">
        <v>9.7919837645865038E-2</v>
      </c>
      <c r="AP548" t="str">
        <f t="shared" si="35"/>
        <v>S02</v>
      </c>
      <c r="AQ548" t="str">
        <f t="shared" si="33"/>
        <v>mardi</v>
      </c>
      <c r="AR548">
        <f t="shared" si="34"/>
        <v>2018</v>
      </c>
    </row>
    <row r="549" spans="1:44" x14ac:dyDescent="0.25">
      <c r="A549" s="4">
        <v>43110</v>
      </c>
      <c r="B549" t="s">
        <v>19</v>
      </c>
      <c r="C549" s="3">
        <v>619</v>
      </c>
      <c r="D549" s="3">
        <v>159</v>
      </c>
      <c r="E549" s="3">
        <v>16</v>
      </c>
      <c r="F549" s="3">
        <v>6</v>
      </c>
      <c r="H549" s="4">
        <v>43110</v>
      </c>
      <c r="I549" t="s">
        <v>20</v>
      </c>
      <c r="J549" s="2">
        <v>0.77375000000000005</v>
      </c>
      <c r="K549" s="2">
        <v>0.19875000000000001</v>
      </c>
      <c r="L549" s="2">
        <v>0.02</v>
      </c>
      <c r="M549" s="2">
        <v>7.4999999999999997E-3</v>
      </c>
      <c r="O549">
        <v>43110</v>
      </c>
      <c r="P549" t="s">
        <v>21</v>
      </c>
      <c r="Q549">
        <v>197</v>
      </c>
      <c r="R549">
        <v>47</v>
      </c>
      <c r="S549">
        <v>31</v>
      </c>
      <c r="U549">
        <v>43110</v>
      </c>
      <c r="V549" t="s">
        <v>20</v>
      </c>
      <c r="W549">
        <v>0.71636363636363631</v>
      </c>
      <c r="X549">
        <v>0.1709090909090909</v>
      </c>
      <c r="Y549">
        <v>0.11272727272727273</v>
      </c>
      <c r="AA549">
        <v>43110</v>
      </c>
      <c r="AB549" t="s">
        <v>22</v>
      </c>
      <c r="AC549">
        <v>1147</v>
      </c>
      <c r="AD549">
        <v>444</v>
      </c>
      <c r="AE549">
        <v>200</v>
      </c>
      <c r="AF549">
        <v>191</v>
      </c>
      <c r="AH549">
        <v>43110</v>
      </c>
      <c r="AI549" t="s">
        <v>20</v>
      </c>
      <c r="AJ549">
        <v>0.57870837537840569</v>
      </c>
      <c r="AK549">
        <v>0.22401614530776992</v>
      </c>
      <c r="AL549">
        <v>0.10090817356205853</v>
      </c>
      <c r="AM549">
        <v>9.63673057517659E-2</v>
      </c>
      <c r="AP549" t="str">
        <f t="shared" si="35"/>
        <v>S02</v>
      </c>
      <c r="AQ549" t="str">
        <f t="shared" si="33"/>
        <v>mercredi</v>
      </c>
      <c r="AR549">
        <f t="shared" si="34"/>
        <v>2018</v>
      </c>
    </row>
    <row r="550" spans="1:44" x14ac:dyDescent="0.25">
      <c r="A550" s="4">
        <v>43111</v>
      </c>
      <c r="B550" t="s">
        <v>19</v>
      </c>
      <c r="C550" s="3">
        <v>777</v>
      </c>
      <c r="D550" s="3">
        <v>161</v>
      </c>
      <c r="E550" s="3">
        <v>20</v>
      </c>
      <c r="F550" s="3">
        <v>4</v>
      </c>
      <c r="H550" s="4">
        <v>43111</v>
      </c>
      <c r="I550" t="s">
        <v>20</v>
      </c>
      <c r="J550" s="2">
        <v>0.80769230769230771</v>
      </c>
      <c r="K550" s="2">
        <v>0.16735966735966737</v>
      </c>
      <c r="L550" s="2">
        <v>2.0790020790020791E-2</v>
      </c>
      <c r="M550" s="2">
        <v>4.1580041580041582E-3</v>
      </c>
      <c r="O550">
        <v>43111</v>
      </c>
      <c r="P550" t="s">
        <v>21</v>
      </c>
      <c r="Q550">
        <v>192</v>
      </c>
      <c r="R550">
        <v>49</v>
      </c>
      <c r="S550">
        <v>30</v>
      </c>
      <c r="U550">
        <v>43111</v>
      </c>
      <c r="V550" t="s">
        <v>20</v>
      </c>
      <c r="W550">
        <v>0.70848708487084866</v>
      </c>
      <c r="X550">
        <v>0.18081180811808117</v>
      </c>
      <c r="Y550">
        <v>0.11070110701107011</v>
      </c>
      <c r="AA550">
        <v>43111</v>
      </c>
      <c r="AB550" t="s">
        <v>22</v>
      </c>
      <c r="AC550">
        <v>1173</v>
      </c>
      <c r="AD550">
        <v>447</v>
      </c>
      <c r="AE550">
        <v>199</v>
      </c>
      <c r="AF550">
        <v>187</v>
      </c>
      <c r="AH550">
        <v>43111</v>
      </c>
      <c r="AI550" t="s">
        <v>20</v>
      </c>
      <c r="AJ550">
        <v>0.5847457627118644</v>
      </c>
      <c r="AK550">
        <v>0.22283150548354935</v>
      </c>
      <c r="AL550">
        <v>9.9202392821535396E-2</v>
      </c>
      <c r="AM550">
        <v>9.3220338983050849E-2</v>
      </c>
      <c r="AP550" t="str">
        <f t="shared" si="35"/>
        <v>S02</v>
      </c>
      <c r="AQ550" t="str">
        <f t="shared" si="33"/>
        <v>jeudi</v>
      </c>
      <c r="AR550">
        <f t="shared" si="34"/>
        <v>2018</v>
      </c>
    </row>
    <row r="551" spans="1:44" x14ac:dyDescent="0.25">
      <c r="A551" s="4" t="s">
        <v>215</v>
      </c>
      <c r="B551" t="s">
        <v>19</v>
      </c>
      <c r="C551" s="3">
        <v>599</v>
      </c>
      <c r="D551" s="3">
        <v>112</v>
      </c>
      <c r="E551" s="3">
        <v>13</v>
      </c>
      <c r="F551" s="3">
        <v>5</v>
      </c>
      <c r="H551" s="4" t="s">
        <v>215</v>
      </c>
      <c r="I551" t="s">
        <v>20</v>
      </c>
      <c r="J551" s="2">
        <v>0.82167352537722904</v>
      </c>
      <c r="K551" s="2">
        <v>0.15363511659807957</v>
      </c>
      <c r="L551" s="2">
        <v>1.7832647462277092E-2</v>
      </c>
      <c r="M551" s="2">
        <v>6.8587105624142658E-3</v>
      </c>
      <c r="O551" t="s">
        <v>215</v>
      </c>
      <c r="P551" t="s">
        <v>21</v>
      </c>
      <c r="Q551">
        <v>182</v>
      </c>
      <c r="R551">
        <v>58</v>
      </c>
      <c r="S551">
        <v>30</v>
      </c>
      <c r="U551" t="s">
        <v>215</v>
      </c>
      <c r="V551" t="s">
        <v>20</v>
      </c>
      <c r="W551">
        <v>0.67407407407407405</v>
      </c>
      <c r="X551">
        <v>0.21481481481481482</v>
      </c>
      <c r="Y551">
        <v>0.1111111111111111</v>
      </c>
      <c r="AA551" t="s">
        <v>215</v>
      </c>
      <c r="AB551" t="s">
        <v>22</v>
      </c>
      <c r="AC551">
        <v>1175</v>
      </c>
      <c r="AD551">
        <v>455</v>
      </c>
      <c r="AE551">
        <v>198</v>
      </c>
      <c r="AF551">
        <v>187</v>
      </c>
      <c r="AH551" t="s">
        <v>215</v>
      </c>
      <c r="AI551" t="s">
        <v>20</v>
      </c>
      <c r="AJ551">
        <v>0.5831265508684863</v>
      </c>
      <c r="AK551">
        <v>0.22580645161290322</v>
      </c>
      <c r="AL551">
        <v>9.8263027295285355E-2</v>
      </c>
      <c r="AM551">
        <v>9.2803970223325066E-2</v>
      </c>
      <c r="AP551" t="str">
        <f t="shared" ref="AP551:AP560" si="39">IF(AH551="","",IF(WEEKNUM(AH551)&lt;10,"S0"&amp;WEEKNUM(AH551),"S"&amp;WEEKNUM(AH551)))</f>
        <v>S02</v>
      </c>
      <c r="AQ551" t="str">
        <f t="shared" ref="AQ551:AQ560" si="40">IF(AH551="","",TEXT(AH551,"jjjj"))</f>
        <v>vendredi</v>
      </c>
      <c r="AR551">
        <f t="shared" ref="AR551:AR560" si="41">IF(AH551="","",YEAR(AH551))</f>
        <v>2018</v>
      </c>
    </row>
    <row r="552" spans="1:44" x14ac:dyDescent="0.25">
      <c r="A552" s="4">
        <v>43115</v>
      </c>
      <c r="B552" t="s">
        <v>19</v>
      </c>
      <c r="C552" s="3">
        <v>599</v>
      </c>
      <c r="D552" s="3">
        <v>113</v>
      </c>
      <c r="E552" s="3">
        <v>19</v>
      </c>
      <c r="F552" s="3">
        <v>5</v>
      </c>
      <c r="H552" s="4">
        <v>43115</v>
      </c>
      <c r="I552" t="s">
        <v>20</v>
      </c>
      <c r="J552" s="2">
        <v>0.81385869565217395</v>
      </c>
      <c r="K552" s="2">
        <v>0.15353260869565216</v>
      </c>
      <c r="L552" s="2">
        <v>2.5815217391304348E-2</v>
      </c>
      <c r="M552" s="2">
        <v>6.793478260869565E-3</v>
      </c>
      <c r="O552">
        <v>43115</v>
      </c>
      <c r="P552" t="s">
        <v>21</v>
      </c>
      <c r="Q552">
        <v>182</v>
      </c>
      <c r="R552">
        <v>53</v>
      </c>
      <c r="S552">
        <v>26</v>
      </c>
      <c r="U552">
        <v>43115</v>
      </c>
      <c r="V552" t="s">
        <v>20</v>
      </c>
      <c r="W552">
        <v>0.69731800766283525</v>
      </c>
      <c r="X552">
        <v>0.20306513409961685</v>
      </c>
      <c r="Y552">
        <v>9.9616858237547887E-2</v>
      </c>
      <c r="AA552">
        <v>43115</v>
      </c>
      <c r="AB552" t="s">
        <v>22</v>
      </c>
      <c r="AC552">
        <v>1177</v>
      </c>
      <c r="AD552">
        <v>453</v>
      </c>
      <c r="AE552">
        <v>199</v>
      </c>
      <c r="AF552">
        <v>187</v>
      </c>
      <c r="AH552">
        <v>43115</v>
      </c>
      <c r="AI552" t="s">
        <v>20</v>
      </c>
      <c r="AJ552">
        <v>0.58382936507936511</v>
      </c>
      <c r="AK552">
        <v>0.22470238095238096</v>
      </c>
      <c r="AL552">
        <v>9.8710317460317457E-2</v>
      </c>
      <c r="AM552">
        <v>9.2757936507936511E-2</v>
      </c>
      <c r="AP552" t="str">
        <f t="shared" si="39"/>
        <v>S03</v>
      </c>
      <c r="AQ552" t="str">
        <f t="shared" si="40"/>
        <v>lundi</v>
      </c>
      <c r="AR552">
        <f t="shared" si="41"/>
        <v>2018</v>
      </c>
    </row>
    <row r="553" spans="1:44" x14ac:dyDescent="0.25">
      <c r="A553" s="4">
        <v>43116</v>
      </c>
      <c r="B553" t="s">
        <v>19</v>
      </c>
      <c r="C553" s="3">
        <v>707</v>
      </c>
      <c r="D553" s="3">
        <v>118</v>
      </c>
      <c r="E553" s="3">
        <v>16</v>
      </c>
      <c r="F553" s="3">
        <v>4</v>
      </c>
      <c r="H553" s="4">
        <v>43116</v>
      </c>
      <c r="I553" t="s">
        <v>20</v>
      </c>
      <c r="J553" s="2">
        <v>0.83668639053254434</v>
      </c>
      <c r="K553" s="2">
        <v>0.13964497041420118</v>
      </c>
      <c r="L553" s="2">
        <v>1.8934911242603551E-2</v>
      </c>
      <c r="M553" s="2">
        <v>4.7337278106508876E-3</v>
      </c>
      <c r="O553">
        <v>43116</v>
      </c>
      <c r="P553" t="s">
        <v>21</v>
      </c>
      <c r="Q553">
        <v>194</v>
      </c>
      <c r="R553">
        <v>48</v>
      </c>
      <c r="S553">
        <v>27</v>
      </c>
      <c r="U553">
        <v>43116</v>
      </c>
      <c r="V553" t="s">
        <v>20</v>
      </c>
      <c r="W553">
        <v>0.72118959107806691</v>
      </c>
      <c r="X553">
        <v>0.17843866171003717</v>
      </c>
      <c r="Y553">
        <v>0.10037174721189591</v>
      </c>
      <c r="AA553">
        <v>43116</v>
      </c>
      <c r="AB553" t="s">
        <v>22</v>
      </c>
      <c r="AC553">
        <v>1155</v>
      </c>
      <c r="AD553">
        <v>449</v>
      </c>
      <c r="AE553">
        <v>203</v>
      </c>
      <c r="AF553">
        <v>184</v>
      </c>
      <c r="AH553">
        <v>43116</v>
      </c>
      <c r="AI553" t="s">
        <v>20</v>
      </c>
      <c r="AJ553">
        <v>0.58011049723756902</v>
      </c>
      <c r="AK553">
        <v>0.22551481667503767</v>
      </c>
      <c r="AL553">
        <v>0.10195881466599699</v>
      </c>
      <c r="AM553">
        <v>9.241587142139629E-2</v>
      </c>
      <c r="AP553" t="str">
        <f t="shared" si="39"/>
        <v>S03</v>
      </c>
      <c r="AQ553" t="str">
        <f t="shared" si="40"/>
        <v>mardi</v>
      </c>
      <c r="AR553">
        <f t="shared" si="41"/>
        <v>2018</v>
      </c>
    </row>
    <row r="554" spans="1:44" x14ac:dyDescent="0.25">
      <c r="A554" s="4">
        <v>43117</v>
      </c>
      <c r="B554" t="s">
        <v>19</v>
      </c>
      <c r="C554" s="3">
        <v>843</v>
      </c>
      <c r="D554" s="3">
        <v>85</v>
      </c>
      <c r="E554" s="3">
        <v>25</v>
      </c>
      <c r="F554" s="3">
        <v>3</v>
      </c>
      <c r="H554" s="4">
        <v>43117</v>
      </c>
      <c r="I554" t="s">
        <v>20</v>
      </c>
      <c r="J554" s="2">
        <v>0.88179916317991636</v>
      </c>
      <c r="K554" s="2">
        <v>8.8912133891213385E-2</v>
      </c>
      <c r="L554" s="2">
        <v>2.615062761506276E-2</v>
      </c>
      <c r="M554" s="2">
        <v>3.1380753138075313E-3</v>
      </c>
      <c r="O554">
        <v>43117</v>
      </c>
      <c r="P554" t="s">
        <v>21</v>
      </c>
      <c r="Q554">
        <v>163</v>
      </c>
      <c r="R554">
        <v>60</v>
      </c>
      <c r="S554">
        <v>27</v>
      </c>
      <c r="U554">
        <v>43117</v>
      </c>
      <c r="V554" t="s">
        <v>20</v>
      </c>
      <c r="W554">
        <v>0.65200000000000002</v>
      </c>
      <c r="X554">
        <v>0.24</v>
      </c>
      <c r="Y554">
        <v>0.108</v>
      </c>
      <c r="AA554">
        <v>43117</v>
      </c>
      <c r="AB554" t="s">
        <v>22</v>
      </c>
      <c r="AC554">
        <v>1156</v>
      </c>
      <c r="AD554">
        <v>459</v>
      </c>
      <c r="AE554">
        <v>203</v>
      </c>
      <c r="AF554">
        <v>184</v>
      </c>
      <c r="AH554">
        <v>43117</v>
      </c>
      <c r="AI554" t="s">
        <v>20</v>
      </c>
      <c r="AJ554">
        <v>0.57742257742257741</v>
      </c>
      <c r="AK554">
        <v>0.22927072927072928</v>
      </c>
      <c r="AL554">
        <v>0.10139860139860139</v>
      </c>
      <c r="AM554">
        <v>9.1908091908091905E-2</v>
      </c>
      <c r="AP554" t="str">
        <f t="shared" si="39"/>
        <v>S03</v>
      </c>
      <c r="AQ554" t="str">
        <f t="shared" si="40"/>
        <v>mercredi</v>
      </c>
      <c r="AR554">
        <f t="shared" si="41"/>
        <v>2018</v>
      </c>
    </row>
    <row r="555" spans="1:44" x14ac:dyDescent="0.25">
      <c r="A555" s="4">
        <v>43118</v>
      </c>
      <c r="B555" t="s">
        <v>19</v>
      </c>
      <c r="C555" s="3">
        <v>752</v>
      </c>
      <c r="D555" s="3">
        <v>108</v>
      </c>
      <c r="E555" s="3">
        <v>16</v>
      </c>
      <c r="F555" s="3">
        <v>0</v>
      </c>
      <c r="H555" s="4">
        <v>43118</v>
      </c>
      <c r="I555" t="s">
        <v>20</v>
      </c>
      <c r="J555" s="2">
        <v>0.85844748858447484</v>
      </c>
      <c r="K555" s="2">
        <v>0.12328767123287671</v>
      </c>
      <c r="L555" s="2">
        <v>1.8264840182648401E-2</v>
      </c>
      <c r="M555" s="2">
        <v>0</v>
      </c>
      <c r="O555">
        <v>43118</v>
      </c>
      <c r="P555" t="s">
        <v>21</v>
      </c>
      <c r="Q555">
        <v>160</v>
      </c>
      <c r="R555">
        <v>74</v>
      </c>
      <c r="S555">
        <v>27</v>
      </c>
      <c r="U555">
        <v>43118</v>
      </c>
      <c r="V555" t="s">
        <v>20</v>
      </c>
      <c r="W555">
        <v>0.6130268199233716</v>
      </c>
      <c r="X555">
        <v>0.28352490421455939</v>
      </c>
      <c r="Y555">
        <v>0.10344827586206896</v>
      </c>
      <c r="AA555">
        <v>43118</v>
      </c>
      <c r="AB555" t="s">
        <v>22</v>
      </c>
      <c r="AC555">
        <v>1164</v>
      </c>
      <c r="AD555">
        <v>463</v>
      </c>
      <c r="AE555">
        <v>203</v>
      </c>
      <c r="AF555">
        <v>184</v>
      </c>
      <c r="AH555">
        <v>43118</v>
      </c>
      <c r="AI555" t="s">
        <v>20</v>
      </c>
      <c r="AJ555">
        <v>0.57795431976166833</v>
      </c>
      <c r="AK555">
        <v>0.22989076464746772</v>
      </c>
      <c r="AL555">
        <v>0.10079443892750745</v>
      </c>
      <c r="AM555">
        <v>9.1360476663356505E-2</v>
      </c>
      <c r="AP555" t="str">
        <f t="shared" si="39"/>
        <v>S03</v>
      </c>
      <c r="AQ555" t="str">
        <f t="shared" si="40"/>
        <v>jeudi</v>
      </c>
      <c r="AR555">
        <f t="shared" si="41"/>
        <v>2018</v>
      </c>
    </row>
    <row r="556" spans="1:44" x14ac:dyDescent="0.25">
      <c r="A556" s="4" t="s">
        <v>216</v>
      </c>
      <c r="B556" t="s">
        <v>19</v>
      </c>
      <c r="C556" s="3">
        <v>444</v>
      </c>
      <c r="D556" s="3">
        <v>111</v>
      </c>
      <c r="E556" s="3">
        <v>19</v>
      </c>
      <c r="F556" s="3">
        <v>0</v>
      </c>
      <c r="H556" s="4" t="s">
        <v>216</v>
      </c>
      <c r="I556" t="s">
        <v>20</v>
      </c>
      <c r="J556" s="2">
        <v>0.77351916376306618</v>
      </c>
      <c r="K556" s="2">
        <v>0.19337979094076654</v>
      </c>
      <c r="L556" s="2">
        <v>3.3101045296167246E-2</v>
      </c>
      <c r="M556" s="2">
        <v>0</v>
      </c>
      <c r="O556" t="s">
        <v>216</v>
      </c>
      <c r="P556" t="s">
        <v>21</v>
      </c>
      <c r="Q556">
        <v>119</v>
      </c>
      <c r="R556">
        <v>82</v>
      </c>
      <c r="S556">
        <v>26</v>
      </c>
      <c r="U556" t="s">
        <v>216</v>
      </c>
      <c r="V556" t="s">
        <v>20</v>
      </c>
      <c r="W556">
        <v>0.52422907488986781</v>
      </c>
      <c r="X556">
        <v>0.36123348017621143</v>
      </c>
      <c r="Y556">
        <v>0.11453744493392071</v>
      </c>
      <c r="AA556" t="s">
        <v>216</v>
      </c>
      <c r="AB556" t="s">
        <v>22</v>
      </c>
      <c r="AC556">
        <v>1157</v>
      </c>
      <c r="AD556">
        <v>470</v>
      </c>
      <c r="AE556">
        <v>204</v>
      </c>
      <c r="AF556">
        <v>184</v>
      </c>
      <c r="AH556" t="s">
        <v>216</v>
      </c>
      <c r="AI556" t="s">
        <v>20</v>
      </c>
      <c r="AJ556">
        <v>0.5741935483870968</v>
      </c>
      <c r="AK556">
        <v>0.23325062034739455</v>
      </c>
      <c r="AL556">
        <v>0.10124069478908189</v>
      </c>
      <c r="AM556">
        <v>9.1315136476426806E-2</v>
      </c>
      <c r="AP556" t="str">
        <f t="shared" si="39"/>
        <v>S03</v>
      </c>
      <c r="AQ556" t="str">
        <f t="shared" si="40"/>
        <v>vendredi</v>
      </c>
      <c r="AR556">
        <f t="shared" si="41"/>
        <v>2018</v>
      </c>
    </row>
    <row r="557" spans="1:44" x14ac:dyDescent="0.25">
      <c r="A557" s="4">
        <v>43122</v>
      </c>
      <c r="B557" t="s">
        <v>19</v>
      </c>
      <c r="C557" s="3">
        <v>502</v>
      </c>
      <c r="D557" s="3">
        <v>65</v>
      </c>
      <c r="E557" s="3">
        <v>15</v>
      </c>
      <c r="F557" s="3">
        <v>0</v>
      </c>
      <c r="H557" s="4">
        <v>43122</v>
      </c>
      <c r="I557" t="s">
        <v>20</v>
      </c>
      <c r="J557" s="2">
        <v>0.86254295532646053</v>
      </c>
      <c r="K557" s="2">
        <v>0.11168384879725086</v>
      </c>
      <c r="L557" s="2">
        <v>2.5773195876288658E-2</v>
      </c>
      <c r="M557" s="2">
        <v>0</v>
      </c>
      <c r="O557">
        <v>43122</v>
      </c>
      <c r="P557" t="s">
        <v>21</v>
      </c>
      <c r="Q557">
        <v>85</v>
      </c>
      <c r="R557">
        <v>43</v>
      </c>
      <c r="S557">
        <v>24</v>
      </c>
      <c r="U557">
        <v>43122</v>
      </c>
      <c r="V557" t="s">
        <v>20</v>
      </c>
      <c r="W557">
        <v>0.55921052631578949</v>
      </c>
      <c r="X557">
        <v>0.28289473684210525</v>
      </c>
      <c r="Y557">
        <v>0.15789473684210525</v>
      </c>
      <c r="AA557">
        <v>43122</v>
      </c>
      <c r="AB557" t="s">
        <v>22</v>
      </c>
      <c r="AC557">
        <v>1140</v>
      </c>
      <c r="AD557">
        <v>477</v>
      </c>
      <c r="AE557">
        <v>205</v>
      </c>
      <c r="AF557">
        <v>184</v>
      </c>
      <c r="AH557">
        <v>43122</v>
      </c>
      <c r="AI557" t="s">
        <v>20</v>
      </c>
      <c r="AJ557">
        <v>0.56829511465603189</v>
      </c>
      <c r="AK557">
        <v>0.23778664007976072</v>
      </c>
      <c r="AL557">
        <v>0.10219341974077767</v>
      </c>
      <c r="AM557">
        <v>9.1724825523429712E-2</v>
      </c>
      <c r="AP557" t="str">
        <f t="shared" si="39"/>
        <v>S04</v>
      </c>
      <c r="AQ557" t="str">
        <f t="shared" si="40"/>
        <v>lundi</v>
      </c>
      <c r="AR557">
        <f t="shared" si="41"/>
        <v>2018</v>
      </c>
    </row>
    <row r="558" spans="1:44" x14ac:dyDescent="0.25">
      <c r="A558" s="4">
        <v>43123</v>
      </c>
      <c r="B558" t="s">
        <v>19</v>
      </c>
      <c r="C558" s="3">
        <v>551</v>
      </c>
      <c r="D558" s="3">
        <v>56</v>
      </c>
      <c r="E558" s="3">
        <v>11</v>
      </c>
      <c r="F558" s="3">
        <v>0</v>
      </c>
      <c r="H558" s="4">
        <v>43123</v>
      </c>
      <c r="I558" t="s">
        <v>20</v>
      </c>
      <c r="J558" s="2">
        <v>0.89158576051779936</v>
      </c>
      <c r="K558" s="2">
        <v>9.0614886731391592E-2</v>
      </c>
      <c r="L558" s="2">
        <v>1.7799352750809062E-2</v>
      </c>
      <c r="M558" s="2">
        <v>0</v>
      </c>
      <c r="O558">
        <v>43123</v>
      </c>
      <c r="P558" t="s">
        <v>21</v>
      </c>
      <c r="Q558">
        <v>78</v>
      </c>
      <c r="R558">
        <v>36</v>
      </c>
      <c r="S558">
        <v>26</v>
      </c>
      <c r="U558">
        <v>43123</v>
      </c>
      <c r="V558" t="s">
        <v>20</v>
      </c>
      <c r="W558">
        <v>0.55714285714285716</v>
      </c>
      <c r="X558">
        <v>0.25714285714285712</v>
      </c>
      <c r="Y558">
        <v>0.18571428571428572</v>
      </c>
      <c r="AA558">
        <v>43123</v>
      </c>
      <c r="AB558" t="s">
        <v>22</v>
      </c>
      <c r="AC558">
        <v>1105</v>
      </c>
      <c r="AD558">
        <v>474</v>
      </c>
      <c r="AE558">
        <v>206</v>
      </c>
      <c r="AF558">
        <v>184</v>
      </c>
      <c r="AH558">
        <v>43123</v>
      </c>
      <c r="AI558" t="s">
        <v>20</v>
      </c>
      <c r="AJ558">
        <v>0.56119857795835448</v>
      </c>
      <c r="AK558">
        <v>0.24073133570340274</v>
      </c>
      <c r="AL558">
        <v>0.10462163534789233</v>
      </c>
      <c r="AM558">
        <v>9.3448450990350429E-2</v>
      </c>
      <c r="AP558" t="str">
        <f t="shared" si="39"/>
        <v>S04</v>
      </c>
      <c r="AQ558" t="str">
        <f t="shared" si="40"/>
        <v>mardi</v>
      </c>
      <c r="AR558">
        <f t="shared" si="41"/>
        <v>2018</v>
      </c>
    </row>
    <row r="559" spans="1:44" x14ac:dyDescent="0.25">
      <c r="A559" s="4">
        <v>43124</v>
      </c>
      <c r="B559" t="s">
        <v>19</v>
      </c>
      <c r="C559" s="3">
        <v>496</v>
      </c>
      <c r="D559" s="3">
        <v>35</v>
      </c>
      <c r="E559" s="3">
        <v>9</v>
      </c>
      <c r="F559" s="3">
        <v>0</v>
      </c>
      <c r="H559" s="4">
        <v>43124</v>
      </c>
      <c r="I559" t="s">
        <v>20</v>
      </c>
      <c r="J559" s="2">
        <v>0.91851851851851851</v>
      </c>
      <c r="K559" s="2">
        <v>6.4814814814814811E-2</v>
      </c>
      <c r="L559" s="2">
        <v>1.6666666666666666E-2</v>
      </c>
      <c r="M559" s="2">
        <v>0</v>
      </c>
      <c r="O559">
        <v>43124</v>
      </c>
      <c r="P559" t="s">
        <v>21</v>
      </c>
      <c r="Q559">
        <v>52</v>
      </c>
      <c r="R559">
        <v>34</v>
      </c>
      <c r="S559">
        <v>26</v>
      </c>
      <c r="U559">
        <v>43124</v>
      </c>
      <c r="V559" t="s">
        <v>20</v>
      </c>
      <c r="W559">
        <v>0.4642857142857143</v>
      </c>
      <c r="X559">
        <v>0.30357142857142855</v>
      </c>
      <c r="Y559">
        <v>0.23214285714285715</v>
      </c>
      <c r="AA559">
        <v>43124</v>
      </c>
      <c r="AB559" t="s">
        <v>22</v>
      </c>
      <c r="AC559">
        <v>1066</v>
      </c>
      <c r="AD559">
        <v>466</v>
      </c>
      <c r="AE559">
        <v>207</v>
      </c>
      <c r="AF559">
        <v>184</v>
      </c>
      <c r="AH559">
        <v>43124</v>
      </c>
      <c r="AI559" t="s">
        <v>20</v>
      </c>
      <c r="AJ559">
        <v>0.55434217368694749</v>
      </c>
      <c r="AK559">
        <v>0.24232969318772751</v>
      </c>
      <c r="AL559">
        <v>0.10764430577223089</v>
      </c>
      <c r="AM559">
        <v>9.5683827353094122E-2</v>
      </c>
      <c r="AP559" t="str">
        <f t="shared" si="39"/>
        <v>S04</v>
      </c>
      <c r="AQ559" t="str">
        <f t="shared" si="40"/>
        <v>mercredi</v>
      </c>
      <c r="AR559">
        <f t="shared" si="41"/>
        <v>2018</v>
      </c>
    </row>
    <row r="560" spans="1:44" x14ac:dyDescent="0.25">
      <c r="A560" s="4">
        <v>43125</v>
      </c>
      <c r="B560" t="s">
        <v>19</v>
      </c>
      <c r="C560" s="3">
        <v>584</v>
      </c>
      <c r="D560" s="3">
        <v>42</v>
      </c>
      <c r="E560" s="3">
        <v>11</v>
      </c>
      <c r="F560" s="3">
        <v>0</v>
      </c>
      <c r="H560" s="4">
        <v>43125</v>
      </c>
      <c r="I560" t="s">
        <v>20</v>
      </c>
      <c r="J560" s="2">
        <v>0.91679748822605966</v>
      </c>
      <c r="K560" s="2">
        <v>6.5934065934065936E-2</v>
      </c>
      <c r="L560" s="2">
        <v>1.726844583987441E-2</v>
      </c>
      <c r="M560" s="2">
        <v>0</v>
      </c>
      <c r="O560">
        <v>43125</v>
      </c>
      <c r="P560" t="s">
        <v>21</v>
      </c>
      <c r="Q560">
        <v>71</v>
      </c>
      <c r="R560">
        <v>30</v>
      </c>
      <c r="S560">
        <v>26</v>
      </c>
      <c r="U560">
        <v>43125</v>
      </c>
      <c r="V560" t="s">
        <v>20</v>
      </c>
      <c r="W560">
        <v>0.55905511811023623</v>
      </c>
      <c r="X560">
        <v>0.23622047244094488</v>
      </c>
      <c r="Y560">
        <v>0.20472440944881889</v>
      </c>
      <c r="AA560">
        <v>43125</v>
      </c>
      <c r="AB560" t="s">
        <v>22</v>
      </c>
      <c r="AC560">
        <v>1073</v>
      </c>
      <c r="AD560">
        <v>466</v>
      </c>
      <c r="AE560">
        <v>207</v>
      </c>
      <c r="AF560">
        <v>184</v>
      </c>
      <c r="AH560">
        <v>43125</v>
      </c>
      <c r="AI560" t="s">
        <v>20</v>
      </c>
      <c r="AJ560">
        <v>0.55595854922279797</v>
      </c>
      <c r="AK560">
        <v>0.24145077720207253</v>
      </c>
      <c r="AL560">
        <v>0.10725388601036269</v>
      </c>
      <c r="AM560">
        <v>9.5336787564766837E-2</v>
      </c>
      <c r="AP560" t="str">
        <f t="shared" si="39"/>
        <v>S04</v>
      </c>
      <c r="AQ560" t="str">
        <f t="shared" si="40"/>
        <v>jeudi</v>
      </c>
      <c r="AR560">
        <f t="shared" si="41"/>
        <v>2018</v>
      </c>
    </row>
    <row r="561" spans="1:44" x14ac:dyDescent="0.25">
      <c r="A561" s="4" t="s">
        <v>217</v>
      </c>
      <c r="B561" t="s">
        <v>19</v>
      </c>
      <c r="C561" s="3">
        <v>572</v>
      </c>
      <c r="D561" s="3">
        <v>67</v>
      </c>
      <c r="E561" s="3">
        <v>10</v>
      </c>
      <c r="F561" s="3">
        <v>0</v>
      </c>
      <c r="H561" s="4" t="s">
        <v>217</v>
      </c>
      <c r="I561" t="s">
        <v>20</v>
      </c>
      <c r="J561" s="2">
        <v>0.88135593220338981</v>
      </c>
      <c r="K561" s="2">
        <v>0.10323574730354391</v>
      </c>
      <c r="L561" s="2">
        <v>1.5408320493066256E-2</v>
      </c>
      <c r="M561" s="2">
        <v>0</v>
      </c>
      <c r="O561" t="s">
        <v>217</v>
      </c>
      <c r="P561" t="s">
        <v>21</v>
      </c>
      <c r="Q561">
        <v>87</v>
      </c>
      <c r="R561">
        <v>29</v>
      </c>
      <c r="S561">
        <v>24</v>
      </c>
      <c r="U561" t="s">
        <v>217</v>
      </c>
      <c r="V561" t="s">
        <v>20</v>
      </c>
      <c r="W561">
        <v>0.62142857142857144</v>
      </c>
      <c r="X561">
        <v>0.20714285714285716</v>
      </c>
      <c r="Y561">
        <v>0.17142857142857143</v>
      </c>
      <c r="AA561" t="s">
        <v>217</v>
      </c>
      <c r="AB561" t="s">
        <v>22</v>
      </c>
      <c r="AC561">
        <v>1050</v>
      </c>
      <c r="AD561">
        <v>468</v>
      </c>
      <c r="AE561">
        <v>207</v>
      </c>
      <c r="AF561">
        <v>183</v>
      </c>
      <c r="AH561" t="s">
        <v>217</v>
      </c>
      <c r="AI561" t="s">
        <v>20</v>
      </c>
      <c r="AJ561">
        <v>0.55031446540880502</v>
      </c>
      <c r="AK561">
        <v>0.24528301886792453</v>
      </c>
      <c r="AL561">
        <v>0.10849056603773585</v>
      </c>
      <c r="AM561">
        <v>9.5911949685534598E-2</v>
      </c>
      <c r="AP561" t="str">
        <f t="shared" si="35"/>
        <v>S04</v>
      </c>
      <c r="AQ561" t="str">
        <f t="shared" ref="AQ561:AQ581" si="42">IF(AH561="","",TEXT(AH561,"jjjj"))</f>
        <v>vendredi</v>
      </c>
      <c r="AR561">
        <f t="shared" ref="AR561:AR581" si="43">IF(AH561="","",YEAR(AH561))</f>
        <v>2018</v>
      </c>
    </row>
    <row r="562" spans="1:44" x14ac:dyDescent="0.25">
      <c r="A562" s="4">
        <v>43129</v>
      </c>
      <c r="B562" t="s">
        <v>19</v>
      </c>
      <c r="C562" s="3">
        <v>555</v>
      </c>
      <c r="D562" s="3">
        <v>47</v>
      </c>
      <c r="E562" s="3">
        <v>9</v>
      </c>
      <c r="F562" s="3">
        <v>1</v>
      </c>
      <c r="H562" s="4">
        <v>43129</v>
      </c>
      <c r="I562" t="s">
        <v>20</v>
      </c>
      <c r="J562" s="2">
        <v>0.90686274509803921</v>
      </c>
      <c r="K562" s="2">
        <v>7.6797385620915037E-2</v>
      </c>
      <c r="L562" s="2">
        <v>1.4705882352941176E-2</v>
      </c>
      <c r="M562" s="2">
        <v>1.6339869281045752E-3</v>
      </c>
      <c r="O562">
        <v>43129</v>
      </c>
      <c r="P562" t="s">
        <v>21</v>
      </c>
      <c r="Q562">
        <v>27</v>
      </c>
      <c r="R562">
        <v>25</v>
      </c>
      <c r="S562">
        <v>26</v>
      </c>
      <c r="U562">
        <v>43129</v>
      </c>
      <c r="V562" t="s">
        <v>20</v>
      </c>
      <c r="W562">
        <v>0.34615384615384615</v>
      </c>
      <c r="X562">
        <v>0.32051282051282054</v>
      </c>
      <c r="Y562">
        <v>0.33333333333333331</v>
      </c>
      <c r="AA562">
        <v>43129</v>
      </c>
      <c r="AB562" t="s">
        <v>22</v>
      </c>
      <c r="AC562">
        <v>1035</v>
      </c>
      <c r="AD562">
        <v>473</v>
      </c>
      <c r="AE562">
        <v>210</v>
      </c>
      <c r="AF562">
        <v>183</v>
      </c>
      <c r="AH562">
        <v>43129</v>
      </c>
      <c r="AI562" t="s">
        <v>20</v>
      </c>
      <c r="AJ562">
        <v>0.54445028932140982</v>
      </c>
      <c r="AK562">
        <v>0.24881641241451868</v>
      </c>
      <c r="AL562">
        <v>0.11046817464492373</v>
      </c>
      <c r="AM562">
        <v>9.626512361914781E-2</v>
      </c>
      <c r="AP562" t="str">
        <f t="shared" si="35"/>
        <v>S05</v>
      </c>
      <c r="AQ562" t="str">
        <f t="shared" si="42"/>
        <v>lundi</v>
      </c>
      <c r="AR562">
        <f t="shared" si="43"/>
        <v>2018</v>
      </c>
    </row>
    <row r="563" spans="1:44" x14ac:dyDescent="0.25">
      <c r="A563" s="4">
        <v>43130</v>
      </c>
      <c r="B563" t="s">
        <v>19</v>
      </c>
      <c r="C563" s="3">
        <v>668</v>
      </c>
      <c r="D563" s="3">
        <v>81</v>
      </c>
      <c r="E563" s="3">
        <v>6</v>
      </c>
      <c r="F563" s="3">
        <v>0</v>
      </c>
      <c r="H563" s="4">
        <v>43130</v>
      </c>
      <c r="I563" t="s">
        <v>20</v>
      </c>
      <c r="J563" s="2">
        <v>0.88476821192052979</v>
      </c>
      <c r="K563" s="2">
        <v>0.10728476821192053</v>
      </c>
      <c r="L563" s="2">
        <v>7.9470198675496689E-3</v>
      </c>
      <c r="M563" s="2">
        <v>0</v>
      </c>
      <c r="O563">
        <v>43130</v>
      </c>
      <c r="P563" t="s">
        <v>21</v>
      </c>
      <c r="Q563">
        <v>29</v>
      </c>
      <c r="R563">
        <v>27</v>
      </c>
      <c r="S563">
        <v>25</v>
      </c>
      <c r="U563">
        <v>43130</v>
      </c>
      <c r="V563" t="s">
        <v>20</v>
      </c>
      <c r="W563">
        <v>0.35802469135802467</v>
      </c>
      <c r="X563">
        <v>0.33333333333333331</v>
      </c>
      <c r="Y563">
        <v>0.30864197530864196</v>
      </c>
      <c r="AA563">
        <v>43130</v>
      </c>
      <c r="AB563" t="s">
        <v>22</v>
      </c>
      <c r="AC563">
        <v>1002</v>
      </c>
      <c r="AD563">
        <v>476</v>
      </c>
      <c r="AE563">
        <v>211</v>
      </c>
      <c r="AF563">
        <v>183</v>
      </c>
      <c r="AH563">
        <v>43130</v>
      </c>
      <c r="AI563" t="s">
        <v>20</v>
      </c>
      <c r="AJ563">
        <v>0.53525641025641024</v>
      </c>
      <c r="AK563">
        <v>0.25427350427350426</v>
      </c>
      <c r="AL563">
        <v>0.11271367521367522</v>
      </c>
      <c r="AM563">
        <v>9.7756410256410256E-2</v>
      </c>
      <c r="AP563" t="str">
        <f t="shared" si="35"/>
        <v>S05</v>
      </c>
      <c r="AQ563" t="str">
        <f t="shared" si="42"/>
        <v>mardi</v>
      </c>
      <c r="AR563">
        <f t="shared" si="43"/>
        <v>2018</v>
      </c>
    </row>
    <row r="564" spans="1:44" x14ac:dyDescent="0.25">
      <c r="A564" s="4">
        <v>43131</v>
      </c>
      <c r="B564" t="s">
        <v>19</v>
      </c>
      <c r="C564" s="3">
        <v>635</v>
      </c>
      <c r="D564" s="3">
        <v>78</v>
      </c>
      <c r="E564" s="3">
        <v>9</v>
      </c>
      <c r="F564" s="3">
        <v>0</v>
      </c>
      <c r="H564" s="4">
        <v>43131</v>
      </c>
      <c r="I564" t="s">
        <v>20</v>
      </c>
      <c r="J564" s="2">
        <v>0.87950138504155129</v>
      </c>
      <c r="K564" s="2">
        <v>0.10803324099722991</v>
      </c>
      <c r="L564" s="2">
        <v>1.2465373961218837E-2</v>
      </c>
      <c r="M564" s="2">
        <v>0</v>
      </c>
      <c r="O564">
        <v>43131</v>
      </c>
      <c r="P564" t="s">
        <v>21</v>
      </c>
      <c r="Q564">
        <v>29</v>
      </c>
      <c r="R564">
        <v>27</v>
      </c>
      <c r="S564">
        <v>26</v>
      </c>
      <c r="U564">
        <v>43131</v>
      </c>
      <c r="V564" t="s">
        <v>20</v>
      </c>
      <c r="W564">
        <v>0.35365853658536583</v>
      </c>
      <c r="X564">
        <v>0.32926829268292684</v>
      </c>
      <c r="Y564">
        <v>0.31707317073170732</v>
      </c>
      <c r="AA564">
        <v>43131</v>
      </c>
      <c r="AB564" t="s">
        <v>22</v>
      </c>
      <c r="AC564">
        <v>992</v>
      </c>
      <c r="AD564">
        <v>476</v>
      </c>
      <c r="AE564">
        <v>210</v>
      </c>
      <c r="AF564">
        <v>184</v>
      </c>
      <c r="AH564">
        <v>43131</v>
      </c>
      <c r="AI564" t="s">
        <v>20</v>
      </c>
      <c r="AJ564">
        <v>0.53276047261009662</v>
      </c>
      <c r="AK564">
        <v>0.25563909774436089</v>
      </c>
      <c r="AL564">
        <v>0.11278195488721804</v>
      </c>
      <c r="AM564">
        <v>9.8818474758324379E-2</v>
      </c>
      <c r="AP564" t="str">
        <f t="shared" si="35"/>
        <v>S05</v>
      </c>
      <c r="AQ564" t="str">
        <f t="shared" si="42"/>
        <v>mercredi</v>
      </c>
      <c r="AR564">
        <f t="shared" si="43"/>
        <v>2018</v>
      </c>
    </row>
    <row r="565" spans="1:44" x14ac:dyDescent="0.25">
      <c r="A565" s="4">
        <v>43132</v>
      </c>
      <c r="B565" t="s">
        <v>19</v>
      </c>
      <c r="C565" s="3">
        <v>505</v>
      </c>
      <c r="D565" s="3">
        <v>111</v>
      </c>
      <c r="E565" s="3">
        <v>15</v>
      </c>
      <c r="F565" s="3">
        <v>0</v>
      </c>
      <c r="H565" s="4">
        <v>43132</v>
      </c>
      <c r="I565" t="s">
        <v>20</v>
      </c>
      <c r="J565" s="2">
        <v>0.80031695721077656</v>
      </c>
      <c r="K565" s="2">
        <v>0.17591125198098256</v>
      </c>
      <c r="L565" s="2">
        <v>2.3771790808240888E-2</v>
      </c>
      <c r="M565" s="2">
        <v>0</v>
      </c>
      <c r="O565">
        <v>43132</v>
      </c>
      <c r="P565" t="s">
        <v>21</v>
      </c>
      <c r="Q565">
        <v>21</v>
      </c>
      <c r="R565">
        <v>32</v>
      </c>
      <c r="S565">
        <v>24</v>
      </c>
      <c r="U565">
        <v>43132</v>
      </c>
      <c r="V565" t="s">
        <v>20</v>
      </c>
      <c r="W565">
        <v>0.27272727272727271</v>
      </c>
      <c r="X565">
        <v>0.41558441558441561</v>
      </c>
      <c r="Y565">
        <v>0.31168831168831168</v>
      </c>
      <c r="AA565">
        <v>43132</v>
      </c>
      <c r="AB565" t="s">
        <v>22</v>
      </c>
      <c r="AC565">
        <v>994</v>
      </c>
      <c r="AD565">
        <v>470</v>
      </c>
      <c r="AE565">
        <v>211</v>
      </c>
      <c r="AF565">
        <v>184</v>
      </c>
      <c r="AH565">
        <v>43132</v>
      </c>
      <c r="AI565" t="s">
        <v>20</v>
      </c>
      <c r="AJ565">
        <v>0.53469607315761158</v>
      </c>
      <c r="AK565">
        <v>0.25282409897794511</v>
      </c>
      <c r="AL565">
        <v>0.11350188273265197</v>
      </c>
      <c r="AM565">
        <v>9.8977945131791284E-2</v>
      </c>
      <c r="AP565" t="str">
        <f t="shared" si="35"/>
        <v>S05</v>
      </c>
      <c r="AQ565" t="str">
        <f t="shared" si="42"/>
        <v>jeudi</v>
      </c>
      <c r="AR565">
        <f t="shared" si="43"/>
        <v>2018</v>
      </c>
    </row>
    <row r="566" spans="1:44" x14ac:dyDescent="0.25">
      <c r="A566" s="4" t="s">
        <v>218</v>
      </c>
      <c r="B566" t="s">
        <v>19</v>
      </c>
      <c r="C566" s="3">
        <v>449</v>
      </c>
      <c r="D566" s="3">
        <v>126</v>
      </c>
      <c r="E566" s="3">
        <v>11</v>
      </c>
      <c r="F566" s="3">
        <v>0</v>
      </c>
      <c r="H566" s="4" t="s">
        <v>218</v>
      </c>
      <c r="I566" t="s">
        <v>20</v>
      </c>
      <c r="J566" s="2">
        <v>0.7662116040955631</v>
      </c>
      <c r="K566" s="2">
        <v>0.21501706484641639</v>
      </c>
      <c r="L566" s="2">
        <v>1.877133105802048E-2</v>
      </c>
      <c r="M566" s="2">
        <v>0</v>
      </c>
      <c r="O566" t="s">
        <v>218</v>
      </c>
      <c r="P566" t="s">
        <v>21</v>
      </c>
      <c r="Q566">
        <v>28</v>
      </c>
      <c r="R566">
        <v>34</v>
      </c>
      <c r="S566">
        <v>23</v>
      </c>
      <c r="U566" t="s">
        <v>218</v>
      </c>
      <c r="V566" t="s">
        <v>20</v>
      </c>
      <c r="W566">
        <v>0.32941176470588235</v>
      </c>
      <c r="X566">
        <v>0.4</v>
      </c>
      <c r="Y566">
        <v>0.27058823529411763</v>
      </c>
      <c r="AA566" t="s">
        <v>218</v>
      </c>
      <c r="AB566" t="s">
        <v>22</v>
      </c>
      <c r="AC566">
        <v>1002</v>
      </c>
      <c r="AD566">
        <v>469</v>
      </c>
      <c r="AE566">
        <v>208</v>
      </c>
      <c r="AF566">
        <v>186</v>
      </c>
      <c r="AH566" t="s">
        <v>218</v>
      </c>
      <c r="AI566" t="s">
        <v>20</v>
      </c>
      <c r="AJ566">
        <v>0.53726541554959784</v>
      </c>
      <c r="AK566">
        <v>0.25147453083109922</v>
      </c>
      <c r="AL566">
        <v>0.11152815013404825</v>
      </c>
      <c r="AM566">
        <v>9.9731903485254694E-2</v>
      </c>
      <c r="AP566" t="str">
        <f t="shared" si="35"/>
        <v>S05</v>
      </c>
      <c r="AQ566" t="str">
        <f t="shared" si="42"/>
        <v>vendredi</v>
      </c>
      <c r="AR566">
        <f t="shared" si="43"/>
        <v>2018</v>
      </c>
    </row>
    <row r="567" spans="1:44" x14ac:dyDescent="0.25">
      <c r="A567" s="4">
        <v>43136</v>
      </c>
      <c r="B567" t="s">
        <v>19</v>
      </c>
      <c r="C567" s="3">
        <v>607</v>
      </c>
      <c r="D567" s="3">
        <v>102</v>
      </c>
      <c r="E567" s="3">
        <v>10</v>
      </c>
      <c r="F567" s="3">
        <v>0</v>
      </c>
      <c r="H567" s="4">
        <v>43136</v>
      </c>
      <c r="I567" t="s">
        <v>20</v>
      </c>
      <c r="J567" s="2">
        <v>0.84422809457579973</v>
      </c>
      <c r="K567" s="2">
        <v>0.14186369958275383</v>
      </c>
      <c r="L567" s="2">
        <v>1.3908205841446454E-2</v>
      </c>
      <c r="M567" s="2">
        <v>0</v>
      </c>
      <c r="O567">
        <v>43136</v>
      </c>
      <c r="P567" t="s">
        <v>21</v>
      </c>
      <c r="Q567">
        <v>90</v>
      </c>
      <c r="R567">
        <v>25</v>
      </c>
      <c r="S567">
        <v>22</v>
      </c>
      <c r="U567">
        <v>43136</v>
      </c>
      <c r="V567" t="s">
        <v>20</v>
      </c>
      <c r="W567">
        <v>0.65693430656934304</v>
      </c>
      <c r="X567">
        <v>0.18248175182481752</v>
      </c>
      <c r="Y567">
        <v>0.16058394160583941</v>
      </c>
      <c r="AA567">
        <v>43136</v>
      </c>
      <c r="AB567" t="s">
        <v>22</v>
      </c>
      <c r="AC567">
        <v>1009</v>
      </c>
      <c r="AD567">
        <v>476</v>
      </c>
      <c r="AE567">
        <v>205</v>
      </c>
      <c r="AF567">
        <v>186</v>
      </c>
      <c r="AH567">
        <v>43136</v>
      </c>
      <c r="AI567" t="s">
        <v>20</v>
      </c>
      <c r="AJ567">
        <v>0.53784648187633266</v>
      </c>
      <c r="AK567">
        <v>0.2537313432835821</v>
      </c>
      <c r="AL567">
        <v>0.10927505330490406</v>
      </c>
      <c r="AM567">
        <v>9.9147121535181237E-2</v>
      </c>
      <c r="AP567" t="str">
        <f t="shared" si="35"/>
        <v>S06</v>
      </c>
      <c r="AQ567" t="str">
        <f t="shared" si="42"/>
        <v>lundi</v>
      </c>
      <c r="AR567">
        <f t="shared" si="43"/>
        <v>2018</v>
      </c>
    </row>
    <row r="568" spans="1:44" x14ac:dyDescent="0.25">
      <c r="A568" s="4">
        <v>43137</v>
      </c>
      <c r="B568" t="s">
        <v>19</v>
      </c>
      <c r="C568" s="3">
        <v>624</v>
      </c>
      <c r="D568" s="3">
        <v>91</v>
      </c>
      <c r="E568" s="3">
        <v>9</v>
      </c>
      <c r="F568" s="3">
        <v>0</v>
      </c>
      <c r="H568" s="4">
        <v>43137</v>
      </c>
      <c r="I568" t="s">
        <v>20</v>
      </c>
      <c r="J568" s="2">
        <v>0.86187845303867405</v>
      </c>
      <c r="K568" s="2">
        <v>0.12569060773480664</v>
      </c>
      <c r="L568" s="2">
        <v>1.2430939226519336E-2</v>
      </c>
      <c r="M568" s="2">
        <v>0</v>
      </c>
      <c r="O568">
        <v>43137</v>
      </c>
      <c r="P568" t="s">
        <v>21</v>
      </c>
      <c r="Q568">
        <v>96</v>
      </c>
      <c r="R568">
        <v>21</v>
      </c>
      <c r="S568">
        <v>24</v>
      </c>
      <c r="U568">
        <v>43137</v>
      </c>
      <c r="V568" t="s">
        <v>20</v>
      </c>
      <c r="W568">
        <v>0.68085106382978722</v>
      </c>
      <c r="X568">
        <v>0.14893617021276595</v>
      </c>
      <c r="Y568">
        <v>0.1702127659574468</v>
      </c>
      <c r="AA568">
        <v>43137</v>
      </c>
      <c r="AB568" t="s">
        <v>22</v>
      </c>
      <c r="AC568">
        <v>1029</v>
      </c>
      <c r="AD568">
        <v>471</v>
      </c>
      <c r="AE568">
        <v>216</v>
      </c>
      <c r="AF568">
        <v>187</v>
      </c>
      <c r="AH568">
        <v>43137</v>
      </c>
      <c r="AI568" t="s">
        <v>20</v>
      </c>
      <c r="AJ568">
        <v>0.54072517078297422</v>
      </c>
      <c r="AK568">
        <v>0.24750394114555965</v>
      </c>
      <c r="AL568">
        <v>0.11350499211770888</v>
      </c>
      <c r="AM568">
        <v>9.8265895953757232E-2</v>
      </c>
      <c r="AP568" t="str">
        <f t="shared" ref="AP568:AP581" si="44">IF(AH568="","",IF(WEEKNUM(AH568)&lt;10,"S0"&amp;WEEKNUM(AH568),"S"&amp;WEEKNUM(AH568)))</f>
        <v>S06</v>
      </c>
      <c r="AQ568" t="str">
        <f t="shared" si="42"/>
        <v>mardi</v>
      </c>
      <c r="AR568">
        <f t="shared" si="43"/>
        <v>2018</v>
      </c>
    </row>
    <row r="569" spans="1:44" x14ac:dyDescent="0.25">
      <c r="A569" s="4">
        <v>43138</v>
      </c>
      <c r="B569" t="s">
        <v>19</v>
      </c>
      <c r="C569" s="3">
        <v>667</v>
      </c>
      <c r="D569" s="3">
        <v>66</v>
      </c>
      <c r="E569" s="3">
        <v>12</v>
      </c>
      <c r="F569" s="3">
        <v>0</v>
      </c>
      <c r="H569" s="4">
        <v>43138</v>
      </c>
      <c r="I569" t="s">
        <v>20</v>
      </c>
      <c r="J569" s="2">
        <v>0.89530201342281879</v>
      </c>
      <c r="K569" s="2">
        <v>8.859060402684564E-2</v>
      </c>
      <c r="L569" s="2">
        <v>1.6107382550335572E-2</v>
      </c>
      <c r="M569" s="2">
        <v>0</v>
      </c>
      <c r="O569">
        <v>43138</v>
      </c>
      <c r="P569" t="s">
        <v>21</v>
      </c>
      <c r="Q569">
        <v>93</v>
      </c>
      <c r="R569">
        <v>17</v>
      </c>
      <c r="S569">
        <v>18</v>
      </c>
      <c r="U569">
        <v>43138</v>
      </c>
      <c r="V569" t="s">
        <v>20</v>
      </c>
      <c r="W569">
        <v>0.7265625</v>
      </c>
      <c r="X569">
        <v>0.1328125</v>
      </c>
      <c r="Y569">
        <v>0.140625</v>
      </c>
      <c r="AA569">
        <v>43138</v>
      </c>
      <c r="AB569" t="s">
        <v>22</v>
      </c>
      <c r="AC569">
        <v>1048</v>
      </c>
      <c r="AD569">
        <v>461</v>
      </c>
      <c r="AE569">
        <v>217</v>
      </c>
      <c r="AF569">
        <v>190</v>
      </c>
      <c r="AH569">
        <v>43138</v>
      </c>
      <c r="AI569" t="s">
        <v>20</v>
      </c>
      <c r="AJ569">
        <v>0.54697286012526092</v>
      </c>
      <c r="AK569">
        <v>0.2406054279749478</v>
      </c>
      <c r="AL569">
        <v>0.11325678496868476</v>
      </c>
      <c r="AM569">
        <v>9.916492693110647E-2</v>
      </c>
      <c r="AP569" t="str">
        <f t="shared" si="44"/>
        <v>S06</v>
      </c>
      <c r="AQ569" t="str">
        <f t="shared" si="42"/>
        <v>mercredi</v>
      </c>
      <c r="AR569">
        <f t="shared" si="43"/>
        <v>2018</v>
      </c>
    </row>
    <row r="570" spans="1:44" x14ac:dyDescent="0.25">
      <c r="A570" s="4">
        <v>43139</v>
      </c>
      <c r="B570" t="s">
        <v>19</v>
      </c>
      <c r="C570" s="3">
        <v>695</v>
      </c>
      <c r="D570" s="3">
        <v>77</v>
      </c>
      <c r="E570" s="3">
        <v>17</v>
      </c>
      <c r="F570" s="3">
        <v>0</v>
      </c>
      <c r="H570" s="4">
        <v>43139</v>
      </c>
      <c r="I570" t="s">
        <v>20</v>
      </c>
      <c r="J570" s="2">
        <v>0.88086185044359955</v>
      </c>
      <c r="K570" s="2">
        <v>9.7591888466413187E-2</v>
      </c>
      <c r="L570" s="2">
        <v>2.1546261089987327E-2</v>
      </c>
      <c r="M570" s="2">
        <v>0</v>
      </c>
      <c r="O570">
        <v>43139</v>
      </c>
      <c r="P570" t="s">
        <v>21</v>
      </c>
      <c r="Q570">
        <v>97</v>
      </c>
      <c r="R570">
        <v>18</v>
      </c>
      <c r="S570">
        <v>20</v>
      </c>
      <c r="U570">
        <v>43139</v>
      </c>
      <c r="V570" t="s">
        <v>20</v>
      </c>
      <c r="W570">
        <v>0.71851851851851856</v>
      </c>
      <c r="X570">
        <v>0.13333333333333333</v>
      </c>
      <c r="Y570">
        <v>0.14814814814814814</v>
      </c>
      <c r="AA570">
        <v>43139</v>
      </c>
      <c r="AB570" t="s">
        <v>22</v>
      </c>
      <c r="AC570">
        <v>1082</v>
      </c>
      <c r="AD570">
        <v>466</v>
      </c>
      <c r="AE570">
        <v>216</v>
      </c>
      <c r="AF570">
        <v>190</v>
      </c>
      <c r="AH570">
        <v>43139</v>
      </c>
      <c r="AI570" t="s">
        <v>20</v>
      </c>
      <c r="AJ570">
        <v>0.55373592630501534</v>
      </c>
      <c r="AK570">
        <v>0.23848515864892528</v>
      </c>
      <c r="AL570">
        <v>0.1105424769703173</v>
      </c>
      <c r="AM570">
        <v>9.7236438075742074E-2</v>
      </c>
      <c r="AP570" t="str">
        <f t="shared" si="44"/>
        <v>S06</v>
      </c>
      <c r="AQ570" t="str">
        <f t="shared" si="42"/>
        <v>jeudi</v>
      </c>
      <c r="AR570">
        <f t="shared" si="43"/>
        <v>2018</v>
      </c>
    </row>
    <row r="571" spans="1:44" x14ac:dyDescent="0.25">
      <c r="A571" s="4" t="s">
        <v>219</v>
      </c>
      <c r="B571" t="s">
        <v>19</v>
      </c>
      <c r="C571" s="3">
        <v>688</v>
      </c>
      <c r="D571" s="3">
        <v>109</v>
      </c>
      <c r="E571" s="3">
        <v>16</v>
      </c>
      <c r="F571" s="3">
        <v>0</v>
      </c>
      <c r="H571" s="4" t="s">
        <v>219</v>
      </c>
      <c r="I571" t="s">
        <v>20</v>
      </c>
      <c r="J571" s="2">
        <v>0.84624846248462482</v>
      </c>
      <c r="K571" s="2">
        <v>0.13407134071340712</v>
      </c>
      <c r="L571" s="2">
        <v>1.968019680196802E-2</v>
      </c>
      <c r="M571" s="2">
        <v>0</v>
      </c>
      <c r="O571" t="s">
        <v>219</v>
      </c>
      <c r="P571" t="s">
        <v>21</v>
      </c>
      <c r="Q571">
        <v>94</v>
      </c>
      <c r="R571">
        <v>18</v>
      </c>
      <c r="S571">
        <v>20</v>
      </c>
      <c r="U571" t="s">
        <v>219</v>
      </c>
      <c r="V571" t="s">
        <v>20</v>
      </c>
      <c r="W571">
        <v>0.71212121212121215</v>
      </c>
      <c r="X571">
        <v>0.13636363636363635</v>
      </c>
      <c r="Y571">
        <v>0.15151515151515152</v>
      </c>
      <c r="AA571" t="s">
        <v>219</v>
      </c>
      <c r="AB571" t="s">
        <v>22</v>
      </c>
      <c r="AC571">
        <v>1084</v>
      </c>
      <c r="AD571">
        <v>463</v>
      </c>
      <c r="AE571">
        <v>221</v>
      </c>
      <c r="AF571">
        <v>190</v>
      </c>
      <c r="AH571" t="s">
        <v>219</v>
      </c>
      <c r="AI571" t="s">
        <v>20</v>
      </c>
      <c r="AJ571">
        <v>0.55362614913176711</v>
      </c>
      <c r="AK571">
        <v>0.23646578140960164</v>
      </c>
      <c r="AL571">
        <v>0.11287027579162411</v>
      </c>
      <c r="AM571">
        <v>9.7037793667007155E-2</v>
      </c>
      <c r="AP571" t="str">
        <f t="shared" si="44"/>
        <v>S06</v>
      </c>
      <c r="AQ571" t="str">
        <f t="shared" si="42"/>
        <v>vendredi</v>
      </c>
      <c r="AR571">
        <f t="shared" si="43"/>
        <v>2018</v>
      </c>
    </row>
    <row r="572" spans="1:44" x14ac:dyDescent="0.25">
      <c r="A572" s="4">
        <v>43143</v>
      </c>
      <c r="B572" t="s">
        <v>19</v>
      </c>
      <c r="C572" s="3">
        <v>498</v>
      </c>
      <c r="D572" s="3">
        <v>81</v>
      </c>
      <c r="E572" s="3">
        <v>17</v>
      </c>
      <c r="F572" s="3">
        <v>0</v>
      </c>
      <c r="H572" s="4">
        <v>43143</v>
      </c>
      <c r="I572" t="s">
        <v>20</v>
      </c>
      <c r="J572" s="2">
        <v>0.83557046979865768</v>
      </c>
      <c r="K572" s="2">
        <v>0.13590604026845637</v>
      </c>
      <c r="L572" s="2">
        <v>2.8523489932885907E-2</v>
      </c>
      <c r="M572" s="2">
        <v>0</v>
      </c>
      <c r="O572">
        <v>43143</v>
      </c>
      <c r="P572" t="s">
        <v>21</v>
      </c>
      <c r="Q572">
        <v>78</v>
      </c>
      <c r="R572">
        <v>25</v>
      </c>
      <c r="S572">
        <v>20</v>
      </c>
      <c r="U572">
        <v>43143</v>
      </c>
      <c r="V572" t="s">
        <v>20</v>
      </c>
      <c r="W572">
        <v>0.63414634146341464</v>
      </c>
      <c r="X572">
        <v>0.2032520325203252</v>
      </c>
      <c r="Y572">
        <v>0.16260162601626016</v>
      </c>
      <c r="AA572">
        <v>43143</v>
      </c>
      <c r="AB572" t="s">
        <v>22</v>
      </c>
      <c r="AC572">
        <v>1091</v>
      </c>
      <c r="AD572">
        <v>466</v>
      </c>
      <c r="AE572">
        <v>225</v>
      </c>
      <c r="AF572">
        <v>190</v>
      </c>
      <c r="AH572">
        <v>43143</v>
      </c>
      <c r="AI572" t="s">
        <v>20</v>
      </c>
      <c r="AJ572">
        <v>0.55324543610547672</v>
      </c>
      <c r="AK572">
        <v>0.23630831643002029</v>
      </c>
      <c r="AL572">
        <v>0.1140973630831643</v>
      </c>
      <c r="AM572">
        <v>9.6348884381338748E-2</v>
      </c>
      <c r="AP572" t="str">
        <f t="shared" si="44"/>
        <v>S07</v>
      </c>
      <c r="AQ572" t="str">
        <f t="shared" si="42"/>
        <v>lundi</v>
      </c>
      <c r="AR572">
        <f t="shared" si="43"/>
        <v>2018</v>
      </c>
    </row>
    <row r="573" spans="1:44" x14ac:dyDescent="0.25">
      <c r="A573" s="4">
        <v>43144</v>
      </c>
      <c r="B573" t="s">
        <v>19</v>
      </c>
      <c r="C573" s="3">
        <v>523</v>
      </c>
      <c r="D573" s="3">
        <v>77</v>
      </c>
      <c r="E573" s="3">
        <v>13</v>
      </c>
      <c r="F573" s="3">
        <v>0</v>
      </c>
      <c r="H573" s="4">
        <v>43144</v>
      </c>
      <c r="I573" t="s">
        <v>20</v>
      </c>
      <c r="J573" s="2">
        <v>0.85318107667210441</v>
      </c>
      <c r="K573" s="2">
        <v>0.12561174551386622</v>
      </c>
      <c r="L573" s="2">
        <v>2.1207177814029365E-2</v>
      </c>
      <c r="M573" s="2">
        <v>0</v>
      </c>
      <c r="O573">
        <v>43144</v>
      </c>
      <c r="P573" t="s">
        <v>21</v>
      </c>
      <c r="Q573">
        <v>75</v>
      </c>
      <c r="R573">
        <v>22</v>
      </c>
      <c r="S573">
        <v>20</v>
      </c>
      <c r="U573">
        <v>43144</v>
      </c>
      <c r="V573" t="s">
        <v>20</v>
      </c>
      <c r="W573">
        <v>0.64102564102564108</v>
      </c>
      <c r="X573">
        <v>0.18803418803418803</v>
      </c>
      <c r="Y573">
        <v>0.17094017094017094</v>
      </c>
      <c r="AA573">
        <v>43144</v>
      </c>
      <c r="AB573" t="s">
        <v>22</v>
      </c>
      <c r="AC573">
        <v>1108</v>
      </c>
      <c r="AD573">
        <v>460</v>
      </c>
      <c r="AE573">
        <v>225</v>
      </c>
      <c r="AF573">
        <v>190</v>
      </c>
      <c r="AH573">
        <v>43144</v>
      </c>
      <c r="AI573" t="s">
        <v>20</v>
      </c>
      <c r="AJ573">
        <v>0.55874936964195665</v>
      </c>
      <c r="AK573">
        <v>0.23197175995965708</v>
      </c>
      <c r="AL573">
        <v>0.11346444780635401</v>
      </c>
      <c r="AM573">
        <v>9.5814422592032281E-2</v>
      </c>
      <c r="AP573" t="str">
        <f t="shared" si="44"/>
        <v>S07</v>
      </c>
      <c r="AQ573" t="str">
        <f t="shared" si="42"/>
        <v>mardi</v>
      </c>
      <c r="AR573">
        <f t="shared" si="43"/>
        <v>2018</v>
      </c>
    </row>
    <row r="574" spans="1:44" x14ac:dyDescent="0.25">
      <c r="A574" s="4">
        <v>43145</v>
      </c>
      <c r="B574" t="s">
        <v>19</v>
      </c>
      <c r="C574" s="3">
        <v>640</v>
      </c>
      <c r="D574" s="3">
        <v>74</v>
      </c>
      <c r="E574" s="3">
        <v>17</v>
      </c>
      <c r="F574" s="3">
        <v>0</v>
      </c>
      <c r="H574" s="4">
        <v>43145</v>
      </c>
      <c r="I574" t="s">
        <v>20</v>
      </c>
      <c r="J574" s="2">
        <v>0.87551299589603282</v>
      </c>
      <c r="K574" s="2">
        <v>0.10123119015047879</v>
      </c>
      <c r="L574" s="2">
        <v>2.3255813953488372E-2</v>
      </c>
      <c r="M574" s="2">
        <v>0</v>
      </c>
      <c r="O574">
        <v>43145</v>
      </c>
      <c r="P574" t="s">
        <v>21</v>
      </c>
      <c r="Q574">
        <v>174</v>
      </c>
      <c r="R574">
        <v>23</v>
      </c>
      <c r="S574">
        <v>20</v>
      </c>
      <c r="U574">
        <v>43145</v>
      </c>
      <c r="V574" t="s">
        <v>20</v>
      </c>
      <c r="W574">
        <v>0.8018433179723502</v>
      </c>
      <c r="X574">
        <v>0.10599078341013825</v>
      </c>
      <c r="Y574">
        <v>9.2165898617511524E-2</v>
      </c>
      <c r="AA574">
        <v>43145</v>
      </c>
      <c r="AB574" t="s">
        <v>22</v>
      </c>
      <c r="AC574">
        <v>1117</v>
      </c>
      <c r="AD574">
        <v>479</v>
      </c>
      <c r="AE574">
        <v>224</v>
      </c>
      <c r="AF574">
        <v>191</v>
      </c>
      <c r="AH574">
        <v>43145</v>
      </c>
      <c r="AI574" t="s">
        <v>20</v>
      </c>
      <c r="AJ574">
        <v>0.55544505221282947</v>
      </c>
      <c r="AK574">
        <v>0.2381899552461462</v>
      </c>
      <c r="AL574">
        <v>0.11138736946792641</v>
      </c>
      <c r="AM574">
        <v>9.4977623073097955E-2</v>
      </c>
      <c r="AP574" t="str">
        <f t="shared" si="44"/>
        <v>S07</v>
      </c>
      <c r="AQ574" t="str">
        <f t="shared" si="42"/>
        <v>mercredi</v>
      </c>
      <c r="AR574">
        <f t="shared" si="43"/>
        <v>2018</v>
      </c>
    </row>
    <row r="575" spans="1:44" x14ac:dyDescent="0.25">
      <c r="A575" s="4">
        <v>43146</v>
      </c>
      <c r="B575" t="s">
        <v>19</v>
      </c>
      <c r="C575" s="3">
        <v>631</v>
      </c>
      <c r="D575" s="3">
        <v>77</v>
      </c>
      <c r="E575" s="3">
        <v>12</v>
      </c>
      <c r="F575" s="3">
        <v>2</v>
      </c>
      <c r="H575" s="4">
        <v>43146</v>
      </c>
      <c r="I575" t="s">
        <v>20</v>
      </c>
      <c r="J575" s="2">
        <v>0.87396121883656508</v>
      </c>
      <c r="K575" s="2">
        <v>0.10664819944598337</v>
      </c>
      <c r="L575" s="2">
        <v>1.662049861495845E-2</v>
      </c>
      <c r="M575" s="2">
        <v>2.7700831024930748E-3</v>
      </c>
      <c r="O575">
        <v>43146</v>
      </c>
      <c r="P575" t="s">
        <v>21</v>
      </c>
      <c r="Q575">
        <v>180</v>
      </c>
      <c r="R575">
        <v>23</v>
      </c>
      <c r="S575">
        <v>20</v>
      </c>
      <c r="U575">
        <v>43146</v>
      </c>
      <c r="V575" t="s">
        <v>20</v>
      </c>
      <c r="W575">
        <v>0.80717488789237668</v>
      </c>
      <c r="X575">
        <v>0.1031390134529148</v>
      </c>
      <c r="Y575">
        <v>8.9686098654708515E-2</v>
      </c>
      <c r="AA575">
        <v>43146</v>
      </c>
      <c r="AB575" t="s">
        <v>22</v>
      </c>
      <c r="AC575">
        <v>1156</v>
      </c>
      <c r="AD575">
        <v>482</v>
      </c>
      <c r="AE575">
        <v>224</v>
      </c>
      <c r="AF575">
        <v>191</v>
      </c>
      <c r="AH575">
        <v>43146</v>
      </c>
      <c r="AI575" t="s">
        <v>20</v>
      </c>
      <c r="AJ575">
        <v>0.5630784218217243</v>
      </c>
      <c r="AK575">
        <v>0.23477837311251826</v>
      </c>
      <c r="AL575">
        <v>0.10910862152946907</v>
      </c>
      <c r="AM575">
        <v>9.3034583536288365E-2</v>
      </c>
      <c r="AP575" t="str">
        <f t="shared" si="44"/>
        <v>S07</v>
      </c>
      <c r="AQ575" t="str">
        <f t="shared" si="42"/>
        <v>jeudi</v>
      </c>
      <c r="AR575">
        <f t="shared" si="43"/>
        <v>2018</v>
      </c>
    </row>
    <row r="576" spans="1:44" x14ac:dyDescent="0.25">
      <c r="A576" s="4" t="s">
        <v>220</v>
      </c>
      <c r="B576" t="s">
        <v>19</v>
      </c>
      <c r="C576" s="3">
        <v>509</v>
      </c>
      <c r="D576" s="3">
        <v>54</v>
      </c>
      <c r="E576" s="3">
        <v>18</v>
      </c>
      <c r="F576" s="3">
        <v>2</v>
      </c>
      <c r="H576" s="4" t="s">
        <v>220</v>
      </c>
      <c r="I576" t="s">
        <v>20</v>
      </c>
      <c r="J576" s="2">
        <v>0.87307032590051459</v>
      </c>
      <c r="K576" s="2">
        <v>9.2624356775300176E-2</v>
      </c>
      <c r="L576" s="2">
        <v>3.0874785591766724E-2</v>
      </c>
      <c r="M576" s="2">
        <v>3.4305317324185248E-3</v>
      </c>
      <c r="O576" t="s">
        <v>220</v>
      </c>
      <c r="P576" t="s">
        <v>21</v>
      </c>
      <c r="Q576">
        <v>195</v>
      </c>
      <c r="R576">
        <v>12</v>
      </c>
      <c r="S576">
        <v>28</v>
      </c>
      <c r="U576" t="s">
        <v>220</v>
      </c>
      <c r="V576" t="s">
        <v>20</v>
      </c>
      <c r="W576">
        <v>0.82978723404255317</v>
      </c>
      <c r="X576">
        <v>5.106382978723404E-2</v>
      </c>
      <c r="Y576">
        <v>0.11914893617021277</v>
      </c>
      <c r="AA576" t="s">
        <v>220</v>
      </c>
      <c r="AB576" t="s">
        <v>22</v>
      </c>
      <c r="AC576">
        <v>1158</v>
      </c>
      <c r="AD576">
        <v>491</v>
      </c>
      <c r="AE576">
        <v>224</v>
      </c>
      <c r="AF576">
        <v>191</v>
      </c>
      <c r="AH576" t="s">
        <v>220</v>
      </c>
      <c r="AI576" t="s">
        <v>20</v>
      </c>
      <c r="AJ576">
        <v>0.56104651162790697</v>
      </c>
      <c r="AK576">
        <v>0.23788759689922481</v>
      </c>
      <c r="AL576">
        <v>0.10852713178294573</v>
      </c>
      <c r="AM576">
        <v>9.2538759689922478E-2</v>
      </c>
      <c r="AP576" t="str">
        <f t="shared" si="44"/>
        <v>S07</v>
      </c>
      <c r="AQ576" t="str">
        <f t="shared" si="42"/>
        <v>vendredi</v>
      </c>
      <c r="AR576">
        <f t="shared" si="43"/>
        <v>2018</v>
      </c>
    </row>
    <row r="577" spans="1:44" x14ac:dyDescent="0.25">
      <c r="A577" s="4">
        <v>43150</v>
      </c>
      <c r="B577" t="s">
        <v>19</v>
      </c>
      <c r="C577" s="3">
        <v>455</v>
      </c>
      <c r="D577" s="3">
        <v>51</v>
      </c>
      <c r="E577" s="3">
        <v>11</v>
      </c>
      <c r="F577" s="3">
        <v>2</v>
      </c>
      <c r="H577" s="4">
        <v>43150</v>
      </c>
      <c r="I577" t="s">
        <v>20</v>
      </c>
      <c r="J577" s="2">
        <v>0.87668593448940269</v>
      </c>
      <c r="K577" s="2">
        <v>9.8265895953757232E-2</v>
      </c>
      <c r="L577" s="2">
        <v>2.119460500963391E-2</v>
      </c>
      <c r="M577" s="2">
        <v>3.8535645472061657E-3</v>
      </c>
      <c r="O577">
        <v>43150</v>
      </c>
      <c r="P577" t="s">
        <v>21</v>
      </c>
      <c r="Q577">
        <v>162</v>
      </c>
      <c r="R577">
        <v>19</v>
      </c>
      <c r="S577">
        <v>27</v>
      </c>
      <c r="U577">
        <v>43150</v>
      </c>
      <c r="V577" t="s">
        <v>20</v>
      </c>
      <c r="W577">
        <v>0.77884615384615385</v>
      </c>
      <c r="X577">
        <v>9.1346153846153841E-2</v>
      </c>
      <c r="Y577">
        <v>0.12980769230769232</v>
      </c>
      <c r="AA577">
        <v>43150</v>
      </c>
      <c r="AB577" t="s">
        <v>22</v>
      </c>
      <c r="AC577">
        <v>1263</v>
      </c>
      <c r="AD577">
        <v>493</v>
      </c>
      <c r="AE577">
        <v>224</v>
      </c>
      <c r="AF577">
        <v>191</v>
      </c>
      <c r="AH577">
        <v>43150</v>
      </c>
      <c r="AI577" t="s">
        <v>20</v>
      </c>
      <c r="AJ577">
        <v>0.58175955780746202</v>
      </c>
      <c r="AK577">
        <v>0.22708429295255642</v>
      </c>
      <c r="AL577">
        <v>0.10317825886688162</v>
      </c>
      <c r="AM577">
        <v>8.7977890373099957E-2</v>
      </c>
      <c r="AP577" t="str">
        <f t="shared" si="44"/>
        <v>S08</v>
      </c>
      <c r="AQ577" t="str">
        <f t="shared" si="42"/>
        <v>lundi</v>
      </c>
      <c r="AR577">
        <f t="shared" si="43"/>
        <v>2018</v>
      </c>
    </row>
    <row r="578" spans="1:44" x14ac:dyDescent="0.25">
      <c r="A578" s="4">
        <v>43151</v>
      </c>
      <c r="B578" t="s">
        <v>19</v>
      </c>
      <c r="C578" s="3">
        <v>583</v>
      </c>
      <c r="D578" s="3">
        <v>54</v>
      </c>
      <c r="E578" s="3">
        <v>8</v>
      </c>
      <c r="F578" s="3">
        <v>2</v>
      </c>
      <c r="H578" s="4">
        <v>43151</v>
      </c>
      <c r="I578" t="s">
        <v>20</v>
      </c>
      <c r="J578" s="2">
        <v>0.90108191653786707</v>
      </c>
      <c r="K578" s="2">
        <v>8.3462132921174659E-2</v>
      </c>
      <c r="L578" s="2">
        <v>1.2364760432766615E-2</v>
      </c>
      <c r="M578" s="2">
        <v>3.0911901081916537E-3</v>
      </c>
      <c r="O578">
        <v>43151</v>
      </c>
      <c r="P578" t="s">
        <v>21</v>
      </c>
      <c r="Q578">
        <v>127</v>
      </c>
      <c r="R578">
        <v>25</v>
      </c>
      <c r="S578">
        <v>27</v>
      </c>
      <c r="U578">
        <v>43151</v>
      </c>
      <c r="V578" t="s">
        <v>20</v>
      </c>
      <c r="W578">
        <v>0.70949720670391059</v>
      </c>
      <c r="X578">
        <v>0.13966480446927373</v>
      </c>
      <c r="Y578">
        <v>0.15083798882681565</v>
      </c>
      <c r="AA578">
        <v>43151</v>
      </c>
      <c r="AB578" t="s">
        <v>22</v>
      </c>
      <c r="AC578">
        <v>1283</v>
      </c>
      <c r="AD578">
        <v>505</v>
      </c>
      <c r="AE578">
        <v>222</v>
      </c>
      <c r="AF578">
        <v>192</v>
      </c>
      <c r="AH578">
        <v>43151</v>
      </c>
      <c r="AI578" t="s">
        <v>20</v>
      </c>
      <c r="AJ578">
        <v>0.58265213442325159</v>
      </c>
      <c r="AK578">
        <v>0.2293369663941871</v>
      </c>
      <c r="AL578">
        <v>0.1008174386920981</v>
      </c>
      <c r="AM578">
        <v>8.7193460490463212E-2</v>
      </c>
      <c r="AP578" t="str">
        <f t="shared" si="44"/>
        <v>S08</v>
      </c>
      <c r="AQ578" t="str">
        <f t="shared" si="42"/>
        <v>mardi</v>
      </c>
      <c r="AR578">
        <f t="shared" si="43"/>
        <v>2018</v>
      </c>
    </row>
    <row r="579" spans="1:44" x14ac:dyDescent="0.25">
      <c r="A579" s="4">
        <v>43152</v>
      </c>
      <c r="B579" t="s">
        <v>19</v>
      </c>
      <c r="C579" s="3">
        <v>627</v>
      </c>
      <c r="D579" s="3">
        <v>52</v>
      </c>
      <c r="E579" s="3">
        <v>6</v>
      </c>
      <c r="F579" s="3">
        <v>4</v>
      </c>
      <c r="H579" s="4">
        <v>43152</v>
      </c>
      <c r="I579" t="s">
        <v>20</v>
      </c>
      <c r="J579" s="2">
        <v>0.91001451378809872</v>
      </c>
      <c r="K579" s="2">
        <v>7.5471698113207544E-2</v>
      </c>
      <c r="L579" s="2">
        <v>8.708272859216255E-3</v>
      </c>
      <c r="M579" s="2">
        <v>5.8055152394775036E-3</v>
      </c>
      <c r="O579">
        <v>43152</v>
      </c>
      <c r="P579" t="s">
        <v>21</v>
      </c>
      <c r="Q579">
        <v>118</v>
      </c>
      <c r="R579">
        <v>33</v>
      </c>
      <c r="S579">
        <v>27</v>
      </c>
      <c r="U579">
        <v>43152</v>
      </c>
      <c r="V579" t="s">
        <v>20</v>
      </c>
      <c r="W579">
        <v>0.6629213483146067</v>
      </c>
      <c r="X579">
        <v>0.1853932584269663</v>
      </c>
      <c r="Y579">
        <v>0.15168539325842698</v>
      </c>
      <c r="AA579">
        <v>43152</v>
      </c>
      <c r="AB579" t="s">
        <v>22</v>
      </c>
      <c r="AC579">
        <v>1278</v>
      </c>
      <c r="AD579">
        <v>500</v>
      </c>
      <c r="AE579">
        <v>223</v>
      </c>
      <c r="AF579">
        <v>192</v>
      </c>
      <c r="AH579">
        <v>43152</v>
      </c>
      <c r="AI579" t="s">
        <v>20</v>
      </c>
      <c r="AJ579">
        <v>0.58276333789329682</v>
      </c>
      <c r="AK579">
        <v>0.22799817601459188</v>
      </c>
      <c r="AL579">
        <v>0.10168718650250798</v>
      </c>
      <c r="AM579">
        <v>8.7551299589603282E-2</v>
      </c>
      <c r="AP579" t="str">
        <f t="shared" si="44"/>
        <v>S08</v>
      </c>
      <c r="AQ579" t="str">
        <f t="shared" si="42"/>
        <v>mercredi</v>
      </c>
      <c r="AR579">
        <f t="shared" si="43"/>
        <v>2018</v>
      </c>
    </row>
    <row r="580" spans="1:44" x14ac:dyDescent="0.25">
      <c r="A580" s="4">
        <v>43153</v>
      </c>
      <c r="B580" t="s">
        <v>19</v>
      </c>
      <c r="C580" s="3">
        <v>670</v>
      </c>
      <c r="D580" s="3">
        <v>61</v>
      </c>
      <c r="E580" s="3">
        <v>10</v>
      </c>
      <c r="F580" s="3">
        <v>3</v>
      </c>
      <c r="H580" s="4">
        <v>43153</v>
      </c>
      <c r="I580" t="s">
        <v>20</v>
      </c>
      <c r="J580" s="2">
        <v>0.90053763440860213</v>
      </c>
      <c r="K580" s="2">
        <v>8.1989247311827954E-2</v>
      </c>
      <c r="L580" s="2">
        <v>1.3440860215053764E-2</v>
      </c>
      <c r="M580" s="2">
        <v>4.0322580645161289E-3</v>
      </c>
      <c r="O580">
        <v>43153</v>
      </c>
      <c r="P580" t="s">
        <v>21</v>
      </c>
      <c r="Q580">
        <v>21</v>
      </c>
      <c r="R580">
        <v>28</v>
      </c>
      <c r="S580">
        <v>27</v>
      </c>
      <c r="U580">
        <v>43153</v>
      </c>
      <c r="V580" t="s">
        <v>20</v>
      </c>
      <c r="W580">
        <v>0.27631578947368424</v>
      </c>
      <c r="X580">
        <v>0.36842105263157893</v>
      </c>
      <c r="Y580">
        <v>0.35526315789473684</v>
      </c>
      <c r="AA580">
        <v>43153</v>
      </c>
      <c r="AB580" t="s">
        <v>22</v>
      </c>
      <c r="AC580">
        <v>1266</v>
      </c>
      <c r="AD580">
        <v>501</v>
      </c>
      <c r="AE580">
        <v>224</v>
      </c>
      <c r="AF580">
        <v>193</v>
      </c>
      <c r="AH580">
        <v>43153</v>
      </c>
      <c r="AI580" t="s">
        <v>20</v>
      </c>
      <c r="AJ580">
        <v>0.57967032967032972</v>
      </c>
      <c r="AK580">
        <v>0.22939560439560439</v>
      </c>
      <c r="AL580">
        <v>0.10256410256410256</v>
      </c>
      <c r="AM580">
        <v>8.8369963369963375E-2</v>
      </c>
      <c r="AP580" t="str">
        <f t="shared" si="44"/>
        <v>S08</v>
      </c>
      <c r="AQ580" t="str">
        <f t="shared" si="42"/>
        <v>jeudi</v>
      </c>
      <c r="AR580">
        <f t="shared" si="43"/>
        <v>2018</v>
      </c>
    </row>
    <row r="581" spans="1:44" x14ac:dyDescent="0.25">
      <c r="A581" s="4" t="s">
        <v>221</v>
      </c>
      <c r="B581" t="s">
        <v>19</v>
      </c>
      <c r="C581" s="3">
        <v>572</v>
      </c>
      <c r="D581" s="3">
        <v>87</v>
      </c>
      <c r="E581" s="3">
        <v>12</v>
      </c>
      <c r="F581" s="3">
        <v>0</v>
      </c>
      <c r="H581" s="4" t="s">
        <v>221</v>
      </c>
      <c r="I581" t="s">
        <v>20</v>
      </c>
      <c r="J581" s="2">
        <v>0.85245901639344257</v>
      </c>
      <c r="K581" s="2">
        <v>0.12965722801788376</v>
      </c>
      <c r="L581" s="2">
        <v>1.7883755588673621E-2</v>
      </c>
      <c r="M581" s="2">
        <v>0</v>
      </c>
      <c r="O581" t="s">
        <v>221</v>
      </c>
      <c r="P581" t="s">
        <v>21</v>
      </c>
      <c r="Q581">
        <v>33</v>
      </c>
      <c r="R581">
        <v>28</v>
      </c>
      <c r="S581">
        <v>26</v>
      </c>
      <c r="U581" t="s">
        <v>221</v>
      </c>
      <c r="V581" t="s">
        <v>20</v>
      </c>
      <c r="W581">
        <v>0.37931034482758619</v>
      </c>
      <c r="X581">
        <v>0.32183908045977011</v>
      </c>
      <c r="Y581">
        <v>0.2988505747126437</v>
      </c>
      <c r="AA581" t="s">
        <v>221</v>
      </c>
      <c r="AB581" t="s">
        <v>22</v>
      </c>
      <c r="AC581">
        <v>1235</v>
      </c>
      <c r="AD581">
        <v>511</v>
      </c>
      <c r="AE581">
        <v>223</v>
      </c>
      <c r="AF581">
        <v>193</v>
      </c>
      <c r="AH581" t="s">
        <v>221</v>
      </c>
      <c r="AI581" t="s">
        <v>20</v>
      </c>
      <c r="AJ581">
        <v>0.57123034227567071</v>
      </c>
      <c r="AK581">
        <v>0.23635522664199815</v>
      </c>
      <c r="AL581">
        <v>0.10314523589269195</v>
      </c>
      <c r="AM581">
        <v>8.9269195189639217E-2</v>
      </c>
      <c r="AP581" t="str">
        <f t="shared" si="44"/>
        <v>S08</v>
      </c>
      <c r="AQ581" t="str">
        <f t="shared" si="42"/>
        <v>vendredi</v>
      </c>
      <c r="AR581">
        <f t="shared" si="43"/>
        <v>2018</v>
      </c>
    </row>
    <row r="582" spans="1:44" x14ac:dyDescent="0.25">
      <c r="A582" s="4">
        <v>43157</v>
      </c>
      <c r="B582" t="s">
        <v>19</v>
      </c>
      <c r="C582" s="3">
        <v>552</v>
      </c>
      <c r="D582" s="3">
        <v>69</v>
      </c>
      <c r="E582" s="3">
        <v>10</v>
      </c>
      <c r="F582" s="3">
        <v>0</v>
      </c>
      <c r="H582" s="4">
        <v>43157</v>
      </c>
      <c r="I582" t="s">
        <v>20</v>
      </c>
      <c r="J582" s="2">
        <v>0.87480190174326466</v>
      </c>
      <c r="K582" s="2">
        <v>0.10935023771790808</v>
      </c>
      <c r="L582" s="2">
        <v>1.5847860538827259E-2</v>
      </c>
      <c r="M582" s="2">
        <v>0</v>
      </c>
      <c r="O582">
        <v>43157</v>
      </c>
      <c r="P582" t="s">
        <v>21</v>
      </c>
      <c r="Q582">
        <v>14</v>
      </c>
      <c r="R582">
        <v>28</v>
      </c>
      <c r="S582">
        <v>25</v>
      </c>
      <c r="U582">
        <v>43157</v>
      </c>
      <c r="V582" t="s">
        <v>20</v>
      </c>
      <c r="W582">
        <v>0.20895522388059701</v>
      </c>
      <c r="X582">
        <v>0.41791044776119401</v>
      </c>
      <c r="Y582">
        <v>0.37313432835820898</v>
      </c>
      <c r="AA582">
        <v>43157</v>
      </c>
      <c r="AB582" t="s">
        <v>22</v>
      </c>
      <c r="AC582">
        <v>1250</v>
      </c>
      <c r="AD582">
        <v>519</v>
      </c>
      <c r="AE582">
        <v>223</v>
      </c>
      <c r="AF582">
        <v>192</v>
      </c>
      <c r="AH582">
        <v>43157</v>
      </c>
      <c r="AI582" t="s">
        <v>20</v>
      </c>
      <c r="AJ582">
        <v>0.57234432234432231</v>
      </c>
      <c r="AK582">
        <v>0.23763736263736263</v>
      </c>
      <c r="AL582">
        <v>0.1021062271062271</v>
      </c>
      <c r="AM582">
        <v>8.7912087912087919E-2</v>
      </c>
      <c r="AP582" t="str">
        <f t="shared" ref="AP582:AP645" si="45">IF(AH582="","",IF(WEEKNUM(AH582)&lt;10,"S0"&amp;WEEKNUM(AH582),"S"&amp;WEEKNUM(AH582)))</f>
        <v>S09</v>
      </c>
      <c r="AQ582" t="str">
        <f t="shared" ref="AQ582:AQ645" si="46">IF(AH582="","",TEXT(AH582,"jjjj"))</f>
        <v>lundi</v>
      </c>
      <c r="AR582">
        <f t="shared" ref="AR582:AR645" si="47">IF(AH582="","",YEAR(AH582))</f>
        <v>2018</v>
      </c>
    </row>
    <row r="583" spans="1:44" x14ac:dyDescent="0.25">
      <c r="A583" s="4">
        <v>43158</v>
      </c>
      <c r="B583" t="s">
        <v>19</v>
      </c>
      <c r="C583" s="3">
        <v>632</v>
      </c>
      <c r="D583" s="3">
        <v>67</v>
      </c>
      <c r="E583" s="3">
        <v>7</v>
      </c>
      <c r="F583" s="3">
        <v>0</v>
      </c>
      <c r="H583" s="4">
        <v>43158</v>
      </c>
      <c r="I583" t="s">
        <v>20</v>
      </c>
      <c r="J583" s="2">
        <v>0.89518413597733715</v>
      </c>
      <c r="K583" s="2">
        <v>9.4900849858356937E-2</v>
      </c>
      <c r="L583" s="2">
        <v>9.9150141643059488E-3</v>
      </c>
      <c r="M583" s="2">
        <v>0</v>
      </c>
      <c r="O583">
        <v>43158</v>
      </c>
      <c r="P583" t="s">
        <v>21</v>
      </c>
      <c r="Q583">
        <v>35</v>
      </c>
      <c r="R583">
        <v>23</v>
      </c>
      <c r="S583">
        <v>25</v>
      </c>
      <c r="U583">
        <v>43158</v>
      </c>
      <c r="V583" t="s">
        <v>20</v>
      </c>
      <c r="W583">
        <v>0.42168674698795183</v>
      </c>
      <c r="X583">
        <v>0.27710843373493976</v>
      </c>
      <c r="Y583">
        <v>0.30120481927710846</v>
      </c>
      <c r="AA583">
        <v>43158</v>
      </c>
      <c r="AB583" t="s">
        <v>22</v>
      </c>
      <c r="AC583">
        <v>1263</v>
      </c>
      <c r="AD583">
        <v>517</v>
      </c>
      <c r="AE583">
        <v>225</v>
      </c>
      <c r="AF583">
        <v>192</v>
      </c>
      <c r="AH583">
        <v>43158</v>
      </c>
      <c r="AI583" t="s">
        <v>20</v>
      </c>
      <c r="AJ583">
        <v>0.57487482931269918</v>
      </c>
      <c r="AK583">
        <v>0.23532089212562585</v>
      </c>
      <c r="AL583">
        <v>0.1024123805188894</v>
      </c>
      <c r="AM583">
        <v>8.7391898042785618E-2</v>
      </c>
      <c r="AP583" t="str">
        <f t="shared" si="45"/>
        <v>S09</v>
      </c>
      <c r="AQ583" t="str">
        <f t="shared" si="46"/>
        <v>mardi</v>
      </c>
      <c r="AR583">
        <f t="shared" si="47"/>
        <v>2018</v>
      </c>
    </row>
    <row r="584" spans="1:44" x14ac:dyDescent="0.25">
      <c r="A584" s="4">
        <v>43159</v>
      </c>
      <c r="B584" t="s">
        <v>19</v>
      </c>
      <c r="C584" s="3">
        <v>704</v>
      </c>
      <c r="D584" s="3">
        <v>55</v>
      </c>
      <c r="E584" s="3">
        <v>11</v>
      </c>
      <c r="F584" s="3">
        <v>0</v>
      </c>
      <c r="H584" s="4">
        <v>43159</v>
      </c>
      <c r="I584" t="s">
        <v>20</v>
      </c>
      <c r="J584" s="2">
        <v>0.91428571428571426</v>
      </c>
      <c r="K584" s="2">
        <v>7.1428571428571425E-2</v>
      </c>
      <c r="L584" s="2">
        <v>1.4285714285714285E-2</v>
      </c>
      <c r="M584" s="2">
        <v>0</v>
      </c>
      <c r="O584">
        <v>43159</v>
      </c>
      <c r="P584" t="s">
        <v>21</v>
      </c>
      <c r="Q584">
        <v>43</v>
      </c>
      <c r="R584">
        <v>20</v>
      </c>
      <c r="S584">
        <v>25</v>
      </c>
      <c r="U584">
        <v>43159</v>
      </c>
      <c r="V584" t="s">
        <v>20</v>
      </c>
      <c r="W584">
        <v>0.48863636363636365</v>
      </c>
      <c r="X584">
        <v>0.22727272727272727</v>
      </c>
      <c r="Y584">
        <v>0.28409090909090912</v>
      </c>
      <c r="AA584">
        <v>43159</v>
      </c>
      <c r="AB584" t="s">
        <v>22</v>
      </c>
      <c r="AC584">
        <v>1234</v>
      </c>
      <c r="AD584">
        <v>518</v>
      </c>
      <c r="AE584">
        <v>227</v>
      </c>
      <c r="AF584">
        <v>191</v>
      </c>
      <c r="AH584">
        <v>43159</v>
      </c>
      <c r="AI584" t="s">
        <v>20</v>
      </c>
      <c r="AJ584">
        <v>0.56866359447004611</v>
      </c>
      <c r="AK584">
        <v>0.23870967741935484</v>
      </c>
      <c r="AL584">
        <v>0.10460829493087558</v>
      </c>
      <c r="AM584">
        <v>8.8018433179723507E-2</v>
      </c>
      <c r="AP584" t="str">
        <f t="shared" si="45"/>
        <v>S09</v>
      </c>
      <c r="AQ584" t="str">
        <f t="shared" si="46"/>
        <v>mercredi</v>
      </c>
      <c r="AR584">
        <f t="shared" si="47"/>
        <v>2018</v>
      </c>
    </row>
    <row r="585" spans="1:44" x14ac:dyDescent="0.25">
      <c r="A585" s="4">
        <v>43160</v>
      </c>
      <c r="B585" t="s">
        <v>19</v>
      </c>
      <c r="C585" s="3">
        <v>558</v>
      </c>
      <c r="D585" s="3">
        <v>60</v>
      </c>
      <c r="E585" s="3">
        <v>26</v>
      </c>
      <c r="F585" s="3">
        <v>0</v>
      </c>
      <c r="H585" s="4">
        <v>43160</v>
      </c>
      <c r="I585" t="s">
        <v>20</v>
      </c>
      <c r="J585" s="2">
        <v>0.86645962732919257</v>
      </c>
      <c r="K585" s="2">
        <v>9.3167701863354033E-2</v>
      </c>
      <c r="L585" s="2">
        <v>4.0372670807453416E-2</v>
      </c>
      <c r="M585" s="2">
        <v>0</v>
      </c>
      <c r="O585">
        <v>43160</v>
      </c>
      <c r="P585" t="s">
        <v>21</v>
      </c>
      <c r="Q585">
        <v>45</v>
      </c>
      <c r="R585">
        <v>15</v>
      </c>
      <c r="S585">
        <v>22</v>
      </c>
      <c r="U585">
        <v>43160</v>
      </c>
      <c r="V585" t="s">
        <v>20</v>
      </c>
      <c r="W585">
        <v>0.54878048780487809</v>
      </c>
      <c r="X585">
        <v>0.18292682926829268</v>
      </c>
      <c r="Y585">
        <v>0.26829268292682928</v>
      </c>
      <c r="AA585">
        <v>43160</v>
      </c>
      <c r="AB585" t="s">
        <v>22</v>
      </c>
      <c r="AC585">
        <v>1214</v>
      </c>
      <c r="AD585">
        <v>517</v>
      </c>
      <c r="AE585">
        <v>227</v>
      </c>
      <c r="AF585">
        <v>191</v>
      </c>
      <c r="AH585">
        <v>43160</v>
      </c>
      <c r="AI585" t="s">
        <v>20</v>
      </c>
      <c r="AJ585">
        <v>0.56491391344811537</v>
      </c>
      <c r="AK585">
        <v>0.24057701256398326</v>
      </c>
      <c r="AL585">
        <v>0.10563052582596556</v>
      </c>
      <c r="AM585">
        <v>8.8878548161935786E-2</v>
      </c>
      <c r="AP585" t="str">
        <f t="shared" si="45"/>
        <v>S09</v>
      </c>
      <c r="AQ585" t="str">
        <f t="shared" si="46"/>
        <v>jeudi</v>
      </c>
      <c r="AR585">
        <f t="shared" si="47"/>
        <v>2018</v>
      </c>
    </row>
    <row r="586" spans="1:44" x14ac:dyDescent="0.25">
      <c r="A586" s="4" t="s">
        <v>222</v>
      </c>
      <c r="B586" t="s">
        <v>19</v>
      </c>
      <c r="C586" s="3">
        <v>556</v>
      </c>
      <c r="D586" s="3">
        <v>74</v>
      </c>
      <c r="E586" s="3">
        <v>21</v>
      </c>
      <c r="F586" s="3">
        <v>0</v>
      </c>
      <c r="H586" s="4" t="s">
        <v>222</v>
      </c>
      <c r="I586" t="s">
        <v>20</v>
      </c>
      <c r="J586" s="2">
        <v>0.85407066052227343</v>
      </c>
      <c r="K586" s="2">
        <v>0.11367127496159754</v>
      </c>
      <c r="L586" s="2">
        <v>3.2258064516129031E-2</v>
      </c>
      <c r="M586" s="2">
        <v>0</v>
      </c>
      <c r="O586" t="s">
        <v>222</v>
      </c>
      <c r="P586" t="s">
        <v>21</v>
      </c>
      <c r="Q586">
        <v>47</v>
      </c>
      <c r="R586">
        <v>13</v>
      </c>
      <c r="S586">
        <v>20</v>
      </c>
      <c r="U586" t="s">
        <v>222</v>
      </c>
      <c r="V586" t="s">
        <v>20</v>
      </c>
      <c r="W586">
        <v>0.58750000000000002</v>
      </c>
      <c r="X586">
        <v>0.16250000000000001</v>
      </c>
      <c r="Y586">
        <v>0.25</v>
      </c>
      <c r="AA586" t="s">
        <v>222</v>
      </c>
      <c r="AB586" t="s">
        <v>22</v>
      </c>
      <c r="AC586">
        <v>1211</v>
      </c>
      <c r="AD586">
        <v>517</v>
      </c>
      <c r="AE586">
        <v>229</v>
      </c>
      <c r="AF586">
        <v>190</v>
      </c>
      <c r="AH586" t="s">
        <v>222</v>
      </c>
      <c r="AI586" t="s">
        <v>20</v>
      </c>
      <c r="AJ586">
        <v>0.56404285048905445</v>
      </c>
      <c r="AK586">
        <v>0.24080111783884489</v>
      </c>
      <c r="AL586">
        <v>0.10666045645086167</v>
      </c>
      <c r="AM586">
        <v>8.8495575221238937E-2</v>
      </c>
      <c r="AP586" t="str">
        <f t="shared" si="45"/>
        <v>S09</v>
      </c>
      <c r="AQ586" t="str">
        <f t="shared" si="46"/>
        <v>vendredi</v>
      </c>
      <c r="AR586">
        <f t="shared" si="47"/>
        <v>2018</v>
      </c>
    </row>
    <row r="587" spans="1:44" x14ac:dyDescent="0.25">
      <c r="A587" s="4">
        <v>43164</v>
      </c>
      <c r="B587" t="s">
        <v>19</v>
      </c>
      <c r="C587" s="3">
        <v>586</v>
      </c>
      <c r="D587" s="3">
        <v>52</v>
      </c>
      <c r="E587" s="3">
        <v>20</v>
      </c>
      <c r="F587" s="3">
        <v>0</v>
      </c>
      <c r="H587" s="4">
        <v>43164</v>
      </c>
      <c r="I587" t="s">
        <v>20</v>
      </c>
      <c r="J587" s="2">
        <v>0.89057750759878418</v>
      </c>
      <c r="K587" s="2">
        <v>7.9027355623100301E-2</v>
      </c>
      <c r="L587" s="2">
        <v>3.0395136778115502E-2</v>
      </c>
      <c r="M587" s="2">
        <v>0</v>
      </c>
      <c r="O587">
        <v>43164</v>
      </c>
      <c r="P587" t="s">
        <v>21</v>
      </c>
      <c r="Q587">
        <v>54</v>
      </c>
      <c r="R587">
        <v>12</v>
      </c>
      <c r="S587">
        <v>21</v>
      </c>
      <c r="U587">
        <v>43164</v>
      </c>
      <c r="V587" t="s">
        <v>20</v>
      </c>
      <c r="W587">
        <v>0.62068965517241381</v>
      </c>
      <c r="X587">
        <v>0.13793103448275862</v>
      </c>
      <c r="Y587">
        <v>0.2413793103448276</v>
      </c>
      <c r="AA587">
        <v>43164</v>
      </c>
      <c r="AB587" t="s">
        <v>22</v>
      </c>
      <c r="AC587">
        <v>1212</v>
      </c>
      <c r="AD587">
        <v>523</v>
      </c>
      <c r="AE587">
        <v>230</v>
      </c>
      <c r="AF587">
        <v>189</v>
      </c>
      <c r="AH587">
        <v>43164</v>
      </c>
      <c r="AI587" t="s">
        <v>20</v>
      </c>
      <c r="AJ587">
        <v>0.56267409470752094</v>
      </c>
      <c r="AK587">
        <v>0.24280408542246981</v>
      </c>
      <c r="AL587">
        <v>0.10677808727948004</v>
      </c>
      <c r="AM587">
        <v>8.7743732590529241E-2</v>
      </c>
      <c r="AP587" t="str">
        <f t="shared" si="45"/>
        <v>S10</v>
      </c>
      <c r="AQ587" t="str">
        <f t="shared" si="46"/>
        <v>lundi</v>
      </c>
      <c r="AR587">
        <f t="shared" si="47"/>
        <v>2018</v>
      </c>
    </row>
    <row r="588" spans="1:44" x14ac:dyDescent="0.25">
      <c r="A588" s="4">
        <v>43165</v>
      </c>
      <c r="B588" t="s">
        <v>19</v>
      </c>
      <c r="C588" s="3">
        <v>533</v>
      </c>
      <c r="D588" s="3">
        <v>62</v>
      </c>
      <c r="E588" s="3">
        <v>16</v>
      </c>
      <c r="F588" s="3">
        <v>1</v>
      </c>
      <c r="H588" s="4">
        <v>43165</v>
      </c>
      <c r="I588" t="s">
        <v>20</v>
      </c>
      <c r="J588" s="2">
        <v>0.87091503267973858</v>
      </c>
      <c r="K588" s="2">
        <v>0.10130718954248366</v>
      </c>
      <c r="L588" s="2">
        <v>2.6143790849673203E-2</v>
      </c>
      <c r="M588" s="2">
        <v>1.6339869281045752E-3</v>
      </c>
      <c r="O588">
        <v>43165</v>
      </c>
      <c r="P588" t="s">
        <v>21</v>
      </c>
      <c r="Q588">
        <v>60</v>
      </c>
      <c r="R588">
        <v>14</v>
      </c>
      <c r="S588">
        <v>21</v>
      </c>
      <c r="U588">
        <v>43165</v>
      </c>
      <c r="V588" t="s">
        <v>20</v>
      </c>
      <c r="W588">
        <v>0.63157894736842102</v>
      </c>
      <c r="X588">
        <v>0.14736842105263157</v>
      </c>
      <c r="Y588">
        <v>0.22105263157894736</v>
      </c>
      <c r="AA588">
        <v>43165</v>
      </c>
      <c r="AB588" t="s">
        <v>22</v>
      </c>
      <c r="AC588">
        <v>1236</v>
      </c>
      <c r="AD588">
        <v>534</v>
      </c>
      <c r="AE588">
        <v>231</v>
      </c>
      <c r="AF588">
        <v>189</v>
      </c>
      <c r="AH588">
        <v>43165</v>
      </c>
      <c r="AI588" t="s">
        <v>20</v>
      </c>
      <c r="AJ588">
        <v>0.56438356164383563</v>
      </c>
      <c r="AK588">
        <v>0.24383561643835616</v>
      </c>
      <c r="AL588">
        <v>0.10547945205479452</v>
      </c>
      <c r="AM588">
        <v>8.6301369863013705E-2</v>
      </c>
      <c r="AP588" t="str">
        <f t="shared" si="45"/>
        <v>S10</v>
      </c>
      <c r="AQ588" t="str">
        <f t="shared" si="46"/>
        <v>mardi</v>
      </c>
      <c r="AR588">
        <f t="shared" si="47"/>
        <v>2018</v>
      </c>
    </row>
    <row r="589" spans="1:44" x14ac:dyDescent="0.25">
      <c r="A589" s="4">
        <v>43166</v>
      </c>
      <c r="B589" t="s">
        <v>19</v>
      </c>
      <c r="C589" s="3">
        <v>459</v>
      </c>
      <c r="D589" s="3">
        <v>44</v>
      </c>
      <c r="E589" s="3">
        <v>6</v>
      </c>
      <c r="F589" s="3">
        <v>0</v>
      </c>
      <c r="H589" s="4">
        <v>43166</v>
      </c>
      <c r="I589" t="s">
        <v>20</v>
      </c>
      <c r="J589" s="2">
        <v>0.9017681728880157</v>
      </c>
      <c r="K589" s="2">
        <v>8.6444007858546168E-2</v>
      </c>
      <c r="L589" s="2">
        <v>1.1787819253438114E-2</v>
      </c>
      <c r="M589" s="2">
        <v>0</v>
      </c>
      <c r="O589">
        <v>43166</v>
      </c>
      <c r="P589" t="s">
        <v>21</v>
      </c>
      <c r="Q589">
        <v>34</v>
      </c>
      <c r="R589">
        <v>17</v>
      </c>
      <c r="S589">
        <v>21</v>
      </c>
      <c r="U589">
        <v>43166</v>
      </c>
      <c r="V589" t="s">
        <v>20</v>
      </c>
      <c r="W589">
        <v>0.47222222222222221</v>
      </c>
      <c r="X589">
        <v>0.2361111111111111</v>
      </c>
      <c r="Y589">
        <v>0.29166666666666669</v>
      </c>
      <c r="AA589">
        <v>43166</v>
      </c>
      <c r="AB589" t="s">
        <v>22</v>
      </c>
      <c r="AC589">
        <v>1234</v>
      </c>
      <c r="AD589">
        <v>535</v>
      </c>
      <c r="AE589">
        <v>231</v>
      </c>
      <c r="AF589">
        <v>189</v>
      </c>
      <c r="AH589">
        <v>43166</v>
      </c>
      <c r="AI589" t="s">
        <v>20</v>
      </c>
      <c r="AJ589">
        <v>0.56372772955687533</v>
      </c>
      <c r="AK589">
        <v>0.2444038373686615</v>
      </c>
      <c r="AL589">
        <v>0.10552763819095477</v>
      </c>
      <c r="AM589">
        <v>8.6340794883508445E-2</v>
      </c>
      <c r="AP589" t="str">
        <f t="shared" si="45"/>
        <v>S10</v>
      </c>
      <c r="AQ589" t="str">
        <f t="shared" si="46"/>
        <v>mercredi</v>
      </c>
      <c r="AR589">
        <f t="shared" si="47"/>
        <v>2018</v>
      </c>
    </row>
    <row r="590" spans="1:44" x14ac:dyDescent="0.25">
      <c r="A590" s="4">
        <v>43167</v>
      </c>
      <c r="B590" t="s">
        <v>19</v>
      </c>
      <c r="C590" s="3">
        <v>578</v>
      </c>
      <c r="D590" s="3">
        <v>67</v>
      </c>
      <c r="E590" s="3">
        <v>14</v>
      </c>
      <c r="F590" s="3">
        <v>0</v>
      </c>
      <c r="H590" s="4">
        <v>43167</v>
      </c>
      <c r="I590" t="s">
        <v>20</v>
      </c>
      <c r="J590" s="2">
        <v>0.87708649468892264</v>
      </c>
      <c r="K590" s="2">
        <v>0.10166919575113809</v>
      </c>
      <c r="L590" s="2">
        <v>2.1244309559939303E-2</v>
      </c>
      <c r="M590" s="2">
        <v>0</v>
      </c>
      <c r="O590">
        <v>43167</v>
      </c>
      <c r="P590" t="s">
        <v>21</v>
      </c>
      <c r="Q590">
        <v>46</v>
      </c>
      <c r="R590">
        <v>21</v>
      </c>
      <c r="S590">
        <v>19</v>
      </c>
      <c r="U590">
        <v>43167</v>
      </c>
      <c r="V590" t="s">
        <v>20</v>
      </c>
      <c r="W590">
        <v>0.53488372093023251</v>
      </c>
      <c r="X590">
        <v>0.2441860465116279</v>
      </c>
      <c r="Y590">
        <v>0.22093023255813954</v>
      </c>
      <c r="AA590">
        <v>43167</v>
      </c>
      <c r="AB590" t="s">
        <v>22</v>
      </c>
      <c r="AC590">
        <v>1219</v>
      </c>
      <c r="AD590">
        <v>526</v>
      </c>
      <c r="AE590">
        <v>232</v>
      </c>
      <c r="AF590">
        <v>188</v>
      </c>
      <c r="AH590">
        <v>43167</v>
      </c>
      <c r="AI590" t="s">
        <v>20</v>
      </c>
      <c r="AJ590">
        <v>0.56304849884526564</v>
      </c>
      <c r="AK590">
        <v>0.24295612009237874</v>
      </c>
      <c r="AL590">
        <v>0.10715935334872979</v>
      </c>
      <c r="AM590">
        <v>8.6836027713625863E-2</v>
      </c>
      <c r="AP590" t="str">
        <f t="shared" si="45"/>
        <v>S10</v>
      </c>
      <c r="AQ590" t="str">
        <f t="shared" si="46"/>
        <v>jeudi</v>
      </c>
      <c r="AR590">
        <f t="shared" si="47"/>
        <v>2018</v>
      </c>
    </row>
    <row r="591" spans="1:44" x14ac:dyDescent="0.25">
      <c r="A591" s="4" t="s">
        <v>229</v>
      </c>
      <c r="B591" t="s">
        <v>19</v>
      </c>
      <c r="C591" s="3">
        <v>480</v>
      </c>
      <c r="D591" s="3">
        <v>52</v>
      </c>
      <c r="E591" s="3">
        <v>15</v>
      </c>
      <c r="F591" s="3">
        <v>0</v>
      </c>
      <c r="H591" s="4" t="s">
        <v>229</v>
      </c>
      <c r="I591" t="s">
        <v>20</v>
      </c>
      <c r="J591" s="2">
        <v>0.87751371115173671</v>
      </c>
      <c r="K591" s="2">
        <v>9.5063985374771481E-2</v>
      </c>
      <c r="L591" s="2">
        <v>2.7422303473491772E-2</v>
      </c>
      <c r="M591" s="2">
        <v>0</v>
      </c>
      <c r="O591" t="s">
        <v>229</v>
      </c>
      <c r="P591" t="s">
        <v>21</v>
      </c>
      <c r="Q591">
        <v>43</v>
      </c>
      <c r="R591">
        <v>22</v>
      </c>
      <c r="S591">
        <v>19</v>
      </c>
      <c r="U591" t="s">
        <v>229</v>
      </c>
      <c r="V591" t="s">
        <v>20</v>
      </c>
      <c r="W591">
        <v>0.51190476190476186</v>
      </c>
      <c r="X591">
        <v>0.26190476190476192</v>
      </c>
      <c r="Y591">
        <v>0.22619047619047619</v>
      </c>
      <c r="AA591" t="s">
        <v>229</v>
      </c>
      <c r="AB591" t="s">
        <v>22</v>
      </c>
      <c r="AC591">
        <v>1225</v>
      </c>
      <c r="AD591">
        <v>532</v>
      </c>
      <c r="AE591">
        <v>231</v>
      </c>
      <c r="AF591">
        <v>188</v>
      </c>
      <c r="AH591" t="s">
        <v>229</v>
      </c>
      <c r="AI591" t="s">
        <v>20</v>
      </c>
      <c r="AJ591">
        <v>0.56295955882352944</v>
      </c>
      <c r="AK591">
        <v>0.24448529411764705</v>
      </c>
      <c r="AL591">
        <v>0.10615808823529412</v>
      </c>
      <c r="AM591">
        <v>8.639705882352941E-2</v>
      </c>
      <c r="AP591" t="str">
        <f t="shared" si="45"/>
        <v>S10</v>
      </c>
      <c r="AQ591" t="str">
        <f t="shared" si="46"/>
        <v>vendredi</v>
      </c>
      <c r="AR591">
        <f t="shared" si="47"/>
        <v>2018</v>
      </c>
    </row>
    <row r="592" spans="1:44" x14ac:dyDescent="0.25">
      <c r="A592" s="4">
        <v>43171</v>
      </c>
      <c r="B592" t="s">
        <v>19</v>
      </c>
      <c r="C592" s="3">
        <v>484</v>
      </c>
      <c r="D592" s="3">
        <v>51</v>
      </c>
      <c r="E592" s="3">
        <v>11</v>
      </c>
      <c r="F592" s="3">
        <v>0</v>
      </c>
      <c r="H592" s="4">
        <v>43171</v>
      </c>
      <c r="I592" t="s">
        <v>20</v>
      </c>
      <c r="J592" s="2">
        <v>0.88644688644688641</v>
      </c>
      <c r="K592" s="2">
        <v>9.3406593406593408E-2</v>
      </c>
      <c r="L592" s="2">
        <v>2.0146520146520148E-2</v>
      </c>
      <c r="M592" s="2">
        <v>0</v>
      </c>
      <c r="O592">
        <v>43171</v>
      </c>
      <c r="P592" t="s">
        <v>21</v>
      </c>
      <c r="Q592">
        <v>37</v>
      </c>
      <c r="R592">
        <v>35</v>
      </c>
      <c r="S592">
        <v>20</v>
      </c>
      <c r="U592">
        <v>43171</v>
      </c>
      <c r="V592" t="s">
        <v>20</v>
      </c>
      <c r="W592">
        <v>0.40217391304347827</v>
      </c>
      <c r="X592">
        <v>0.38043478260869568</v>
      </c>
      <c r="Y592">
        <v>0.21739130434782608</v>
      </c>
      <c r="AA592">
        <v>43171</v>
      </c>
      <c r="AB592" t="s">
        <v>22</v>
      </c>
      <c r="AC592">
        <v>1207</v>
      </c>
      <c r="AD592">
        <v>541</v>
      </c>
      <c r="AE592">
        <v>229</v>
      </c>
      <c r="AF592">
        <v>189</v>
      </c>
      <c r="AH592">
        <v>43171</v>
      </c>
      <c r="AI592" t="s">
        <v>20</v>
      </c>
      <c r="AJ592">
        <v>0.55724838411819022</v>
      </c>
      <c r="AK592">
        <v>0.24976915974145891</v>
      </c>
      <c r="AL592">
        <v>0.10572483841181902</v>
      </c>
      <c r="AM592">
        <v>8.7257617728531855E-2</v>
      </c>
      <c r="AP592" t="str">
        <f t="shared" si="45"/>
        <v>S11</v>
      </c>
      <c r="AQ592" t="str">
        <f t="shared" si="46"/>
        <v>lundi</v>
      </c>
      <c r="AR592">
        <f t="shared" si="47"/>
        <v>2018</v>
      </c>
    </row>
    <row r="593" spans="1:44" x14ac:dyDescent="0.25">
      <c r="A593" s="4">
        <v>43172</v>
      </c>
      <c r="B593" t="s">
        <v>19</v>
      </c>
      <c r="C593" s="3">
        <v>589</v>
      </c>
      <c r="D593" s="3">
        <v>54</v>
      </c>
      <c r="E593" s="3">
        <v>8</v>
      </c>
      <c r="F593" s="3">
        <v>0</v>
      </c>
      <c r="H593" s="4">
        <v>43172</v>
      </c>
      <c r="I593" t="s">
        <v>20</v>
      </c>
      <c r="J593" s="2">
        <v>0.90476190476190477</v>
      </c>
      <c r="K593" s="2">
        <v>8.294930875576037E-2</v>
      </c>
      <c r="L593" s="2">
        <v>1.2288786482334869E-2</v>
      </c>
      <c r="M593" s="2">
        <v>0</v>
      </c>
      <c r="O593">
        <v>43172</v>
      </c>
      <c r="P593" t="s">
        <v>21</v>
      </c>
      <c r="Q593">
        <v>20</v>
      </c>
      <c r="R593">
        <v>38</v>
      </c>
      <c r="S593">
        <v>18</v>
      </c>
      <c r="U593">
        <v>43172</v>
      </c>
      <c r="V593" t="s">
        <v>20</v>
      </c>
      <c r="W593">
        <v>0.26315789473684209</v>
      </c>
      <c r="X593">
        <v>0.5</v>
      </c>
      <c r="Y593">
        <v>0.23684210526315788</v>
      </c>
      <c r="AA593">
        <v>43172</v>
      </c>
      <c r="AB593" t="s">
        <v>22</v>
      </c>
      <c r="AC593">
        <v>1190</v>
      </c>
      <c r="AD593">
        <v>530</v>
      </c>
      <c r="AE593">
        <v>231</v>
      </c>
      <c r="AF593">
        <v>188</v>
      </c>
      <c r="AH593">
        <v>43172</v>
      </c>
      <c r="AI593" t="s">
        <v>20</v>
      </c>
      <c r="AJ593">
        <v>0.55633473585787752</v>
      </c>
      <c r="AK593">
        <v>0.24777933613838243</v>
      </c>
      <c r="AL593">
        <v>0.10799438990182328</v>
      </c>
      <c r="AM593">
        <v>8.7891538101916786E-2</v>
      </c>
      <c r="AP593" t="str">
        <f t="shared" si="45"/>
        <v>S11</v>
      </c>
      <c r="AQ593" t="str">
        <f t="shared" si="46"/>
        <v>mardi</v>
      </c>
      <c r="AR593">
        <f t="shared" si="47"/>
        <v>2018</v>
      </c>
    </row>
    <row r="594" spans="1:44" x14ac:dyDescent="0.25">
      <c r="A594" s="4">
        <v>43173</v>
      </c>
      <c r="B594" t="s">
        <v>19</v>
      </c>
      <c r="C594" s="3">
        <v>568</v>
      </c>
      <c r="D594" s="3">
        <v>35</v>
      </c>
      <c r="E594" s="3">
        <v>8</v>
      </c>
      <c r="F594" s="3">
        <v>0</v>
      </c>
      <c r="H594" s="4">
        <v>43173</v>
      </c>
      <c r="I594" t="s">
        <v>20</v>
      </c>
      <c r="J594" s="2">
        <v>0.9296235679214403</v>
      </c>
      <c r="K594" s="2">
        <v>5.7283142389525366E-2</v>
      </c>
      <c r="L594" s="2">
        <v>1.3093289689034371E-2</v>
      </c>
      <c r="M594" s="2">
        <v>0</v>
      </c>
      <c r="O594">
        <v>43173</v>
      </c>
      <c r="P594" t="s">
        <v>21</v>
      </c>
      <c r="Q594">
        <v>28</v>
      </c>
      <c r="R594">
        <v>35</v>
      </c>
      <c r="S594">
        <v>18</v>
      </c>
      <c r="U594">
        <v>43173</v>
      </c>
      <c r="V594" t="s">
        <v>20</v>
      </c>
      <c r="W594">
        <v>0.34567901234567899</v>
      </c>
      <c r="X594">
        <v>0.43209876543209874</v>
      </c>
      <c r="Y594">
        <v>0.22222222222222221</v>
      </c>
      <c r="AA594">
        <v>43173</v>
      </c>
      <c r="AB594" t="s">
        <v>22</v>
      </c>
      <c r="AC594">
        <v>1154</v>
      </c>
      <c r="AD594">
        <v>518</v>
      </c>
      <c r="AE594">
        <v>221</v>
      </c>
      <c r="AF594">
        <v>189</v>
      </c>
      <c r="AH594">
        <v>43173</v>
      </c>
      <c r="AI594" t="s">
        <v>20</v>
      </c>
      <c r="AJ594">
        <v>0.55427473583093179</v>
      </c>
      <c r="AK594">
        <v>0.24879923150816521</v>
      </c>
      <c r="AL594">
        <v>0.10614793467819404</v>
      </c>
      <c r="AM594">
        <v>9.077809798270893E-2</v>
      </c>
      <c r="AP594" t="str">
        <f t="shared" si="45"/>
        <v>S11</v>
      </c>
      <c r="AQ594" t="str">
        <f t="shared" si="46"/>
        <v>mercredi</v>
      </c>
      <c r="AR594">
        <f t="shared" si="47"/>
        <v>2018</v>
      </c>
    </row>
    <row r="595" spans="1:44" x14ac:dyDescent="0.25">
      <c r="A595" s="4">
        <v>43174</v>
      </c>
      <c r="B595" t="s">
        <v>19</v>
      </c>
      <c r="C595" s="3">
        <v>636</v>
      </c>
      <c r="D595" s="3">
        <v>50</v>
      </c>
      <c r="E595" s="3">
        <v>8</v>
      </c>
      <c r="F595" s="3">
        <v>0</v>
      </c>
      <c r="H595" s="4">
        <v>43174</v>
      </c>
      <c r="I595" t="s">
        <v>20</v>
      </c>
      <c r="J595" s="2">
        <v>0.91642651296829969</v>
      </c>
      <c r="K595" s="2">
        <v>7.2046109510086456E-2</v>
      </c>
      <c r="L595" s="2">
        <v>1.1527377521613832E-2</v>
      </c>
      <c r="M595" s="2">
        <v>0</v>
      </c>
      <c r="O595">
        <v>43174</v>
      </c>
      <c r="P595" t="s">
        <v>21</v>
      </c>
      <c r="Q595">
        <v>27</v>
      </c>
      <c r="R595">
        <v>33</v>
      </c>
      <c r="S595">
        <v>18</v>
      </c>
      <c r="U595">
        <v>43174</v>
      </c>
      <c r="V595" t="s">
        <v>20</v>
      </c>
      <c r="W595">
        <v>0.34615384615384615</v>
      </c>
      <c r="X595">
        <v>0.42307692307692307</v>
      </c>
      <c r="Y595">
        <v>0.23076923076923078</v>
      </c>
      <c r="AA595">
        <v>43174</v>
      </c>
      <c r="AB595" t="s">
        <v>22</v>
      </c>
      <c r="AC595">
        <v>1134</v>
      </c>
      <c r="AD595">
        <v>521</v>
      </c>
      <c r="AE595">
        <v>221</v>
      </c>
      <c r="AF595">
        <v>189</v>
      </c>
      <c r="AH595">
        <v>43174</v>
      </c>
      <c r="AI595" t="s">
        <v>20</v>
      </c>
      <c r="AJ595">
        <v>0.54915254237288136</v>
      </c>
      <c r="AK595">
        <v>0.25230024213075058</v>
      </c>
      <c r="AL595">
        <v>0.10702179176755448</v>
      </c>
      <c r="AM595">
        <v>9.152542372881356E-2</v>
      </c>
      <c r="AP595" t="str">
        <f t="shared" si="45"/>
        <v>S11</v>
      </c>
      <c r="AQ595" t="str">
        <f t="shared" si="46"/>
        <v>jeudi</v>
      </c>
      <c r="AR595">
        <f t="shared" si="47"/>
        <v>2018</v>
      </c>
    </row>
    <row r="596" spans="1:44" x14ac:dyDescent="0.25">
      <c r="A596" s="4" t="s">
        <v>230</v>
      </c>
      <c r="B596" t="s">
        <v>19</v>
      </c>
      <c r="C596" s="3">
        <v>770</v>
      </c>
      <c r="D596" s="3">
        <v>60</v>
      </c>
      <c r="E596" s="3">
        <v>6</v>
      </c>
      <c r="F596" s="3">
        <v>0</v>
      </c>
      <c r="H596" s="4" t="s">
        <v>230</v>
      </c>
      <c r="I596" t="s">
        <v>20</v>
      </c>
      <c r="J596" s="2">
        <v>0.92105263157894735</v>
      </c>
      <c r="K596" s="2">
        <v>7.1770334928229665E-2</v>
      </c>
      <c r="L596" s="2">
        <v>7.1770334928229667E-3</v>
      </c>
      <c r="M596" s="2">
        <v>0</v>
      </c>
      <c r="O596" t="s">
        <v>230</v>
      </c>
      <c r="P596" t="s">
        <v>21</v>
      </c>
      <c r="Q596">
        <v>29</v>
      </c>
      <c r="R596">
        <v>34</v>
      </c>
      <c r="S596">
        <v>17</v>
      </c>
      <c r="U596" t="s">
        <v>230</v>
      </c>
      <c r="V596" t="s">
        <v>20</v>
      </c>
      <c r="W596">
        <v>0.36249999999999999</v>
      </c>
      <c r="X596">
        <v>0.42499999999999999</v>
      </c>
      <c r="Y596">
        <v>0.21249999999999999</v>
      </c>
      <c r="AA596" t="s">
        <v>230</v>
      </c>
      <c r="AB596" t="s">
        <v>22</v>
      </c>
      <c r="AC596">
        <v>1131</v>
      </c>
      <c r="AD596">
        <v>521</v>
      </c>
      <c r="AE596">
        <v>220</v>
      </c>
      <c r="AF596">
        <v>191</v>
      </c>
      <c r="AH596" t="s">
        <v>230</v>
      </c>
      <c r="AI596" t="s">
        <v>20</v>
      </c>
      <c r="AJ596">
        <v>0.54823073194377125</v>
      </c>
      <c r="AK596">
        <v>0.25254483761512359</v>
      </c>
      <c r="AL596">
        <v>0.10664081434803684</v>
      </c>
      <c r="AM596">
        <v>9.2583616093068352E-2</v>
      </c>
      <c r="AP596" t="str">
        <f t="shared" si="45"/>
        <v>S11</v>
      </c>
      <c r="AQ596" t="str">
        <f t="shared" si="46"/>
        <v>vendredi</v>
      </c>
      <c r="AR596">
        <f t="shared" si="47"/>
        <v>2018</v>
      </c>
    </row>
    <row r="597" spans="1:44" x14ac:dyDescent="0.25">
      <c r="A597" s="4">
        <v>43178</v>
      </c>
      <c r="B597" t="s">
        <v>19</v>
      </c>
      <c r="C597" s="3">
        <v>757</v>
      </c>
      <c r="D597" s="3">
        <v>59</v>
      </c>
      <c r="E597" s="3">
        <v>9</v>
      </c>
      <c r="F597" s="3">
        <v>1</v>
      </c>
      <c r="H597" s="4">
        <v>43178</v>
      </c>
      <c r="I597" t="s">
        <v>20</v>
      </c>
      <c r="J597" s="2">
        <v>0.91646489104116224</v>
      </c>
      <c r="K597" s="2">
        <v>7.1428571428571425E-2</v>
      </c>
      <c r="L597" s="2">
        <v>1.0895883777239709E-2</v>
      </c>
      <c r="M597" s="2">
        <v>1.2106537530266344E-3</v>
      </c>
      <c r="O597">
        <v>43178</v>
      </c>
      <c r="P597" t="s">
        <v>21</v>
      </c>
      <c r="Q597">
        <v>26</v>
      </c>
      <c r="R597">
        <v>31</v>
      </c>
      <c r="S597">
        <v>17</v>
      </c>
      <c r="U597">
        <v>43178</v>
      </c>
      <c r="V597" t="s">
        <v>20</v>
      </c>
      <c r="W597">
        <v>0.35135135135135137</v>
      </c>
      <c r="X597">
        <v>0.41891891891891891</v>
      </c>
      <c r="Y597">
        <v>0.22972972972972974</v>
      </c>
      <c r="AA597">
        <v>43178</v>
      </c>
      <c r="AB597" t="s">
        <v>22</v>
      </c>
      <c r="AC597">
        <v>1098</v>
      </c>
      <c r="AD597">
        <v>526</v>
      </c>
      <c r="AE597">
        <v>222</v>
      </c>
      <c r="AF597">
        <v>191</v>
      </c>
      <c r="AH597">
        <v>43178</v>
      </c>
      <c r="AI597" t="s">
        <v>20</v>
      </c>
      <c r="AJ597">
        <v>0.53902798232695137</v>
      </c>
      <c r="AK597">
        <v>0.25822287677957784</v>
      </c>
      <c r="AL597">
        <v>0.10898379970544919</v>
      </c>
      <c r="AM597">
        <v>9.37653411880216E-2</v>
      </c>
      <c r="AP597" t="str">
        <f t="shared" si="45"/>
        <v>S12</v>
      </c>
      <c r="AQ597" t="str">
        <f t="shared" si="46"/>
        <v>lundi</v>
      </c>
      <c r="AR597">
        <f t="shared" si="47"/>
        <v>2018</v>
      </c>
    </row>
    <row r="598" spans="1:44" x14ac:dyDescent="0.25">
      <c r="A598" s="4">
        <v>43179</v>
      </c>
      <c r="B598" t="s">
        <v>19</v>
      </c>
      <c r="C598" s="3">
        <v>681</v>
      </c>
      <c r="D598" s="3">
        <v>84</v>
      </c>
      <c r="E598" s="3">
        <v>6</v>
      </c>
      <c r="F598" s="3">
        <v>1</v>
      </c>
      <c r="H598" s="4">
        <v>43179</v>
      </c>
      <c r="I598" t="s">
        <v>20</v>
      </c>
      <c r="J598" s="2">
        <v>0.88212435233160624</v>
      </c>
      <c r="K598" s="2">
        <v>0.10880829015544041</v>
      </c>
      <c r="L598" s="2">
        <v>7.7720207253886009E-3</v>
      </c>
      <c r="M598" s="2">
        <v>1.2953367875647669E-3</v>
      </c>
      <c r="O598">
        <v>43179</v>
      </c>
      <c r="P598" t="s">
        <v>21</v>
      </c>
      <c r="Q598">
        <v>29</v>
      </c>
      <c r="R598">
        <v>27</v>
      </c>
      <c r="S598">
        <v>17</v>
      </c>
      <c r="U598">
        <v>43179</v>
      </c>
      <c r="V598" t="s">
        <v>20</v>
      </c>
      <c r="W598">
        <v>0.39726027397260272</v>
      </c>
      <c r="X598">
        <v>0.36986301369863012</v>
      </c>
      <c r="Y598">
        <v>0.23287671232876711</v>
      </c>
      <c r="AA598">
        <v>43179</v>
      </c>
      <c r="AB598" t="s">
        <v>22</v>
      </c>
      <c r="AC598">
        <v>1106</v>
      </c>
      <c r="AD598">
        <v>525</v>
      </c>
      <c r="AE598">
        <v>223</v>
      </c>
      <c r="AF598">
        <v>191</v>
      </c>
      <c r="AH598">
        <v>43179</v>
      </c>
      <c r="AI598" t="s">
        <v>20</v>
      </c>
      <c r="AJ598">
        <v>0.54083129584352074</v>
      </c>
      <c r="AK598">
        <v>0.25672371638141811</v>
      </c>
      <c r="AL598">
        <v>0.10904645476772616</v>
      </c>
      <c r="AM598">
        <v>9.3398533007334958E-2</v>
      </c>
      <c r="AP598" t="str">
        <f t="shared" si="45"/>
        <v>S12</v>
      </c>
      <c r="AQ598" t="str">
        <f t="shared" si="46"/>
        <v>mardi</v>
      </c>
      <c r="AR598">
        <f t="shared" si="47"/>
        <v>2018</v>
      </c>
    </row>
    <row r="599" spans="1:44" x14ac:dyDescent="0.25">
      <c r="A599" s="4">
        <v>43180</v>
      </c>
      <c r="B599" t="s">
        <v>19</v>
      </c>
      <c r="C599" s="3">
        <v>813</v>
      </c>
      <c r="D599" s="3">
        <v>98</v>
      </c>
      <c r="E599" s="3">
        <v>12</v>
      </c>
      <c r="F599" s="3">
        <v>1</v>
      </c>
      <c r="H599" s="4">
        <v>43180</v>
      </c>
      <c r="I599" t="s">
        <v>20</v>
      </c>
      <c r="J599" s="2">
        <v>0.87987012987012991</v>
      </c>
      <c r="K599" s="2">
        <v>0.10606060606060606</v>
      </c>
      <c r="L599" s="2">
        <v>1.2987012987012988E-2</v>
      </c>
      <c r="M599" s="2">
        <v>1.0822510822510823E-3</v>
      </c>
      <c r="O599">
        <v>43180</v>
      </c>
      <c r="P599" t="s">
        <v>21</v>
      </c>
      <c r="Q599">
        <v>44</v>
      </c>
      <c r="R599">
        <v>18</v>
      </c>
      <c r="S599">
        <v>16</v>
      </c>
      <c r="U599">
        <v>43180</v>
      </c>
      <c r="V599" t="s">
        <v>20</v>
      </c>
      <c r="W599">
        <v>0.5641025641025641</v>
      </c>
      <c r="X599">
        <v>0.23076923076923078</v>
      </c>
      <c r="Y599">
        <v>0.20512820512820512</v>
      </c>
      <c r="AA599">
        <v>43180</v>
      </c>
      <c r="AB599" t="s">
        <v>22</v>
      </c>
      <c r="AC599">
        <v>1119</v>
      </c>
      <c r="AD599">
        <v>525</v>
      </c>
      <c r="AE599">
        <v>227</v>
      </c>
      <c r="AF599">
        <v>191</v>
      </c>
      <c r="AH599">
        <v>43180</v>
      </c>
      <c r="AI599" t="s">
        <v>20</v>
      </c>
      <c r="AJ599">
        <v>0.54267701260911738</v>
      </c>
      <c r="AK599">
        <v>0.25460717749757517</v>
      </c>
      <c r="AL599">
        <v>0.11008729388942774</v>
      </c>
      <c r="AM599">
        <v>9.2628516003879724E-2</v>
      </c>
      <c r="AP599" t="str">
        <f t="shared" si="45"/>
        <v>S12</v>
      </c>
      <c r="AQ599" t="str">
        <f t="shared" si="46"/>
        <v>mercredi</v>
      </c>
      <c r="AR599">
        <f t="shared" si="47"/>
        <v>2018</v>
      </c>
    </row>
    <row r="600" spans="1:44" x14ac:dyDescent="0.25">
      <c r="A600" s="4">
        <v>43181</v>
      </c>
      <c r="B600" t="s">
        <v>19</v>
      </c>
      <c r="C600" s="3">
        <v>540</v>
      </c>
      <c r="D600" s="3">
        <v>83</v>
      </c>
      <c r="E600" s="3">
        <v>10</v>
      </c>
      <c r="F600" s="3">
        <v>1</v>
      </c>
      <c r="H600" s="4">
        <v>43181</v>
      </c>
      <c r="I600" t="s">
        <v>20</v>
      </c>
      <c r="J600" s="2">
        <v>0.8517350157728707</v>
      </c>
      <c r="K600" s="2">
        <v>0.1309148264984227</v>
      </c>
      <c r="L600" s="2">
        <v>1.5772870662460567E-2</v>
      </c>
      <c r="M600" s="2">
        <v>1.5772870662460567E-3</v>
      </c>
      <c r="O600">
        <v>43181</v>
      </c>
      <c r="P600" t="s">
        <v>21</v>
      </c>
      <c r="Q600">
        <v>43</v>
      </c>
      <c r="R600">
        <v>20</v>
      </c>
      <c r="S600">
        <v>16</v>
      </c>
      <c r="U600">
        <v>43181</v>
      </c>
      <c r="V600" t="s">
        <v>20</v>
      </c>
      <c r="W600">
        <v>0.54430379746835444</v>
      </c>
      <c r="X600">
        <v>0.25316455696202533</v>
      </c>
      <c r="Y600">
        <v>0.20253164556962025</v>
      </c>
      <c r="AA600">
        <v>43181</v>
      </c>
      <c r="AB600" t="s">
        <v>22</v>
      </c>
      <c r="AC600">
        <v>1096</v>
      </c>
      <c r="AD600">
        <v>520</v>
      </c>
      <c r="AE600">
        <v>230</v>
      </c>
      <c r="AF600">
        <v>189</v>
      </c>
      <c r="AH600">
        <v>43181</v>
      </c>
      <c r="AI600" t="s">
        <v>20</v>
      </c>
      <c r="AJ600">
        <v>0.53857493857493854</v>
      </c>
      <c r="AK600">
        <v>0.25552825552825553</v>
      </c>
      <c r="AL600">
        <v>0.11302211302211303</v>
      </c>
      <c r="AM600">
        <v>9.2874692874692868E-2</v>
      </c>
      <c r="AP600" t="str">
        <f t="shared" si="45"/>
        <v>S12</v>
      </c>
      <c r="AQ600" t="str">
        <f t="shared" si="46"/>
        <v>jeudi</v>
      </c>
      <c r="AR600">
        <f t="shared" si="47"/>
        <v>2018</v>
      </c>
    </row>
    <row r="601" spans="1:44" x14ac:dyDescent="0.25">
      <c r="A601" s="4" t="s">
        <v>231</v>
      </c>
      <c r="B601" t="s">
        <v>19</v>
      </c>
      <c r="C601" s="3">
        <v>457</v>
      </c>
      <c r="D601" s="3">
        <v>56</v>
      </c>
      <c r="E601" s="3">
        <v>7</v>
      </c>
      <c r="F601" s="3">
        <v>1</v>
      </c>
      <c r="H601" s="4" t="s">
        <v>231</v>
      </c>
      <c r="I601" t="s">
        <v>20</v>
      </c>
      <c r="J601" s="2">
        <v>0.87715930902111328</v>
      </c>
      <c r="K601" s="2">
        <v>0.10748560460652591</v>
      </c>
      <c r="L601" s="2">
        <v>1.3435700575815739E-2</v>
      </c>
      <c r="M601" s="2">
        <v>1.9193857965451055E-3</v>
      </c>
      <c r="O601" t="s">
        <v>231</v>
      </c>
      <c r="P601" t="s">
        <v>21</v>
      </c>
      <c r="Q601">
        <v>195</v>
      </c>
      <c r="R601">
        <v>19</v>
      </c>
      <c r="S601">
        <v>16</v>
      </c>
      <c r="U601" t="s">
        <v>231</v>
      </c>
      <c r="V601" t="s">
        <v>20</v>
      </c>
      <c r="W601">
        <v>0.84782608695652173</v>
      </c>
      <c r="X601">
        <v>8.2608695652173908E-2</v>
      </c>
      <c r="Y601">
        <v>6.9565217391304349E-2</v>
      </c>
      <c r="AA601" t="s">
        <v>231</v>
      </c>
      <c r="AB601" t="s">
        <v>22</v>
      </c>
      <c r="AC601">
        <v>1104</v>
      </c>
      <c r="AD601">
        <v>531</v>
      </c>
      <c r="AE601">
        <v>230</v>
      </c>
      <c r="AF601">
        <v>188</v>
      </c>
      <c r="AH601" t="s">
        <v>231</v>
      </c>
      <c r="AI601" t="s">
        <v>20</v>
      </c>
      <c r="AJ601">
        <v>0.53774963468095471</v>
      </c>
      <c r="AK601">
        <v>0.2586458840720896</v>
      </c>
      <c r="AL601">
        <v>0.11203117389186557</v>
      </c>
      <c r="AM601">
        <v>9.1573307355090117E-2</v>
      </c>
      <c r="AP601" t="str">
        <f t="shared" si="45"/>
        <v>S12</v>
      </c>
      <c r="AQ601" t="str">
        <f t="shared" si="46"/>
        <v>vendredi</v>
      </c>
      <c r="AR601">
        <f t="shared" si="47"/>
        <v>2018</v>
      </c>
    </row>
    <row r="602" spans="1:44" x14ac:dyDescent="0.25">
      <c r="A602" s="4">
        <v>43185</v>
      </c>
      <c r="B602" t="s">
        <v>19</v>
      </c>
      <c r="C602" s="3">
        <v>475</v>
      </c>
      <c r="D602" s="3">
        <v>50</v>
      </c>
      <c r="E602" s="3">
        <v>14</v>
      </c>
      <c r="F602" s="3">
        <v>1</v>
      </c>
      <c r="H602" s="4">
        <v>43185</v>
      </c>
      <c r="I602" t="s">
        <v>20</v>
      </c>
      <c r="J602" s="2">
        <v>0.87962962962962965</v>
      </c>
      <c r="K602" s="2">
        <v>9.2592592592592587E-2</v>
      </c>
      <c r="L602" s="2">
        <v>2.5925925925925925E-2</v>
      </c>
      <c r="M602" s="2">
        <v>1.8518518518518519E-3</v>
      </c>
      <c r="O602">
        <v>43185</v>
      </c>
      <c r="P602" t="s">
        <v>21</v>
      </c>
      <c r="Q602">
        <v>210</v>
      </c>
      <c r="R602">
        <v>24</v>
      </c>
      <c r="S602">
        <v>17</v>
      </c>
      <c r="U602">
        <v>43185</v>
      </c>
      <c r="V602" t="s">
        <v>20</v>
      </c>
      <c r="W602">
        <v>0.8366533864541833</v>
      </c>
      <c r="X602">
        <v>9.5617529880478086E-2</v>
      </c>
      <c r="Y602">
        <v>6.7729083665338641E-2</v>
      </c>
      <c r="AA602">
        <v>43185</v>
      </c>
      <c r="AB602" t="s">
        <v>22</v>
      </c>
      <c r="AC602">
        <v>1070</v>
      </c>
      <c r="AD602">
        <v>524</v>
      </c>
      <c r="AE602">
        <v>232</v>
      </c>
      <c r="AF602">
        <v>187</v>
      </c>
      <c r="AH602">
        <v>43185</v>
      </c>
      <c r="AI602" t="s">
        <v>20</v>
      </c>
      <c r="AJ602">
        <v>0.53154495777446598</v>
      </c>
      <c r="AK602">
        <v>0.26030799801291604</v>
      </c>
      <c r="AL602">
        <v>0.11525086934923001</v>
      </c>
      <c r="AM602">
        <v>9.2896174863387984E-2</v>
      </c>
      <c r="AP602" t="str">
        <f t="shared" si="45"/>
        <v>S13</v>
      </c>
      <c r="AQ602" t="str">
        <f t="shared" si="46"/>
        <v>lundi</v>
      </c>
      <c r="AR602">
        <f t="shared" si="47"/>
        <v>2018</v>
      </c>
    </row>
    <row r="603" spans="1:44" x14ac:dyDescent="0.25">
      <c r="A603" s="4">
        <v>43186</v>
      </c>
      <c r="B603" t="s">
        <v>19</v>
      </c>
      <c r="C603" s="3">
        <v>455</v>
      </c>
      <c r="D603" s="3">
        <v>34</v>
      </c>
      <c r="E603" s="3">
        <v>12</v>
      </c>
      <c r="F603" s="3">
        <v>1</v>
      </c>
      <c r="H603" s="4">
        <v>43186</v>
      </c>
      <c r="I603" t="s">
        <v>20</v>
      </c>
      <c r="J603" s="2">
        <v>0.90637450199203184</v>
      </c>
      <c r="K603" s="2">
        <v>6.7729083665338641E-2</v>
      </c>
      <c r="L603" s="2">
        <v>2.3904382470119521E-2</v>
      </c>
      <c r="M603" s="2">
        <v>1.9920318725099601E-3</v>
      </c>
      <c r="O603">
        <v>43186</v>
      </c>
      <c r="P603" t="s">
        <v>21</v>
      </c>
      <c r="Q603">
        <v>224</v>
      </c>
      <c r="R603">
        <v>25</v>
      </c>
      <c r="S603">
        <v>17</v>
      </c>
      <c r="U603">
        <v>43186</v>
      </c>
      <c r="V603" t="s">
        <v>20</v>
      </c>
      <c r="W603">
        <v>0.84210526315789469</v>
      </c>
      <c r="X603">
        <v>9.3984962406015032E-2</v>
      </c>
      <c r="Y603">
        <v>6.3909774436090222E-2</v>
      </c>
      <c r="AA603">
        <v>43186</v>
      </c>
      <c r="AB603" t="s">
        <v>22</v>
      </c>
      <c r="AC603">
        <v>1069</v>
      </c>
      <c r="AD603">
        <v>517</v>
      </c>
      <c r="AE603">
        <v>230</v>
      </c>
      <c r="AF603">
        <v>188</v>
      </c>
      <c r="AH603">
        <v>43186</v>
      </c>
      <c r="AI603" t="s">
        <v>20</v>
      </c>
      <c r="AJ603">
        <v>0.53343313373253498</v>
      </c>
      <c r="AK603">
        <v>0.25798403193612773</v>
      </c>
      <c r="AL603">
        <v>0.11477045908183632</v>
      </c>
      <c r="AM603">
        <v>9.3812375249500993E-2</v>
      </c>
      <c r="AP603" t="str">
        <f t="shared" si="45"/>
        <v>S13</v>
      </c>
      <c r="AQ603" t="str">
        <f t="shared" si="46"/>
        <v>mardi</v>
      </c>
      <c r="AR603">
        <f t="shared" si="47"/>
        <v>2018</v>
      </c>
    </row>
    <row r="604" spans="1:44" x14ac:dyDescent="0.25">
      <c r="A604" s="4">
        <v>43187</v>
      </c>
      <c r="B604" t="s">
        <v>19</v>
      </c>
      <c r="C604" s="3">
        <v>478</v>
      </c>
      <c r="D604" s="3">
        <v>40</v>
      </c>
      <c r="E604" s="3">
        <v>15</v>
      </c>
      <c r="F604" s="3">
        <v>1</v>
      </c>
      <c r="H604" s="4">
        <v>43187</v>
      </c>
      <c r="I604" t="s">
        <v>20</v>
      </c>
      <c r="J604" s="2">
        <v>0.89513108614232206</v>
      </c>
      <c r="K604" s="2">
        <v>7.4906367041198504E-2</v>
      </c>
      <c r="L604" s="2">
        <v>2.8089887640449437E-2</v>
      </c>
      <c r="M604" s="2">
        <v>1.8726591760299626E-3</v>
      </c>
      <c r="O604">
        <v>43187</v>
      </c>
      <c r="P604" t="s">
        <v>21</v>
      </c>
      <c r="Q604">
        <v>225</v>
      </c>
      <c r="R604">
        <v>22</v>
      </c>
      <c r="S604">
        <v>17</v>
      </c>
      <c r="U604">
        <v>43187</v>
      </c>
      <c r="V604" t="s">
        <v>20</v>
      </c>
      <c r="W604">
        <v>0.85227272727272729</v>
      </c>
      <c r="X604">
        <v>8.3333333333333329E-2</v>
      </c>
      <c r="Y604">
        <v>6.4393939393939392E-2</v>
      </c>
      <c r="AA604">
        <v>43187</v>
      </c>
      <c r="AB604" t="s">
        <v>22</v>
      </c>
      <c r="AC604">
        <v>1060</v>
      </c>
      <c r="AD604">
        <v>516</v>
      </c>
      <c r="AE604">
        <v>232</v>
      </c>
      <c r="AF604">
        <v>188</v>
      </c>
      <c r="AH604">
        <v>43187</v>
      </c>
      <c r="AI604" t="s">
        <v>20</v>
      </c>
      <c r="AJ604">
        <v>0.53106212424849697</v>
      </c>
      <c r="AK604">
        <v>0.25851703406813625</v>
      </c>
      <c r="AL604">
        <v>0.11623246492985972</v>
      </c>
      <c r="AM604">
        <v>9.4188376753507011E-2</v>
      </c>
      <c r="AP604" t="str">
        <f t="shared" si="45"/>
        <v>S13</v>
      </c>
      <c r="AQ604" t="str">
        <f t="shared" si="46"/>
        <v>mercredi</v>
      </c>
      <c r="AR604">
        <f t="shared" si="47"/>
        <v>2018</v>
      </c>
    </row>
    <row r="605" spans="1:44" x14ac:dyDescent="0.25">
      <c r="A605" s="4">
        <v>43188</v>
      </c>
      <c r="B605" t="s">
        <v>19</v>
      </c>
      <c r="C605" s="3">
        <v>501</v>
      </c>
      <c r="D605" s="3">
        <v>68</v>
      </c>
      <c r="E605" s="3">
        <v>12</v>
      </c>
      <c r="F605" s="3">
        <v>0</v>
      </c>
      <c r="H605" s="4">
        <v>43188</v>
      </c>
      <c r="I605" t="s">
        <v>20</v>
      </c>
      <c r="J605" s="2">
        <v>0.8623063683304647</v>
      </c>
      <c r="K605" s="2">
        <v>0.11703958691910499</v>
      </c>
      <c r="L605" s="2">
        <v>2.0654044750430294E-2</v>
      </c>
      <c r="M605" s="2">
        <v>0</v>
      </c>
      <c r="O605">
        <v>43188</v>
      </c>
      <c r="P605" t="s">
        <v>21</v>
      </c>
      <c r="Q605">
        <v>156</v>
      </c>
      <c r="R605">
        <v>20</v>
      </c>
      <c r="S605">
        <v>17</v>
      </c>
      <c r="U605">
        <v>43188</v>
      </c>
      <c r="V605" t="s">
        <v>20</v>
      </c>
      <c r="W605">
        <v>0.80829015544041449</v>
      </c>
      <c r="X605">
        <v>0.10362694300518134</v>
      </c>
      <c r="Y605">
        <v>8.8082901554404139E-2</v>
      </c>
      <c r="AA605">
        <v>43188</v>
      </c>
      <c r="AB605" t="s">
        <v>22</v>
      </c>
      <c r="AC605">
        <v>1046</v>
      </c>
      <c r="AD605">
        <v>519</v>
      </c>
      <c r="AE605">
        <v>229</v>
      </c>
      <c r="AF605">
        <v>188</v>
      </c>
      <c r="AH605">
        <v>43188</v>
      </c>
      <c r="AI605" t="s">
        <v>20</v>
      </c>
      <c r="AJ605">
        <v>0.52774974772956607</v>
      </c>
      <c r="AK605">
        <v>0.26185671039354186</v>
      </c>
      <c r="AL605">
        <v>0.11553985872855702</v>
      </c>
      <c r="AM605">
        <v>9.4853683148335019E-2</v>
      </c>
      <c r="AP605" t="str">
        <f t="shared" si="45"/>
        <v>S13</v>
      </c>
      <c r="AQ605" t="str">
        <f t="shared" si="46"/>
        <v>jeudi</v>
      </c>
      <c r="AR605">
        <f t="shared" si="47"/>
        <v>2018</v>
      </c>
    </row>
    <row r="606" spans="1:44" x14ac:dyDescent="0.25">
      <c r="A606" s="4" t="s">
        <v>232</v>
      </c>
      <c r="B606" t="s">
        <v>19</v>
      </c>
      <c r="C606" s="3">
        <v>437</v>
      </c>
      <c r="D606" s="3">
        <v>66</v>
      </c>
      <c r="E606" s="3">
        <v>14</v>
      </c>
      <c r="F606" s="3">
        <v>1</v>
      </c>
      <c r="H606" s="4" t="s">
        <v>232</v>
      </c>
      <c r="I606" t="s">
        <v>20</v>
      </c>
      <c r="J606" s="2">
        <v>0.84362934362934361</v>
      </c>
      <c r="K606" s="2">
        <v>0.12741312741312741</v>
      </c>
      <c r="L606" s="2">
        <v>2.7027027027027029E-2</v>
      </c>
      <c r="M606" s="2">
        <v>1.9305019305019305E-3</v>
      </c>
      <c r="O606" t="s">
        <v>232</v>
      </c>
      <c r="P606" t="s">
        <v>21</v>
      </c>
      <c r="Q606">
        <v>127</v>
      </c>
      <c r="R606">
        <v>17</v>
      </c>
      <c r="S606">
        <v>15</v>
      </c>
      <c r="U606" t="s">
        <v>232</v>
      </c>
      <c r="V606" t="s">
        <v>20</v>
      </c>
      <c r="W606">
        <v>0.79874213836477992</v>
      </c>
      <c r="X606">
        <v>0.1069182389937107</v>
      </c>
      <c r="Y606">
        <v>9.4339622641509441E-2</v>
      </c>
      <c r="AA606" t="s">
        <v>232</v>
      </c>
      <c r="AB606" t="s">
        <v>22</v>
      </c>
      <c r="AC606">
        <v>1030</v>
      </c>
      <c r="AD606">
        <v>520</v>
      </c>
      <c r="AE606">
        <v>227</v>
      </c>
      <c r="AF606">
        <v>188</v>
      </c>
      <c r="AH606" t="s">
        <v>232</v>
      </c>
      <c r="AI606" t="s">
        <v>20</v>
      </c>
      <c r="AJ606">
        <v>0.5241730279898219</v>
      </c>
      <c r="AK606">
        <v>0.26463104325699743</v>
      </c>
      <c r="AL606">
        <v>0.11552162849872774</v>
      </c>
      <c r="AM606">
        <v>9.5674300254452921E-2</v>
      </c>
      <c r="AP606" t="str">
        <f t="shared" si="45"/>
        <v>S13</v>
      </c>
      <c r="AQ606" t="str">
        <f t="shared" si="46"/>
        <v>vendredi</v>
      </c>
      <c r="AR606">
        <f t="shared" si="47"/>
        <v>2018</v>
      </c>
    </row>
    <row r="607" spans="1:44" x14ac:dyDescent="0.25">
      <c r="A607" s="4">
        <v>43192</v>
      </c>
      <c r="B607" t="s">
        <v>19</v>
      </c>
      <c r="C607" s="3">
        <v>404</v>
      </c>
      <c r="D607" s="3">
        <v>92</v>
      </c>
      <c r="E607" s="3">
        <v>19</v>
      </c>
      <c r="F607" s="3">
        <v>3</v>
      </c>
      <c r="H607" s="4">
        <v>43192</v>
      </c>
      <c r="I607" t="s">
        <v>20</v>
      </c>
      <c r="J607" s="2">
        <v>0.77992277992277992</v>
      </c>
      <c r="K607" s="2">
        <v>0.17760617760617761</v>
      </c>
      <c r="L607" s="2">
        <v>3.6679536679536683E-2</v>
      </c>
      <c r="M607" s="2">
        <v>5.7915057915057912E-3</v>
      </c>
      <c r="O607">
        <v>43192</v>
      </c>
      <c r="P607" t="s">
        <v>21</v>
      </c>
      <c r="Q607">
        <v>123</v>
      </c>
      <c r="R607">
        <v>21</v>
      </c>
      <c r="S607">
        <v>15</v>
      </c>
      <c r="U607">
        <v>43192</v>
      </c>
      <c r="V607" t="s">
        <v>20</v>
      </c>
      <c r="W607">
        <v>0.77358490566037741</v>
      </c>
      <c r="X607">
        <v>0.13207547169811321</v>
      </c>
      <c r="Y607">
        <v>9.4339622641509441E-2</v>
      </c>
      <c r="AA607">
        <v>43192</v>
      </c>
      <c r="AB607" t="s">
        <v>22</v>
      </c>
      <c r="AC607">
        <v>1033</v>
      </c>
      <c r="AD607">
        <v>556</v>
      </c>
      <c r="AE607">
        <v>232</v>
      </c>
      <c r="AF607">
        <v>188</v>
      </c>
      <c r="AH607">
        <v>43192</v>
      </c>
      <c r="AI607" t="s">
        <v>20</v>
      </c>
      <c r="AJ607">
        <v>0.51418616226978597</v>
      </c>
      <c r="AK607">
        <v>0.27675460428073667</v>
      </c>
      <c r="AL607">
        <v>0.11548033847685416</v>
      </c>
      <c r="AM607">
        <v>9.35788949726232E-2</v>
      </c>
      <c r="AP607" t="str">
        <f t="shared" si="45"/>
        <v>S14</v>
      </c>
      <c r="AQ607" t="str">
        <f t="shared" si="46"/>
        <v>lundi</v>
      </c>
      <c r="AR607">
        <f t="shared" si="47"/>
        <v>2018</v>
      </c>
    </row>
    <row r="608" spans="1:44" x14ac:dyDescent="0.25">
      <c r="A608" s="4">
        <v>43193</v>
      </c>
      <c r="B608" t="s">
        <v>19</v>
      </c>
      <c r="C608" s="3">
        <v>536</v>
      </c>
      <c r="D608" s="3">
        <v>92</v>
      </c>
      <c r="E608" s="3">
        <v>19</v>
      </c>
      <c r="F608" s="3">
        <v>3</v>
      </c>
      <c r="H608" s="4">
        <v>43193</v>
      </c>
      <c r="I608" t="s">
        <v>20</v>
      </c>
      <c r="J608" s="2">
        <v>0.82461538461538464</v>
      </c>
      <c r="K608" s="2">
        <v>0.14153846153846153</v>
      </c>
      <c r="L608" s="2">
        <v>2.923076923076923E-2</v>
      </c>
      <c r="M608" s="2">
        <v>4.6153846153846158E-3</v>
      </c>
      <c r="O608">
        <v>43193</v>
      </c>
      <c r="P608" t="s">
        <v>21</v>
      </c>
      <c r="Q608">
        <v>37</v>
      </c>
      <c r="R608">
        <v>18</v>
      </c>
      <c r="S608">
        <v>10</v>
      </c>
      <c r="U608">
        <v>43193</v>
      </c>
      <c r="V608" t="s">
        <v>20</v>
      </c>
      <c r="W608">
        <v>0.56923076923076921</v>
      </c>
      <c r="X608">
        <v>0.27692307692307694</v>
      </c>
      <c r="Y608">
        <v>0.15384615384615385</v>
      </c>
      <c r="AA608">
        <v>43193</v>
      </c>
      <c r="AB608" t="s">
        <v>22</v>
      </c>
      <c r="AC608">
        <v>995</v>
      </c>
      <c r="AD608">
        <v>560</v>
      </c>
      <c r="AE608">
        <v>230</v>
      </c>
      <c r="AF608">
        <v>190</v>
      </c>
      <c r="AH608">
        <v>43193</v>
      </c>
      <c r="AI608" t="s">
        <v>20</v>
      </c>
      <c r="AJ608">
        <v>0.5037974683544304</v>
      </c>
      <c r="AK608">
        <v>0.28354430379746837</v>
      </c>
      <c r="AL608">
        <v>0.11645569620253164</v>
      </c>
      <c r="AM608">
        <v>9.6202531645569619E-2</v>
      </c>
      <c r="AP608" t="str">
        <f t="shared" si="45"/>
        <v>S14</v>
      </c>
      <c r="AQ608" t="str">
        <f t="shared" si="46"/>
        <v>mardi</v>
      </c>
      <c r="AR608">
        <f t="shared" si="47"/>
        <v>2018</v>
      </c>
    </row>
    <row r="609" spans="1:44" x14ac:dyDescent="0.25">
      <c r="A609" s="4">
        <v>43194</v>
      </c>
      <c r="B609" t="s">
        <v>19</v>
      </c>
      <c r="C609" s="3">
        <v>622</v>
      </c>
      <c r="D609" s="3">
        <v>82</v>
      </c>
      <c r="E609" s="3">
        <v>22</v>
      </c>
      <c r="F609" s="3">
        <v>2</v>
      </c>
      <c r="H609" s="4">
        <v>43194</v>
      </c>
      <c r="I609" t="s">
        <v>20</v>
      </c>
      <c r="J609" s="2">
        <v>0.85439560439560436</v>
      </c>
      <c r="K609" s="2">
        <v>0.11263736263736264</v>
      </c>
      <c r="L609" s="2">
        <v>3.021978021978022E-2</v>
      </c>
      <c r="M609" s="2">
        <v>2.7472527472527475E-3</v>
      </c>
      <c r="O609">
        <v>43194</v>
      </c>
      <c r="P609" t="s">
        <v>21</v>
      </c>
      <c r="Q609">
        <v>41</v>
      </c>
      <c r="R609">
        <v>18</v>
      </c>
      <c r="S609">
        <v>10</v>
      </c>
      <c r="U609">
        <v>43194</v>
      </c>
      <c r="V609" t="s">
        <v>20</v>
      </c>
      <c r="W609">
        <v>0.59420289855072461</v>
      </c>
      <c r="X609">
        <v>0.2608695652173913</v>
      </c>
      <c r="Y609">
        <v>0.14492753623188406</v>
      </c>
      <c r="AA609">
        <v>43194</v>
      </c>
      <c r="AB609" t="s">
        <v>22</v>
      </c>
      <c r="AC609">
        <v>969</v>
      </c>
      <c r="AD609">
        <v>562</v>
      </c>
      <c r="AE609">
        <v>228</v>
      </c>
      <c r="AF609">
        <v>191</v>
      </c>
      <c r="AH609">
        <v>43194</v>
      </c>
      <c r="AI609" t="s">
        <v>20</v>
      </c>
      <c r="AJ609">
        <v>0.49692307692307691</v>
      </c>
      <c r="AK609">
        <v>0.28820512820512822</v>
      </c>
      <c r="AL609">
        <v>0.11692307692307692</v>
      </c>
      <c r="AM609">
        <v>9.7948717948717942E-2</v>
      </c>
      <c r="AP609" t="str">
        <f t="shared" si="45"/>
        <v>S14</v>
      </c>
      <c r="AQ609" t="str">
        <f t="shared" si="46"/>
        <v>mercredi</v>
      </c>
      <c r="AR609">
        <f t="shared" si="47"/>
        <v>2018</v>
      </c>
    </row>
    <row r="610" spans="1:44" x14ac:dyDescent="0.25">
      <c r="A610" s="4">
        <v>43195</v>
      </c>
      <c r="B610" t="s">
        <v>19</v>
      </c>
      <c r="C610" s="3">
        <v>709</v>
      </c>
      <c r="D610" s="3">
        <v>47</v>
      </c>
      <c r="E610" s="3">
        <v>22</v>
      </c>
      <c r="F610" s="3">
        <v>2</v>
      </c>
      <c r="H610" s="4">
        <v>43195</v>
      </c>
      <c r="I610" t="s">
        <v>20</v>
      </c>
      <c r="J610" s="2">
        <v>0.90897435897435896</v>
      </c>
      <c r="K610" s="2">
        <v>6.0256410256410257E-2</v>
      </c>
      <c r="L610" s="2">
        <v>2.8205128205128206E-2</v>
      </c>
      <c r="M610" s="2">
        <v>2.5641025641025641E-3</v>
      </c>
      <c r="O610">
        <v>43195</v>
      </c>
      <c r="P610" t="s">
        <v>21</v>
      </c>
      <c r="Q610">
        <v>73</v>
      </c>
      <c r="R610">
        <v>19</v>
      </c>
      <c r="S610">
        <v>10</v>
      </c>
      <c r="U610">
        <v>43195</v>
      </c>
      <c r="V610" t="s">
        <v>20</v>
      </c>
      <c r="W610">
        <v>0.71568627450980393</v>
      </c>
      <c r="X610">
        <v>0.18627450980392157</v>
      </c>
      <c r="Y610">
        <v>9.8039215686274508E-2</v>
      </c>
      <c r="AA610">
        <v>43195</v>
      </c>
      <c r="AB610" t="s">
        <v>22</v>
      </c>
      <c r="AC610">
        <v>999</v>
      </c>
      <c r="AD610">
        <v>560</v>
      </c>
      <c r="AE610">
        <v>233</v>
      </c>
      <c r="AF610">
        <v>191</v>
      </c>
      <c r="AH610">
        <v>43195</v>
      </c>
      <c r="AI610" t="s">
        <v>20</v>
      </c>
      <c r="AJ610">
        <v>0.50378214826021184</v>
      </c>
      <c r="AK610">
        <v>0.28240040342914774</v>
      </c>
      <c r="AL610">
        <v>0.11749873928391326</v>
      </c>
      <c r="AM610">
        <v>9.6318709026727178E-2</v>
      </c>
      <c r="AP610" t="str">
        <f t="shared" si="45"/>
        <v>S14</v>
      </c>
      <c r="AQ610" t="str">
        <f t="shared" si="46"/>
        <v>jeudi</v>
      </c>
      <c r="AR610">
        <f t="shared" si="47"/>
        <v>2018</v>
      </c>
    </row>
    <row r="611" spans="1:44" x14ac:dyDescent="0.25">
      <c r="A611" s="4" t="s">
        <v>233</v>
      </c>
      <c r="B611" t="s">
        <v>19</v>
      </c>
      <c r="C611" s="3">
        <v>524</v>
      </c>
      <c r="D611" s="3">
        <v>71</v>
      </c>
      <c r="E611" s="3">
        <v>8</v>
      </c>
      <c r="F611" s="3">
        <v>2</v>
      </c>
      <c r="H611" s="4" t="s">
        <v>233</v>
      </c>
      <c r="I611" t="s">
        <v>20</v>
      </c>
      <c r="J611" s="2">
        <v>0.86611570247933889</v>
      </c>
      <c r="K611" s="2">
        <v>0.11735537190082644</v>
      </c>
      <c r="L611" s="2">
        <v>1.3223140495867768E-2</v>
      </c>
      <c r="M611" s="2">
        <v>3.3057851239669421E-3</v>
      </c>
      <c r="O611" t="s">
        <v>233</v>
      </c>
      <c r="P611" t="s">
        <v>21</v>
      </c>
      <c r="Q611">
        <v>91</v>
      </c>
      <c r="R611">
        <v>17</v>
      </c>
      <c r="S611">
        <v>10</v>
      </c>
      <c r="U611" t="s">
        <v>233</v>
      </c>
      <c r="V611" t="s">
        <v>20</v>
      </c>
      <c r="W611">
        <v>0.77118644067796616</v>
      </c>
      <c r="X611">
        <v>0.1440677966101695</v>
      </c>
      <c r="Y611">
        <v>8.4745762711864403E-2</v>
      </c>
      <c r="AA611" t="s">
        <v>233</v>
      </c>
      <c r="AB611" t="s">
        <v>22</v>
      </c>
      <c r="AC611">
        <v>980</v>
      </c>
      <c r="AD611">
        <v>556</v>
      </c>
      <c r="AE611">
        <v>240</v>
      </c>
      <c r="AF611">
        <v>190</v>
      </c>
      <c r="AH611" t="s">
        <v>233</v>
      </c>
      <c r="AI611" t="s">
        <v>20</v>
      </c>
      <c r="AJ611">
        <v>0.49847405900305186</v>
      </c>
      <c r="AK611">
        <v>0.28280773143438453</v>
      </c>
      <c r="AL611">
        <v>0.12207527975584945</v>
      </c>
      <c r="AM611">
        <v>9.6642929806714142E-2</v>
      </c>
      <c r="AP611" t="str">
        <f t="shared" si="45"/>
        <v>S14</v>
      </c>
      <c r="AQ611" t="str">
        <f t="shared" si="46"/>
        <v>vendredi</v>
      </c>
      <c r="AR611">
        <f t="shared" si="47"/>
        <v>2018</v>
      </c>
    </row>
    <row r="612" spans="1:44" x14ac:dyDescent="0.25">
      <c r="A612" s="4">
        <v>43199</v>
      </c>
      <c r="B612" t="s">
        <v>19</v>
      </c>
      <c r="C612" s="3">
        <v>581</v>
      </c>
      <c r="D612" s="3">
        <v>69</v>
      </c>
      <c r="E612" s="3">
        <v>12</v>
      </c>
      <c r="F612" s="3">
        <v>2</v>
      </c>
      <c r="H612" s="4">
        <v>43199</v>
      </c>
      <c r="I612" t="s">
        <v>20</v>
      </c>
      <c r="J612" s="2">
        <v>0.875</v>
      </c>
      <c r="K612" s="2">
        <v>0.10391566265060241</v>
      </c>
      <c r="L612" s="2">
        <v>1.8072289156626505E-2</v>
      </c>
      <c r="M612" s="2">
        <v>3.0120481927710845E-3</v>
      </c>
      <c r="O612">
        <v>43199</v>
      </c>
      <c r="P612" t="s">
        <v>21</v>
      </c>
      <c r="Q612">
        <v>93</v>
      </c>
      <c r="R612">
        <v>14</v>
      </c>
      <c r="S612">
        <v>9</v>
      </c>
      <c r="U612">
        <v>43199</v>
      </c>
      <c r="V612" t="s">
        <v>20</v>
      </c>
      <c r="W612">
        <v>0.80172413793103448</v>
      </c>
      <c r="X612">
        <v>0.1206896551724138</v>
      </c>
      <c r="Y612">
        <v>7.7586206896551727E-2</v>
      </c>
      <c r="AA612">
        <v>43199</v>
      </c>
      <c r="AB612" t="s">
        <v>22</v>
      </c>
      <c r="AC612">
        <v>960</v>
      </c>
      <c r="AD612">
        <v>560</v>
      </c>
      <c r="AE612">
        <v>239</v>
      </c>
      <c r="AF612">
        <v>189</v>
      </c>
      <c r="AH612">
        <v>43199</v>
      </c>
      <c r="AI612" t="s">
        <v>20</v>
      </c>
      <c r="AJ612">
        <v>0.49281314168377821</v>
      </c>
      <c r="AK612">
        <v>0.28747433264887062</v>
      </c>
      <c r="AL612">
        <v>0.12268993839835729</v>
      </c>
      <c r="AM612">
        <v>9.7022587268993835E-2</v>
      </c>
      <c r="AP612" t="str">
        <f t="shared" si="45"/>
        <v>S15</v>
      </c>
      <c r="AQ612" t="str">
        <f t="shared" si="46"/>
        <v>lundi</v>
      </c>
      <c r="AR612">
        <f t="shared" si="47"/>
        <v>2018</v>
      </c>
    </row>
    <row r="613" spans="1:44" x14ac:dyDescent="0.25">
      <c r="A613" s="4">
        <v>43200</v>
      </c>
      <c r="B613" t="s">
        <v>19</v>
      </c>
      <c r="C613" s="3">
        <v>500</v>
      </c>
      <c r="D613" s="3">
        <v>70</v>
      </c>
      <c r="E613" s="3">
        <v>19</v>
      </c>
      <c r="F613" s="3">
        <v>0</v>
      </c>
      <c r="H613" s="4">
        <v>43200</v>
      </c>
      <c r="I613" t="s">
        <v>20</v>
      </c>
      <c r="J613" s="2">
        <v>0.84889643463497455</v>
      </c>
      <c r="K613" s="2">
        <v>0.11884550084889643</v>
      </c>
      <c r="L613" s="2">
        <v>3.2258064516129031E-2</v>
      </c>
      <c r="M613" s="2">
        <v>0</v>
      </c>
      <c r="O613">
        <v>43200</v>
      </c>
      <c r="P613" t="s">
        <v>21</v>
      </c>
      <c r="Q613">
        <v>87</v>
      </c>
      <c r="R613">
        <v>12</v>
      </c>
      <c r="S613">
        <v>10</v>
      </c>
      <c r="U613">
        <v>43200</v>
      </c>
      <c r="V613" t="s">
        <v>20</v>
      </c>
      <c r="W613">
        <v>0.79816513761467889</v>
      </c>
      <c r="X613">
        <v>0.11009174311926606</v>
      </c>
      <c r="Y613">
        <v>9.1743119266055051E-2</v>
      </c>
      <c r="AA613">
        <v>43200</v>
      </c>
      <c r="AB613" t="s">
        <v>22</v>
      </c>
      <c r="AC613">
        <v>887</v>
      </c>
      <c r="AD613">
        <v>531</v>
      </c>
      <c r="AE613">
        <v>237</v>
      </c>
      <c r="AF613">
        <v>189</v>
      </c>
      <c r="AH613">
        <v>43200</v>
      </c>
      <c r="AI613" t="s">
        <v>20</v>
      </c>
      <c r="AJ613">
        <v>0.48101952277657267</v>
      </c>
      <c r="AK613">
        <v>0.28796095444685466</v>
      </c>
      <c r="AL613">
        <v>0.12852494577006507</v>
      </c>
      <c r="AM613">
        <v>0.10249457700650759</v>
      </c>
      <c r="AP613" t="str">
        <f t="shared" si="45"/>
        <v>S15</v>
      </c>
      <c r="AQ613" t="str">
        <f t="shared" si="46"/>
        <v>mardi</v>
      </c>
      <c r="AR613">
        <f t="shared" si="47"/>
        <v>2018</v>
      </c>
    </row>
    <row r="614" spans="1:44" x14ac:dyDescent="0.25">
      <c r="A614" s="4">
        <v>43201</v>
      </c>
      <c r="B614" t="s">
        <v>19</v>
      </c>
      <c r="C614" s="3">
        <v>499</v>
      </c>
      <c r="D614" s="3">
        <v>63</v>
      </c>
      <c r="E614" s="3">
        <v>11</v>
      </c>
      <c r="F614" s="3">
        <v>0</v>
      </c>
      <c r="H614" s="4">
        <v>43201</v>
      </c>
      <c r="I614" t="s">
        <v>20</v>
      </c>
      <c r="J614" s="2">
        <v>0.87085514834205935</v>
      </c>
      <c r="K614" s="2">
        <v>0.1099476439790576</v>
      </c>
      <c r="L614" s="2">
        <v>1.9197207678883072E-2</v>
      </c>
      <c r="M614" s="2">
        <v>0</v>
      </c>
      <c r="O614">
        <v>43201</v>
      </c>
      <c r="P614" t="s">
        <v>21</v>
      </c>
      <c r="Q614">
        <v>75</v>
      </c>
      <c r="R614">
        <v>13</v>
      </c>
      <c r="S614">
        <v>10</v>
      </c>
      <c r="U614">
        <v>43201</v>
      </c>
      <c r="V614" t="s">
        <v>20</v>
      </c>
      <c r="W614">
        <v>0.76530612244897955</v>
      </c>
      <c r="X614">
        <v>0.1326530612244898</v>
      </c>
      <c r="Y614">
        <v>0.10204081632653061</v>
      </c>
      <c r="AA614">
        <v>43201</v>
      </c>
      <c r="AB614" t="s">
        <v>22</v>
      </c>
      <c r="AC614">
        <v>891</v>
      </c>
      <c r="AD614">
        <v>522</v>
      </c>
      <c r="AE614">
        <v>239</v>
      </c>
      <c r="AF614">
        <v>189</v>
      </c>
      <c r="AH614">
        <v>43201</v>
      </c>
      <c r="AI614" t="s">
        <v>20</v>
      </c>
      <c r="AJ614">
        <v>0.48397609994568169</v>
      </c>
      <c r="AK614">
        <v>0.28354155350353066</v>
      </c>
      <c r="AL614">
        <v>0.12982074959261272</v>
      </c>
      <c r="AM614">
        <v>0.10266159695817491</v>
      </c>
      <c r="AP614" t="str">
        <f t="shared" si="45"/>
        <v>S15</v>
      </c>
      <c r="AQ614" t="str">
        <f t="shared" si="46"/>
        <v>mercredi</v>
      </c>
      <c r="AR614">
        <f t="shared" si="47"/>
        <v>2018</v>
      </c>
    </row>
    <row r="615" spans="1:44" x14ac:dyDescent="0.25">
      <c r="A615" s="4">
        <v>43202</v>
      </c>
      <c r="B615" t="s">
        <v>19</v>
      </c>
      <c r="C615" s="3">
        <v>528</v>
      </c>
      <c r="D615" s="3">
        <v>76</v>
      </c>
      <c r="E615" s="3">
        <v>9</v>
      </c>
      <c r="F615" s="3">
        <v>0</v>
      </c>
      <c r="H615" s="4">
        <v>43202</v>
      </c>
      <c r="I615" t="s">
        <v>20</v>
      </c>
      <c r="J615" s="2">
        <v>0.86133768352365414</v>
      </c>
      <c r="K615" s="2">
        <v>0.12398042414355628</v>
      </c>
      <c r="L615" s="2">
        <v>1.468189233278956E-2</v>
      </c>
      <c r="M615" s="2">
        <v>0</v>
      </c>
      <c r="O615">
        <v>43202</v>
      </c>
      <c r="P615" t="s">
        <v>21</v>
      </c>
      <c r="Q615">
        <v>66</v>
      </c>
      <c r="R615">
        <v>11</v>
      </c>
      <c r="S615">
        <v>10</v>
      </c>
      <c r="U615">
        <v>43202</v>
      </c>
      <c r="V615" t="s">
        <v>20</v>
      </c>
      <c r="W615">
        <v>0.75862068965517238</v>
      </c>
      <c r="X615">
        <v>0.12643678160919541</v>
      </c>
      <c r="Y615">
        <v>0.11494252873563218</v>
      </c>
      <c r="AA615">
        <v>43202</v>
      </c>
      <c r="AB615" t="s">
        <v>22</v>
      </c>
      <c r="AC615">
        <v>858</v>
      </c>
      <c r="AD615">
        <v>523</v>
      </c>
      <c r="AE615">
        <v>238</v>
      </c>
      <c r="AF615">
        <v>186</v>
      </c>
      <c r="AH615">
        <v>43202</v>
      </c>
      <c r="AI615" t="s">
        <v>20</v>
      </c>
      <c r="AJ615">
        <v>0.47534626038781164</v>
      </c>
      <c r="AK615">
        <v>0.28975069252077562</v>
      </c>
      <c r="AL615">
        <v>0.13185595567867037</v>
      </c>
      <c r="AM615">
        <v>0.10304709141274238</v>
      </c>
      <c r="AP615" t="str">
        <f t="shared" si="45"/>
        <v>S15</v>
      </c>
      <c r="AQ615" t="str">
        <f t="shared" si="46"/>
        <v>jeudi</v>
      </c>
      <c r="AR615">
        <f t="shared" si="47"/>
        <v>2018</v>
      </c>
    </row>
    <row r="616" spans="1:44" x14ac:dyDescent="0.25">
      <c r="A616" s="4" t="s">
        <v>235</v>
      </c>
      <c r="B616" t="s">
        <v>19</v>
      </c>
      <c r="C616" s="3">
        <v>557</v>
      </c>
      <c r="D616" s="3">
        <v>60</v>
      </c>
      <c r="E616" s="3">
        <v>9</v>
      </c>
      <c r="F616" s="3">
        <v>1</v>
      </c>
      <c r="H616" s="4" t="s">
        <v>235</v>
      </c>
      <c r="I616" t="s">
        <v>20</v>
      </c>
      <c r="J616" s="2">
        <v>0.88835725677830946</v>
      </c>
      <c r="K616" s="2">
        <v>9.569377990430622E-2</v>
      </c>
      <c r="L616" s="2">
        <v>1.4354066985645933E-2</v>
      </c>
      <c r="M616" s="2">
        <v>1.594896331738437E-3</v>
      </c>
      <c r="O616" t="s">
        <v>235</v>
      </c>
      <c r="P616" t="s">
        <v>21</v>
      </c>
      <c r="Q616">
        <v>61</v>
      </c>
      <c r="R616">
        <v>9</v>
      </c>
      <c r="S616">
        <v>8</v>
      </c>
      <c r="U616" t="s">
        <v>235</v>
      </c>
      <c r="V616" t="s">
        <v>20</v>
      </c>
      <c r="W616">
        <v>0.78205128205128205</v>
      </c>
      <c r="X616">
        <v>0.11538461538461539</v>
      </c>
      <c r="Y616">
        <v>0.10256410256410256</v>
      </c>
      <c r="AA616" t="s">
        <v>235</v>
      </c>
      <c r="AB616" t="s">
        <v>22</v>
      </c>
      <c r="AC616">
        <v>897</v>
      </c>
      <c r="AD616">
        <v>525</v>
      </c>
      <c r="AE616">
        <v>238</v>
      </c>
      <c r="AF616">
        <v>186</v>
      </c>
      <c r="AH616" t="s">
        <v>235</v>
      </c>
      <c r="AI616" t="s">
        <v>20</v>
      </c>
      <c r="AJ616">
        <v>0.4859154929577465</v>
      </c>
      <c r="AK616">
        <v>0.28439869989165761</v>
      </c>
      <c r="AL616">
        <v>0.12892741061755147</v>
      </c>
      <c r="AM616">
        <v>0.10075839653304441</v>
      </c>
      <c r="AP616" t="str">
        <f t="shared" si="45"/>
        <v>S15</v>
      </c>
      <c r="AQ616" t="str">
        <f t="shared" si="46"/>
        <v>vendredi</v>
      </c>
      <c r="AR616">
        <f t="shared" si="47"/>
        <v>2018</v>
      </c>
    </row>
    <row r="617" spans="1:44" x14ac:dyDescent="0.25">
      <c r="A617" s="4">
        <v>43206</v>
      </c>
      <c r="B617" t="s">
        <v>19</v>
      </c>
      <c r="C617" s="3">
        <v>564</v>
      </c>
      <c r="D617" s="3">
        <v>84</v>
      </c>
      <c r="E617" s="3">
        <v>11</v>
      </c>
      <c r="F617" s="3">
        <v>1</v>
      </c>
      <c r="H617" s="4">
        <v>43206</v>
      </c>
      <c r="I617" t="s">
        <v>20</v>
      </c>
      <c r="J617" s="2">
        <v>0.8545454545454545</v>
      </c>
      <c r="K617" s="2">
        <v>0.12727272727272726</v>
      </c>
      <c r="L617" s="2">
        <v>1.6666666666666666E-2</v>
      </c>
      <c r="M617" s="2">
        <v>1.5151515151515152E-3</v>
      </c>
      <c r="O617">
        <v>43206</v>
      </c>
      <c r="P617" t="s">
        <v>21</v>
      </c>
      <c r="Q617">
        <v>47</v>
      </c>
      <c r="R617">
        <v>8</v>
      </c>
      <c r="S617">
        <v>8</v>
      </c>
      <c r="U617">
        <v>43206</v>
      </c>
      <c r="V617" t="s">
        <v>20</v>
      </c>
      <c r="W617">
        <v>0.74603174603174605</v>
      </c>
      <c r="X617">
        <v>0.12698412698412698</v>
      </c>
      <c r="Y617">
        <v>0.12698412698412698</v>
      </c>
      <c r="AA617">
        <v>43206</v>
      </c>
      <c r="AB617" t="s">
        <v>22</v>
      </c>
      <c r="AC617">
        <v>864</v>
      </c>
      <c r="AD617">
        <v>507</v>
      </c>
      <c r="AE617">
        <v>235</v>
      </c>
      <c r="AF617">
        <v>186</v>
      </c>
      <c r="AH617">
        <v>43206</v>
      </c>
      <c r="AI617" t="s">
        <v>20</v>
      </c>
      <c r="AJ617">
        <v>0.48214285714285715</v>
      </c>
      <c r="AK617">
        <v>0.28292410714285715</v>
      </c>
      <c r="AL617">
        <v>0.13113839285714285</v>
      </c>
      <c r="AM617">
        <v>0.10379464285714286</v>
      </c>
      <c r="AP617" t="str">
        <f t="shared" si="45"/>
        <v>S16</v>
      </c>
      <c r="AQ617" t="str">
        <f t="shared" si="46"/>
        <v>lundi</v>
      </c>
      <c r="AR617">
        <f t="shared" si="47"/>
        <v>2018</v>
      </c>
    </row>
    <row r="618" spans="1:44" x14ac:dyDescent="0.25">
      <c r="A618" s="4">
        <v>43207</v>
      </c>
      <c r="B618" t="s">
        <v>19</v>
      </c>
      <c r="C618" s="3">
        <v>552</v>
      </c>
      <c r="D618" s="3">
        <v>96</v>
      </c>
      <c r="E618" s="3">
        <v>15</v>
      </c>
      <c r="F618" s="3">
        <v>1</v>
      </c>
      <c r="H618" s="4">
        <v>43207</v>
      </c>
      <c r="I618" t="s">
        <v>20</v>
      </c>
      <c r="J618" s="2">
        <v>0.83132530120481929</v>
      </c>
      <c r="K618" s="2">
        <v>0.14457831325301204</v>
      </c>
      <c r="L618" s="2">
        <v>2.2590361445783132E-2</v>
      </c>
      <c r="M618" s="2">
        <v>1.5060240963855422E-3</v>
      </c>
      <c r="O618">
        <v>43207</v>
      </c>
      <c r="P618" t="s">
        <v>21</v>
      </c>
      <c r="Q618">
        <v>41</v>
      </c>
      <c r="R618">
        <v>31</v>
      </c>
      <c r="S618">
        <v>8</v>
      </c>
      <c r="U618">
        <v>43207</v>
      </c>
      <c r="V618" t="s">
        <v>20</v>
      </c>
      <c r="W618">
        <v>0.51249999999999996</v>
      </c>
      <c r="X618">
        <v>0.38750000000000001</v>
      </c>
      <c r="Y618">
        <v>0.1</v>
      </c>
      <c r="AA618">
        <v>43207</v>
      </c>
      <c r="AB618" t="s">
        <v>22</v>
      </c>
      <c r="AC618">
        <v>876</v>
      </c>
      <c r="AD618">
        <v>507</v>
      </c>
      <c r="AE618">
        <v>234</v>
      </c>
      <c r="AF618">
        <v>185</v>
      </c>
      <c r="AH618">
        <v>43207</v>
      </c>
      <c r="AI618" t="s">
        <v>20</v>
      </c>
      <c r="AJ618">
        <v>0.48612652608213097</v>
      </c>
      <c r="AK618">
        <v>0.28135405105438399</v>
      </c>
      <c r="AL618">
        <v>0.12985571587125416</v>
      </c>
      <c r="AM618">
        <v>0.10266370699223086</v>
      </c>
      <c r="AP618" t="str">
        <f t="shared" si="45"/>
        <v>S16</v>
      </c>
      <c r="AQ618" t="str">
        <f t="shared" si="46"/>
        <v>mardi</v>
      </c>
      <c r="AR618">
        <f t="shared" si="47"/>
        <v>2018</v>
      </c>
    </row>
    <row r="619" spans="1:44" x14ac:dyDescent="0.25">
      <c r="A619" s="4">
        <v>43208</v>
      </c>
      <c r="B619" t="s">
        <v>19</v>
      </c>
      <c r="C619" s="3">
        <v>639</v>
      </c>
      <c r="D619" s="3">
        <v>89</v>
      </c>
      <c r="E619" s="3">
        <v>24</v>
      </c>
      <c r="F619" s="3">
        <v>1</v>
      </c>
      <c r="H619" s="4">
        <v>43208</v>
      </c>
      <c r="I619" t="s">
        <v>20</v>
      </c>
      <c r="J619" s="2">
        <v>0.84860557768924305</v>
      </c>
      <c r="K619" s="2">
        <v>0.11819389110225764</v>
      </c>
      <c r="L619" s="2">
        <v>3.1872509960159362E-2</v>
      </c>
      <c r="M619" s="2">
        <v>1.3280212483399733E-3</v>
      </c>
      <c r="O619">
        <v>43208</v>
      </c>
      <c r="P619" t="s">
        <v>21</v>
      </c>
      <c r="Q619">
        <v>54</v>
      </c>
      <c r="R619">
        <v>26</v>
      </c>
      <c r="S619">
        <v>8</v>
      </c>
      <c r="U619">
        <v>43208</v>
      </c>
      <c r="V619" t="s">
        <v>20</v>
      </c>
      <c r="W619">
        <v>0.61363636363636365</v>
      </c>
      <c r="X619">
        <v>0.29545454545454547</v>
      </c>
      <c r="Y619">
        <v>9.0909090909090912E-2</v>
      </c>
      <c r="AA619">
        <v>43208</v>
      </c>
      <c r="AB619" t="s">
        <v>22</v>
      </c>
      <c r="AC619">
        <v>894</v>
      </c>
      <c r="AD619">
        <v>503</v>
      </c>
      <c r="AE619">
        <v>234</v>
      </c>
      <c r="AF619">
        <v>185</v>
      </c>
      <c r="AH619">
        <v>43208</v>
      </c>
      <c r="AI619" t="s">
        <v>20</v>
      </c>
      <c r="AJ619">
        <v>0.49229074889867841</v>
      </c>
      <c r="AK619">
        <v>0.27698237885462557</v>
      </c>
      <c r="AL619">
        <v>0.1288546255506608</v>
      </c>
      <c r="AM619">
        <v>0.10187224669603524</v>
      </c>
      <c r="AP619" t="str">
        <f t="shared" si="45"/>
        <v>S16</v>
      </c>
      <c r="AQ619" t="str">
        <f t="shared" si="46"/>
        <v>mercredi</v>
      </c>
      <c r="AR619">
        <f t="shared" si="47"/>
        <v>2018</v>
      </c>
    </row>
    <row r="620" spans="1:44" x14ac:dyDescent="0.25">
      <c r="A620" s="4">
        <v>43209</v>
      </c>
      <c r="B620" t="s">
        <v>19</v>
      </c>
      <c r="C620" s="3">
        <v>484</v>
      </c>
      <c r="D620" s="3">
        <v>78</v>
      </c>
      <c r="E620" s="3">
        <v>21</v>
      </c>
      <c r="F620" s="3">
        <v>1</v>
      </c>
      <c r="H620" s="4">
        <v>43209</v>
      </c>
      <c r="I620" t="s">
        <v>20</v>
      </c>
      <c r="J620" s="2">
        <v>0.82876712328767121</v>
      </c>
      <c r="K620" s="2">
        <v>0.13356164383561644</v>
      </c>
      <c r="L620" s="2">
        <v>3.5958904109589039E-2</v>
      </c>
      <c r="M620" s="2">
        <v>1.7123287671232876E-3</v>
      </c>
      <c r="O620">
        <v>43209</v>
      </c>
      <c r="P620" t="s">
        <v>21</v>
      </c>
      <c r="Q620">
        <v>46</v>
      </c>
      <c r="R620">
        <v>26</v>
      </c>
      <c r="S620">
        <v>8</v>
      </c>
      <c r="U620">
        <v>43209</v>
      </c>
      <c r="V620" t="s">
        <v>20</v>
      </c>
      <c r="W620">
        <v>0.57499999999999996</v>
      </c>
      <c r="X620">
        <v>0.32500000000000001</v>
      </c>
      <c r="Y620">
        <v>0.1</v>
      </c>
      <c r="AA620">
        <v>43209</v>
      </c>
      <c r="AB620" t="s">
        <v>22</v>
      </c>
      <c r="AC620">
        <v>934</v>
      </c>
      <c r="AD620">
        <v>499</v>
      </c>
      <c r="AE620">
        <v>234</v>
      </c>
      <c r="AF620">
        <v>185</v>
      </c>
      <c r="AH620">
        <v>43209</v>
      </c>
      <c r="AI620" t="s">
        <v>20</v>
      </c>
      <c r="AJ620">
        <v>0.50431965442764581</v>
      </c>
      <c r="AK620">
        <v>0.26943844492440605</v>
      </c>
      <c r="AL620">
        <v>0.1263498920086393</v>
      </c>
      <c r="AM620">
        <v>9.989200863930886E-2</v>
      </c>
      <c r="AP620" t="str">
        <f t="shared" si="45"/>
        <v>S16</v>
      </c>
      <c r="AQ620" t="str">
        <f t="shared" si="46"/>
        <v>jeudi</v>
      </c>
      <c r="AR620">
        <f t="shared" si="47"/>
        <v>2018</v>
      </c>
    </row>
    <row r="621" spans="1:44" x14ac:dyDescent="0.25">
      <c r="A621" s="4" t="s">
        <v>236</v>
      </c>
      <c r="B621" t="s">
        <v>19</v>
      </c>
      <c r="C621" s="3">
        <v>578</v>
      </c>
      <c r="D621" s="3">
        <v>64</v>
      </c>
      <c r="E621" s="3">
        <v>20</v>
      </c>
      <c r="F621" s="3">
        <v>0</v>
      </c>
      <c r="H621" s="4" t="s">
        <v>236</v>
      </c>
      <c r="I621" t="s">
        <v>20</v>
      </c>
      <c r="J621" s="2">
        <v>0.87311178247734134</v>
      </c>
      <c r="K621" s="2">
        <v>9.6676737160120846E-2</v>
      </c>
      <c r="L621" s="2">
        <v>3.0211480362537766E-2</v>
      </c>
      <c r="M621" s="2">
        <v>0</v>
      </c>
      <c r="O621" t="s">
        <v>236</v>
      </c>
      <c r="P621" t="s">
        <v>21</v>
      </c>
      <c r="Q621">
        <v>47</v>
      </c>
      <c r="R621">
        <v>24</v>
      </c>
      <c r="S621">
        <v>8</v>
      </c>
      <c r="U621" t="s">
        <v>236</v>
      </c>
      <c r="V621" t="s">
        <v>20</v>
      </c>
      <c r="W621">
        <v>0.59493670886075944</v>
      </c>
      <c r="X621">
        <v>0.30379746835443039</v>
      </c>
      <c r="Y621">
        <v>0.10126582278481013</v>
      </c>
      <c r="AA621" t="s">
        <v>236</v>
      </c>
      <c r="AB621" t="s">
        <v>22</v>
      </c>
      <c r="AC621">
        <v>916</v>
      </c>
      <c r="AD621">
        <v>498</v>
      </c>
      <c r="AE621">
        <v>234</v>
      </c>
      <c r="AF621">
        <v>184</v>
      </c>
      <c r="AH621" t="s">
        <v>236</v>
      </c>
      <c r="AI621" t="s">
        <v>20</v>
      </c>
      <c r="AJ621">
        <v>0.5</v>
      </c>
      <c r="AK621">
        <v>0.27183406113537117</v>
      </c>
      <c r="AL621">
        <v>0.12772925764192139</v>
      </c>
      <c r="AM621">
        <v>0.10043668122270742</v>
      </c>
      <c r="AP621" t="str">
        <f t="shared" si="45"/>
        <v>S16</v>
      </c>
      <c r="AQ621" t="str">
        <f t="shared" si="46"/>
        <v>vendredi</v>
      </c>
      <c r="AR621">
        <f t="shared" si="47"/>
        <v>2018</v>
      </c>
    </row>
    <row r="622" spans="1:44" x14ac:dyDescent="0.25">
      <c r="A622" s="4">
        <v>43213</v>
      </c>
      <c r="B622" t="s">
        <v>19</v>
      </c>
      <c r="C622" s="3">
        <v>784</v>
      </c>
      <c r="D622" s="3">
        <v>67</v>
      </c>
      <c r="E622" s="3">
        <v>16</v>
      </c>
      <c r="F622" s="3">
        <v>0</v>
      </c>
      <c r="H622" s="4">
        <v>43213</v>
      </c>
      <c r="I622" t="s">
        <v>20</v>
      </c>
      <c r="J622" s="2">
        <v>0.90426758938869667</v>
      </c>
      <c r="K622" s="2">
        <v>7.7277970011534025E-2</v>
      </c>
      <c r="L622" s="2">
        <v>1.845444059976932E-2</v>
      </c>
      <c r="M622" s="2">
        <v>0</v>
      </c>
      <c r="O622">
        <v>43213</v>
      </c>
      <c r="P622" t="s">
        <v>21</v>
      </c>
      <c r="Q622">
        <v>54</v>
      </c>
      <c r="R622">
        <v>24</v>
      </c>
      <c r="S622">
        <v>9</v>
      </c>
      <c r="U622">
        <v>43213</v>
      </c>
      <c r="V622" t="s">
        <v>20</v>
      </c>
      <c r="W622">
        <v>0.62068965517241381</v>
      </c>
      <c r="X622">
        <v>0.27586206896551724</v>
      </c>
      <c r="Y622">
        <v>0.10344827586206896</v>
      </c>
      <c r="AA622">
        <v>43213</v>
      </c>
      <c r="AB622" t="s">
        <v>22</v>
      </c>
      <c r="AC622">
        <v>910</v>
      </c>
      <c r="AD622">
        <v>511</v>
      </c>
      <c r="AE622">
        <v>234</v>
      </c>
      <c r="AF622">
        <v>183</v>
      </c>
      <c r="AH622">
        <v>43213</v>
      </c>
      <c r="AI622" t="s">
        <v>20</v>
      </c>
      <c r="AJ622">
        <v>0.49510337323177367</v>
      </c>
      <c r="AK622">
        <v>0.27801958650707292</v>
      </c>
      <c r="AL622">
        <v>0.12731229597388466</v>
      </c>
      <c r="AM622">
        <v>9.9564744287268775E-2</v>
      </c>
      <c r="AP622" t="str">
        <f t="shared" si="45"/>
        <v>S17</v>
      </c>
      <c r="AQ622" t="str">
        <f t="shared" si="46"/>
        <v>lundi</v>
      </c>
      <c r="AR622">
        <f t="shared" si="47"/>
        <v>2018</v>
      </c>
    </row>
    <row r="623" spans="1:44" x14ac:dyDescent="0.25">
      <c r="A623" s="4">
        <v>43214</v>
      </c>
      <c r="B623" t="s">
        <v>19</v>
      </c>
      <c r="C623" s="3">
        <v>734</v>
      </c>
      <c r="D623" s="3">
        <v>72</v>
      </c>
      <c r="E623" s="3">
        <v>12</v>
      </c>
      <c r="F623" s="3">
        <v>0</v>
      </c>
      <c r="H623" s="4">
        <v>43214</v>
      </c>
      <c r="I623" t="s">
        <v>20</v>
      </c>
      <c r="J623" s="2">
        <v>0.89731051344743273</v>
      </c>
      <c r="K623" s="2">
        <v>8.8019559902200492E-2</v>
      </c>
      <c r="L623" s="2">
        <v>1.4669926650366748E-2</v>
      </c>
      <c r="M623" s="2">
        <v>0</v>
      </c>
      <c r="O623">
        <v>43214</v>
      </c>
      <c r="P623" t="s">
        <v>21</v>
      </c>
      <c r="Q623">
        <v>69</v>
      </c>
      <c r="R623">
        <v>22</v>
      </c>
      <c r="S623">
        <v>9</v>
      </c>
      <c r="U623">
        <v>43214</v>
      </c>
      <c r="V623" t="s">
        <v>20</v>
      </c>
      <c r="W623">
        <v>0.69</v>
      </c>
      <c r="X623">
        <v>0.22</v>
      </c>
      <c r="Y623">
        <v>0.09</v>
      </c>
      <c r="AA623">
        <v>43214</v>
      </c>
      <c r="AB623" t="s">
        <v>22</v>
      </c>
      <c r="AC623">
        <v>909</v>
      </c>
      <c r="AD623">
        <v>517</v>
      </c>
      <c r="AE623">
        <v>235</v>
      </c>
      <c r="AF623">
        <v>183</v>
      </c>
      <c r="AH623">
        <v>43214</v>
      </c>
      <c r="AI623" t="s">
        <v>20</v>
      </c>
      <c r="AJ623">
        <v>0.49295010845986986</v>
      </c>
      <c r="AK623">
        <v>0.28036876355748375</v>
      </c>
      <c r="AL623">
        <v>0.12744034707158353</v>
      </c>
      <c r="AM623">
        <v>9.9240780911062906E-2</v>
      </c>
      <c r="AP623" t="str">
        <f t="shared" si="45"/>
        <v>S17</v>
      </c>
      <c r="AQ623" t="str">
        <f t="shared" si="46"/>
        <v>mardi</v>
      </c>
      <c r="AR623">
        <f t="shared" si="47"/>
        <v>2018</v>
      </c>
    </row>
    <row r="624" spans="1:44" x14ac:dyDescent="0.25">
      <c r="A624" s="4">
        <v>43215</v>
      </c>
      <c r="B624" t="s">
        <v>19</v>
      </c>
      <c r="C624" s="3">
        <v>372</v>
      </c>
      <c r="D624" s="3">
        <v>70</v>
      </c>
      <c r="E624" s="3">
        <v>18</v>
      </c>
      <c r="F624" s="3">
        <v>1</v>
      </c>
      <c r="H624" s="4">
        <v>43215</v>
      </c>
      <c r="I624" t="s">
        <v>20</v>
      </c>
      <c r="J624" s="2">
        <v>0.80694143167028198</v>
      </c>
      <c r="K624" s="2">
        <v>0.15184381778741865</v>
      </c>
      <c r="L624" s="2">
        <v>3.9045553145336226E-2</v>
      </c>
      <c r="M624" s="2">
        <v>2.1691973969631237E-3</v>
      </c>
      <c r="O624">
        <v>43215</v>
      </c>
      <c r="P624" t="s">
        <v>21</v>
      </c>
      <c r="Q624">
        <v>69</v>
      </c>
      <c r="R624">
        <v>37</v>
      </c>
      <c r="S624">
        <v>8</v>
      </c>
      <c r="U624">
        <v>43215</v>
      </c>
      <c r="V624" t="s">
        <v>20</v>
      </c>
      <c r="W624">
        <v>0.60526315789473684</v>
      </c>
      <c r="X624">
        <v>0.32456140350877194</v>
      </c>
      <c r="Y624">
        <v>7.0175438596491224E-2</v>
      </c>
      <c r="AA624">
        <v>43215</v>
      </c>
      <c r="AB624" t="s">
        <v>22</v>
      </c>
      <c r="AC624">
        <v>907</v>
      </c>
      <c r="AD624">
        <v>520</v>
      </c>
      <c r="AE624">
        <v>235</v>
      </c>
      <c r="AF624">
        <v>183</v>
      </c>
      <c r="AH624">
        <v>43215</v>
      </c>
      <c r="AI624" t="s">
        <v>20</v>
      </c>
      <c r="AJ624">
        <v>0.49159891598915989</v>
      </c>
      <c r="AK624">
        <v>0.28184281842818426</v>
      </c>
      <c r="AL624">
        <v>0.12737127371273713</v>
      </c>
      <c r="AM624">
        <v>9.9186991869918695E-2</v>
      </c>
      <c r="AP624" t="str">
        <f t="shared" si="45"/>
        <v>S17</v>
      </c>
      <c r="AQ624" t="str">
        <f t="shared" si="46"/>
        <v>mercredi</v>
      </c>
      <c r="AR624">
        <f t="shared" si="47"/>
        <v>2018</v>
      </c>
    </row>
    <row r="625" spans="1:44" x14ac:dyDescent="0.25">
      <c r="A625" s="4">
        <v>43216</v>
      </c>
      <c r="B625" t="s">
        <v>19</v>
      </c>
      <c r="C625" s="3">
        <v>382</v>
      </c>
      <c r="D625" s="3">
        <v>63</v>
      </c>
      <c r="E625" s="3">
        <v>18</v>
      </c>
      <c r="F625" s="3">
        <v>1</v>
      </c>
      <c r="H625" s="4">
        <v>43216</v>
      </c>
      <c r="I625" t="s">
        <v>20</v>
      </c>
      <c r="J625" s="2">
        <v>0.82327586206896552</v>
      </c>
      <c r="K625" s="2">
        <v>0.13577586206896552</v>
      </c>
      <c r="L625" s="2">
        <v>3.8793103448275863E-2</v>
      </c>
      <c r="M625" s="2">
        <v>2.1551724137931034E-3</v>
      </c>
      <c r="O625">
        <v>43216</v>
      </c>
      <c r="P625" t="s">
        <v>21</v>
      </c>
      <c r="Q625">
        <v>58</v>
      </c>
      <c r="R625">
        <v>35</v>
      </c>
      <c r="S625">
        <v>8</v>
      </c>
      <c r="U625">
        <v>43216</v>
      </c>
      <c r="V625" t="s">
        <v>20</v>
      </c>
      <c r="W625">
        <v>0.57425742574257421</v>
      </c>
      <c r="X625">
        <v>0.34653465346534651</v>
      </c>
      <c r="Y625">
        <v>7.9207920792079209E-2</v>
      </c>
      <c r="AA625">
        <v>43216</v>
      </c>
      <c r="AB625" t="s">
        <v>22</v>
      </c>
      <c r="AC625">
        <v>951</v>
      </c>
      <c r="AD625">
        <v>518</v>
      </c>
      <c r="AE625">
        <v>233</v>
      </c>
      <c r="AF625">
        <v>184</v>
      </c>
      <c r="AH625">
        <v>43216</v>
      </c>
      <c r="AI625" t="s">
        <v>20</v>
      </c>
      <c r="AJ625">
        <v>0.50424178154825028</v>
      </c>
      <c r="AK625">
        <v>0.27465535524920465</v>
      </c>
      <c r="AL625">
        <v>0.12354188759278897</v>
      </c>
      <c r="AM625">
        <v>9.7560975609756101E-2</v>
      </c>
      <c r="AP625" t="str">
        <f t="shared" si="45"/>
        <v>S17</v>
      </c>
      <c r="AQ625" t="str">
        <f t="shared" si="46"/>
        <v>jeudi</v>
      </c>
      <c r="AR625">
        <f t="shared" si="47"/>
        <v>2018</v>
      </c>
    </row>
    <row r="626" spans="1:44" x14ac:dyDescent="0.25">
      <c r="A626" s="4" t="s">
        <v>237</v>
      </c>
      <c r="B626" t="s">
        <v>19</v>
      </c>
      <c r="C626" s="3">
        <v>458</v>
      </c>
      <c r="D626" s="3">
        <v>61</v>
      </c>
      <c r="E626" s="3">
        <v>26</v>
      </c>
      <c r="F626" s="3">
        <v>0</v>
      </c>
      <c r="H626" s="4" t="s">
        <v>237</v>
      </c>
      <c r="I626" t="s">
        <v>20</v>
      </c>
      <c r="J626" s="2">
        <v>0.84036697247706427</v>
      </c>
      <c r="K626" s="2">
        <v>0.11192660550458716</v>
      </c>
      <c r="L626" s="2">
        <v>4.7706422018348627E-2</v>
      </c>
      <c r="M626" s="2">
        <v>0</v>
      </c>
      <c r="O626" t="s">
        <v>237</v>
      </c>
      <c r="P626" t="s">
        <v>21</v>
      </c>
      <c r="Q626">
        <v>60</v>
      </c>
      <c r="R626">
        <v>20</v>
      </c>
      <c r="S626">
        <v>8</v>
      </c>
      <c r="U626" t="s">
        <v>237</v>
      </c>
      <c r="V626" t="s">
        <v>20</v>
      </c>
      <c r="W626">
        <v>0.68181818181818177</v>
      </c>
      <c r="X626">
        <v>0.22727272727272727</v>
      </c>
      <c r="Y626">
        <v>9.0909090909090912E-2</v>
      </c>
      <c r="AA626" t="s">
        <v>237</v>
      </c>
      <c r="AB626" t="s">
        <v>22</v>
      </c>
      <c r="AC626">
        <v>961</v>
      </c>
      <c r="AD626">
        <v>520</v>
      </c>
      <c r="AE626">
        <v>232</v>
      </c>
      <c r="AF626">
        <v>185</v>
      </c>
      <c r="AH626" t="s">
        <v>237</v>
      </c>
      <c r="AI626" t="s">
        <v>20</v>
      </c>
      <c r="AJ626">
        <v>0.5063224446786091</v>
      </c>
      <c r="AK626">
        <v>0.27397260273972601</v>
      </c>
      <c r="AL626">
        <v>0.12223393045310854</v>
      </c>
      <c r="AM626">
        <v>9.7471022128556378E-2</v>
      </c>
      <c r="AP626" t="str">
        <f t="shared" si="45"/>
        <v>S17</v>
      </c>
      <c r="AQ626" t="str">
        <f t="shared" si="46"/>
        <v>vendredi</v>
      </c>
      <c r="AR626">
        <f t="shared" si="47"/>
        <v>2018</v>
      </c>
    </row>
    <row r="627" spans="1:44" x14ac:dyDescent="0.25">
      <c r="A627" s="4">
        <v>43220</v>
      </c>
      <c r="B627" t="s">
        <v>19</v>
      </c>
      <c r="C627" s="3">
        <v>695</v>
      </c>
      <c r="D627" s="3">
        <v>58</v>
      </c>
      <c r="E627" s="3">
        <v>25</v>
      </c>
      <c r="F627" s="3">
        <v>2</v>
      </c>
      <c r="H627" s="4">
        <v>43220</v>
      </c>
      <c r="I627" t="s">
        <v>20</v>
      </c>
      <c r="J627" s="2">
        <v>0.89102564102564108</v>
      </c>
      <c r="K627" s="2">
        <v>7.4358974358974358E-2</v>
      </c>
      <c r="L627" s="2">
        <v>3.2051282051282048E-2</v>
      </c>
      <c r="M627" s="2">
        <v>2.5641025641025641E-3</v>
      </c>
      <c r="O627">
        <v>43220</v>
      </c>
      <c r="P627" t="s">
        <v>21</v>
      </c>
      <c r="Q627">
        <v>49</v>
      </c>
      <c r="R627">
        <v>20</v>
      </c>
      <c r="S627">
        <v>8</v>
      </c>
      <c r="U627">
        <v>43220</v>
      </c>
      <c r="V627" t="s">
        <v>20</v>
      </c>
      <c r="W627">
        <v>0.63636363636363635</v>
      </c>
      <c r="X627">
        <v>0.25974025974025972</v>
      </c>
      <c r="Y627">
        <v>0.1038961038961039</v>
      </c>
      <c r="AA627">
        <v>43220</v>
      </c>
      <c r="AB627" t="s">
        <v>22</v>
      </c>
      <c r="AC627">
        <v>955</v>
      </c>
      <c r="AD627">
        <v>516</v>
      </c>
      <c r="AE627">
        <v>232</v>
      </c>
      <c r="AF627">
        <v>184</v>
      </c>
      <c r="AH627">
        <v>43220</v>
      </c>
      <c r="AI627" t="s">
        <v>20</v>
      </c>
      <c r="AJ627">
        <v>0.50609432962374135</v>
      </c>
      <c r="AK627">
        <v>0.27344992050874406</v>
      </c>
      <c r="AL627">
        <v>0.12294647588765235</v>
      </c>
      <c r="AM627">
        <v>9.7509273979862213E-2</v>
      </c>
      <c r="AP627" t="str">
        <f t="shared" si="45"/>
        <v>S18</v>
      </c>
      <c r="AQ627" t="str">
        <f t="shared" si="46"/>
        <v>lundi</v>
      </c>
      <c r="AR627">
        <f t="shared" si="47"/>
        <v>2018</v>
      </c>
    </row>
    <row r="628" spans="1:44" x14ac:dyDescent="0.25">
      <c r="A628" s="4">
        <v>43221</v>
      </c>
      <c r="B628" t="s">
        <v>19</v>
      </c>
      <c r="C628" s="3">
        <v>639</v>
      </c>
      <c r="D628" s="3">
        <v>108</v>
      </c>
      <c r="E628" s="3">
        <v>31</v>
      </c>
      <c r="F628" s="3">
        <v>2</v>
      </c>
      <c r="H628" s="4">
        <v>43221</v>
      </c>
      <c r="I628" t="s">
        <v>20</v>
      </c>
      <c r="J628" s="2">
        <v>0.81923076923076921</v>
      </c>
      <c r="K628" s="2">
        <v>0.13846153846153847</v>
      </c>
      <c r="L628" s="2">
        <v>3.9743589743589741E-2</v>
      </c>
      <c r="M628" s="2">
        <v>2.5641025641025641E-3</v>
      </c>
      <c r="O628">
        <v>43221</v>
      </c>
      <c r="P628" t="s">
        <v>21</v>
      </c>
      <c r="Q628">
        <v>49</v>
      </c>
      <c r="R628">
        <v>20</v>
      </c>
      <c r="S628">
        <v>8</v>
      </c>
      <c r="U628">
        <v>43221</v>
      </c>
      <c r="V628" t="s">
        <v>20</v>
      </c>
      <c r="W628">
        <v>0.63636363636363635</v>
      </c>
      <c r="X628">
        <v>0.25974025974025972</v>
      </c>
      <c r="Y628">
        <v>0.1038961038961039</v>
      </c>
      <c r="AA628">
        <v>43221</v>
      </c>
      <c r="AB628" t="s">
        <v>22</v>
      </c>
      <c r="AC628">
        <v>948</v>
      </c>
      <c r="AD628">
        <v>522</v>
      </c>
      <c r="AE628">
        <v>233</v>
      </c>
      <c r="AF628">
        <v>184</v>
      </c>
      <c r="AH628">
        <v>43221</v>
      </c>
      <c r="AI628" t="s">
        <v>20</v>
      </c>
      <c r="AJ628">
        <v>0.50238473767885528</v>
      </c>
      <c r="AK628">
        <v>0.27662957074721778</v>
      </c>
      <c r="AL628">
        <v>0.12347641759406465</v>
      </c>
      <c r="AM628">
        <v>9.7509273979862213E-2</v>
      </c>
      <c r="AP628" t="str">
        <f t="shared" si="45"/>
        <v>S18</v>
      </c>
      <c r="AQ628" t="str">
        <f t="shared" si="46"/>
        <v>mardi</v>
      </c>
      <c r="AR628">
        <f t="shared" si="47"/>
        <v>2018</v>
      </c>
    </row>
    <row r="629" spans="1:44" x14ac:dyDescent="0.25">
      <c r="A629" s="4">
        <v>43222</v>
      </c>
      <c r="B629" t="s">
        <v>19</v>
      </c>
      <c r="C629" s="3">
        <v>686</v>
      </c>
      <c r="D629" s="3">
        <v>117</v>
      </c>
      <c r="E629" s="3">
        <v>43</v>
      </c>
      <c r="F629" s="3">
        <v>1</v>
      </c>
      <c r="H629" s="4">
        <v>43222</v>
      </c>
      <c r="I629" t="s">
        <v>20</v>
      </c>
      <c r="J629" s="2">
        <v>0.80991735537190079</v>
      </c>
      <c r="K629" s="2">
        <v>0.13813459268004721</v>
      </c>
      <c r="L629" s="2">
        <v>5.0767414403778043E-2</v>
      </c>
      <c r="M629" s="2">
        <v>1.1806375442739079E-3</v>
      </c>
      <c r="O629">
        <v>43222</v>
      </c>
      <c r="P629" t="s">
        <v>21</v>
      </c>
      <c r="Q629">
        <v>47</v>
      </c>
      <c r="R629">
        <v>16</v>
      </c>
      <c r="S629">
        <v>8</v>
      </c>
      <c r="U629">
        <v>43222</v>
      </c>
      <c r="V629" t="s">
        <v>20</v>
      </c>
      <c r="W629">
        <v>0.6619718309859155</v>
      </c>
      <c r="X629">
        <v>0.22535211267605634</v>
      </c>
      <c r="Y629">
        <v>0.11267605633802817</v>
      </c>
      <c r="AA629">
        <v>43222</v>
      </c>
      <c r="AB629" t="s">
        <v>22</v>
      </c>
      <c r="AC629">
        <v>977</v>
      </c>
      <c r="AD629">
        <v>518</v>
      </c>
      <c r="AE629">
        <v>238</v>
      </c>
      <c r="AF629">
        <v>179</v>
      </c>
      <c r="AH629">
        <v>43222</v>
      </c>
      <c r="AI629" t="s">
        <v>20</v>
      </c>
      <c r="AJ629">
        <v>0.51098326359832635</v>
      </c>
      <c r="AK629">
        <v>0.27092050209205021</v>
      </c>
      <c r="AL629">
        <v>0.12447698744769875</v>
      </c>
      <c r="AM629">
        <v>9.3619246861924688E-2</v>
      </c>
      <c r="AP629" t="str">
        <f t="shared" si="45"/>
        <v>S18</v>
      </c>
      <c r="AQ629" t="str">
        <f t="shared" si="46"/>
        <v>mercredi</v>
      </c>
      <c r="AR629">
        <f t="shared" si="47"/>
        <v>2018</v>
      </c>
    </row>
    <row r="630" spans="1:44" x14ac:dyDescent="0.25">
      <c r="A630" s="4">
        <v>43223</v>
      </c>
      <c r="B630" t="s">
        <v>19</v>
      </c>
      <c r="C630" s="3">
        <v>594</v>
      </c>
      <c r="D630" s="3">
        <v>136</v>
      </c>
      <c r="E630" s="3">
        <v>31</v>
      </c>
      <c r="F630" s="3">
        <v>0</v>
      </c>
      <c r="H630" s="4">
        <v>43223</v>
      </c>
      <c r="I630" t="s">
        <v>20</v>
      </c>
      <c r="J630" s="2">
        <v>0.78055190538764785</v>
      </c>
      <c r="K630" s="2">
        <v>0.17871222076215507</v>
      </c>
      <c r="L630" s="2">
        <v>4.0735873850197106E-2</v>
      </c>
      <c r="M630" s="2">
        <v>0</v>
      </c>
      <c r="O630">
        <v>43223</v>
      </c>
      <c r="P630" t="s">
        <v>21</v>
      </c>
      <c r="Q630">
        <v>40</v>
      </c>
      <c r="R630">
        <v>14</v>
      </c>
      <c r="S630">
        <v>9</v>
      </c>
      <c r="U630">
        <v>43223</v>
      </c>
      <c r="V630" t="s">
        <v>20</v>
      </c>
      <c r="W630">
        <v>0.63492063492063489</v>
      </c>
      <c r="X630">
        <v>0.22222222222222221</v>
      </c>
      <c r="Y630">
        <v>0.14285714285714285</v>
      </c>
      <c r="AA630">
        <v>43223</v>
      </c>
      <c r="AB630" t="s">
        <v>22</v>
      </c>
      <c r="AC630">
        <v>1081</v>
      </c>
      <c r="AD630">
        <v>521</v>
      </c>
      <c r="AE630">
        <v>238</v>
      </c>
      <c r="AF630">
        <v>179</v>
      </c>
      <c r="AH630">
        <v>43223</v>
      </c>
      <c r="AI630" t="s">
        <v>20</v>
      </c>
      <c r="AJ630">
        <v>0.53541357107478948</v>
      </c>
      <c r="AK630">
        <v>0.258048538880634</v>
      </c>
      <c r="AL630">
        <v>0.11788013868251609</v>
      </c>
      <c r="AM630">
        <v>8.865775136206043E-2</v>
      </c>
      <c r="AP630" t="str">
        <f t="shared" si="45"/>
        <v>S18</v>
      </c>
      <c r="AQ630" t="str">
        <f t="shared" si="46"/>
        <v>jeudi</v>
      </c>
      <c r="AR630">
        <f t="shared" si="47"/>
        <v>2018</v>
      </c>
    </row>
    <row r="631" spans="1:44" x14ac:dyDescent="0.25">
      <c r="A631" s="4" t="s">
        <v>238</v>
      </c>
      <c r="B631" t="s">
        <v>19</v>
      </c>
      <c r="C631" s="3">
        <v>760</v>
      </c>
      <c r="D631" s="3">
        <v>90</v>
      </c>
      <c r="E631" s="3">
        <v>27</v>
      </c>
      <c r="F631" s="3">
        <v>0</v>
      </c>
      <c r="H631" s="4" t="s">
        <v>238</v>
      </c>
      <c r="I631" t="s">
        <v>20</v>
      </c>
      <c r="J631" s="2">
        <v>0.86659064994298751</v>
      </c>
      <c r="K631" s="2">
        <v>0.10262257696693272</v>
      </c>
      <c r="L631" s="2">
        <v>3.0786773090079819E-2</v>
      </c>
      <c r="M631" s="2">
        <v>0</v>
      </c>
      <c r="O631" t="s">
        <v>238</v>
      </c>
      <c r="P631" t="s">
        <v>21</v>
      </c>
      <c r="Q631">
        <v>37</v>
      </c>
      <c r="R631">
        <v>11</v>
      </c>
      <c r="S631">
        <v>10</v>
      </c>
      <c r="U631" t="s">
        <v>238</v>
      </c>
      <c r="V631" t="s">
        <v>20</v>
      </c>
      <c r="W631">
        <v>0.63793103448275867</v>
      </c>
      <c r="X631">
        <v>0.18965517241379309</v>
      </c>
      <c r="Y631">
        <v>0.17241379310344829</v>
      </c>
      <c r="AA631" t="s">
        <v>238</v>
      </c>
      <c r="AB631" t="s">
        <v>22</v>
      </c>
      <c r="AC631">
        <v>1117</v>
      </c>
      <c r="AD631">
        <v>520</v>
      </c>
      <c r="AE631">
        <v>240</v>
      </c>
      <c r="AF631">
        <v>179</v>
      </c>
      <c r="AH631" t="s">
        <v>238</v>
      </c>
      <c r="AI631" t="s">
        <v>20</v>
      </c>
      <c r="AJ631">
        <v>0.54328793774319062</v>
      </c>
      <c r="AK631">
        <v>0.25291828793774318</v>
      </c>
      <c r="AL631">
        <v>0.11673151750972763</v>
      </c>
      <c r="AM631">
        <v>8.7062256809338517E-2</v>
      </c>
      <c r="AP631" t="str">
        <f t="shared" si="45"/>
        <v>S18</v>
      </c>
      <c r="AQ631" t="str">
        <f t="shared" si="46"/>
        <v>vendredi</v>
      </c>
      <c r="AR631">
        <f t="shared" si="47"/>
        <v>2018</v>
      </c>
    </row>
    <row r="632" spans="1:44" x14ac:dyDescent="0.25">
      <c r="A632" s="4">
        <v>43227</v>
      </c>
      <c r="B632" t="s">
        <v>19</v>
      </c>
      <c r="C632" s="3">
        <v>793</v>
      </c>
      <c r="D632" s="3">
        <v>92</v>
      </c>
      <c r="E632" s="3">
        <v>34</v>
      </c>
      <c r="F632" s="3">
        <v>3</v>
      </c>
      <c r="H632" s="4">
        <v>43227</v>
      </c>
      <c r="I632" t="s">
        <v>20</v>
      </c>
      <c r="J632" s="2">
        <v>0.86008676789587857</v>
      </c>
      <c r="K632" s="2">
        <v>9.9783080260303691E-2</v>
      </c>
      <c r="L632" s="2">
        <v>3.6876355748373099E-2</v>
      </c>
      <c r="M632" s="2">
        <v>3.2537960954446853E-3</v>
      </c>
      <c r="O632">
        <v>43227</v>
      </c>
      <c r="P632" t="s">
        <v>21</v>
      </c>
      <c r="Q632">
        <v>40</v>
      </c>
      <c r="R632">
        <v>10</v>
      </c>
      <c r="S632">
        <v>9</v>
      </c>
      <c r="U632">
        <v>43227</v>
      </c>
      <c r="V632" t="s">
        <v>20</v>
      </c>
      <c r="W632">
        <v>0.67796610169491522</v>
      </c>
      <c r="X632">
        <v>0.16949152542372881</v>
      </c>
      <c r="Y632">
        <v>0.15254237288135594</v>
      </c>
      <c r="AA632">
        <v>43227</v>
      </c>
      <c r="AB632" t="s">
        <v>22</v>
      </c>
      <c r="AC632">
        <v>1153</v>
      </c>
      <c r="AD632">
        <v>529</v>
      </c>
      <c r="AE632">
        <v>243</v>
      </c>
      <c r="AF632">
        <v>179</v>
      </c>
      <c r="AH632">
        <v>43227</v>
      </c>
      <c r="AI632" t="s">
        <v>20</v>
      </c>
      <c r="AJ632">
        <v>0.5480038022813688</v>
      </c>
      <c r="AK632">
        <v>0.25142585551330798</v>
      </c>
      <c r="AL632">
        <v>0.11549429657794677</v>
      </c>
      <c r="AM632">
        <v>8.5076045627376432E-2</v>
      </c>
      <c r="AP632" t="str">
        <f t="shared" si="45"/>
        <v>S19</v>
      </c>
      <c r="AQ632" t="str">
        <f t="shared" si="46"/>
        <v>lundi</v>
      </c>
      <c r="AR632">
        <f t="shared" si="47"/>
        <v>2018</v>
      </c>
    </row>
    <row r="633" spans="1:44" x14ac:dyDescent="0.25">
      <c r="A633" s="4">
        <v>43228</v>
      </c>
      <c r="B633" t="s">
        <v>19</v>
      </c>
      <c r="C633" s="3">
        <v>720</v>
      </c>
      <c r="D633" s="3">
        <v>152</v>
      </c>
      <c r="E633" s="3">
        <v>47</v>
      </c>
      <c r="F633" s="3">
        <v>3</v>
      </c>
      <c r="H633" s="4">
        <v>43228</v>
      </c>
      <c r="I633" t="s">
        <v>20</v>
      </c>
      <c r="J633" s="2">
        <v>0.78091106290672452</v>
      </c>
      <c r="K633" s="2">
        <v>0.16485900216919741</v>
      </c>
      <c r="L633" s="2">
        <v>5.0976138828633402E-2</v>
      </c>
      <c r="M633" s="2">
        <v>3.2537960954446853E-3</v>
      </c>
      <c r="O633">
        <v>43228</v>
      </c>
      <c r="P633" t="s">
        <v>21</v>
      </c>
      <c r="Q633">
        <v>39</v>
      </c>
      <c r="R633">
        <v>11</v>
      </c>
      <c r="S633">
        <v>9</v>
      </c>
      <c r="U633">
        <v>43228</v>
      </c>
      <c r="V633" t="s">
        <v>20</v>
      </c>
      <c r="W633">
        <v>0.66101694915254239</v>
      </c>
      <c r="X633">
        <v>0.1864406779661017</v>
      </c>
      <c r="Y633">
        <v>0.15254237288135594</v>
      </c>
      <c r="AA633">
        <v>43228</v>
      </c>
      <c r="AB633" t="s">
        <v>22</v>
      </c>
      <c r="AC633">
        <v>1144</v>
      </c>
      <c r="AD633">
        <v>535</v>
      </c>
      <c r="AE633">
        <v>246</v>
      </c>
      <c r="AF633">
        <v>179</v>
      </c>
      <c r="AH633">
        <v>43228</v>
      </c>
      <c r="AI633" t="s">
        <v>20</v>
      </c>
      <c r="AJ633">
        <v>0.54372623574144485</v>
      </c>
      <c r="AK633">
        <v>0.25427756653992395</v>
      </c>
      <c r="AL633">
        <v>0.11692015209125475</v>
      </c>
      <c r="AM633">
        <v>8.5076045627376432E-2</v>
      </c>
      <c r="AP633" t="str">
        <f t="shared" si="45"/>
        <v>S19</v>
      </c>
      <c r="AQ633" t="str">
        <f t="shared" si="46"/>
        <v>mardi</v>
      </c>
      <c r="AR633">
        <f t="shared" si="47"/>
        <v>2018</v>
      </c>
    </row>
    <row r="634" spans="1:44" x14ac:dyDescent="0.25">
      <c r="A634" s="4">
        <v>43229</v>
      </c>
      <c r="B634" t="s">
        <v>19</v>
      </c>
      <c r="C634" s="3">
        <v>598</v>
      </c>
      <c r="D634" s="3">
        <v>139</v>
      </c>
      <c r="E634" s="3">
        <v>54</v>
      </c>
      <c r="F634" s="3">
        <v>8</v>
      </c>
      <c r="H634" s="4">
        <v>43229</v>
      </c>
      <c r="I634" t="s">
        <v>20</v>
      </c>
      <c r="J634" s="2">
        <v>0.74843554443053817</v>
      </c>
      <c r="K634" s="2">
        <v>0.17396745932415519</v>
      </c>
      <c r="L634" s="2">
        <v>6.7584480600750937E-2</v>
      </c>
      <c r="M634" s="2">
        <v>1.0012515644555695E-2</v>
      </c>
      <c r="O634">
        <v>43229</v>
      </c>
      <c r="P634" t="s">
        <v>21</v>
      </c>
      <c r="Q634">
        <v>41</v>
      </c>
      <c r="R634">
        <v>27</v>
      </c>
      <c r="S634">
        <v>8</v>
      </c>
      <c r="U634">
        <v>43229</v>
      </c>
      <c r="V634" t="s">
        <v>20</v>
      </c>
      <c r="W634">
        <v>0.53947368421052633</v>
      </c>
      <c r="X634">
        <v>0.35526315789473684</v>
      </c>
      <c r="Y634">
        <v>0.10526315789473684</v>
      </c>
      <c r="AA634">
        <v>43229</v>
      </c>
      <c r="AB634" t="s">
        <v>22</v>
      </c>
      <c r="AC634">
        <v>1151</v>
      </c>
      <c r="AD634">
        <v>533</v>
      </c>
      <c r="AE634">
        <v>246</v>
      </c>
      <c r="AF634">
        <v>180</v>
      </c>
      <c r="AH634">
        <v>43229</v>
      </c>
      <c r="AI634" t="s">
        <v>20</v>
      </c>
      <c r="AJ634">
        <v>0.54549763033175358</v>
      </c>
      <c r="AK634">
        <v>0.25260663507109005</v>
      </c>
      <c r="AL634">
        <v>0.11658767772511848</v>
      </c>
      <c r="AM634">
        <v>8.5308056872037921E-2</v>
      </c>
      <c r="AP634" t="str">
        <f t="shared" si="45"/>
        <v>S19</v>
      </c>
      <c r="AQ634" t="str">
        <f t="shared" si="46"/>
        <v>mercredi</v>
      </c>
      <c r="AR634">
        <f t="shared" si="47"/>
        <v>2018</v>
      </c>
    </row>
    <row r="635" spans="1:44" x14ac:dyDescent="0.25">
      <c r="A635" s="4">
        <v>43230</v>
      </c>
      <c r="B635" t="s">
        <v>19</v>
      </c>
      <c r="C635" s="3">
        <v>238</v>
      </c>
      <c r="D635" s="3">
        <v>499</v>
      </c>
      <c r="E635" s="3">
        <v>53</v>
      </c>
      <c r="F635" s="3">
        <v>9</v>
      </c>
      <c r="H635" s="4">
        <v>43230</v>
      </c>
      <c r="I635" t="s">
        <v>20</v>
      </c>
      <c r="J635" s="2">
        <v>0.2978723404255319</v>
      </c>
      <c r="K635" s="2">
        <v>0.62453066332916141</v>
      </c>
      <c r="L635" s="2">
        <v>6.6332916145181484E-2</v>
      </c>
      <c r="M635" s="2">
        <v>1.1264080100125156E-2</v>
      </c>
      <c r="O635">
        <v>43230</v>
      </c>
      <c r="P635" t="s">
        <v>21</v>
      </c>
      <c r="Q635">
        <v>40</v>
      </c>
      <c r="R635">
        <v>28</v>
      </c>
      <c r="S635">
        <v>8</v>
      </c>
      <c r="U635">
        <v>43230</v>
      </c>
      <c r="V635" t="s">
        <v>20</v>
      </c>
      <c r="W635">
        <v>0.52631578947368418</v>
      </c>
      <c r="X635">
        <v>0.36842105263157893</v>
      </c>
      <c r="Y635">
        <v>0.10526315789473684</v>
      </c>
      <c r="AA635">
        <v>43230</v>
      </c>
      <c r="AB635" t="s">
        <v>22</v>
      </c>
      <c r="AC635">
        <v>1144</v>
      </c>
      <c r="AD635">
        <v>540</v>
      </c>
      <c r="AE635">
        <v>246</v>
      </c>
      <c r="AF635">
        <v>180</v>
      </c>
      <c r="AH635">
        <v>43230</v>
      </c>
      <c r="AI635" t="s">
        <v>20</v>
      </c>
      <c r="AJ635">
        <v>0.5421800947867299</v>
      </c>
      <c r="AK635">
        <v>0.25592417061611372</v>
      </c>
      <c r="AL635">
        <v>0.11658767772511848</v>
      </c>
      <c r="AM635">
        <v>8.5308056872037921E-2</v>
      </c>
      <c r="AP635" t="str">
        <f t="shared" si="45"/>
        <v>S19</v>
      </c>
      <c r="AQ635" t="str">
        <f t="shared" si="46"/>
        <v>jeudi</v>
      </c>
      <c r="AR635">
        <f t="shared" si="47"/>
        <v>2018</v>
      </c>
    </row>
    <row r="636" spans="1:44" x14ac:dyDescent="0.25">
      <c r="A636" s="4" t="s">
        <v>239</v>
      </c>
      <c r="B636" t="s">
        <v>19</v>
      </c>
      <c r="C636" s="3">
        <v>475</v>
      </c>
      <c r="D636" s="3">
        <v>136</v>
      </c>
      <c r="E636" s="3">
        <v>43</v>
      </c>
      <c r="F636" s="3">
        <v>11</v>
      </c>
      <c r="H636" s="4" t="s">
        <v>239</v>
      </c>
      <c r="I636" t="s">
        <v>20</v>
      </c>
      <c r="J636" s="2">
        <v>0.7142857142857143</v>
      </c>
      <c r="K636" s="2">
        <v>0.20451127819548873</v>
      </c>
      <c r="L636" s="2">
        <v>6.4661654135338351E-2</v>
      </c>
      <c r="M636" s="2">
        <v>1.6541353383458645E-2</v>
      </c>
      <c r="O636" t="s">
        <v>239</v>
      </c>
      <c r="P636" t="s">
        <v>21</v>
      </c>
      <c r="Q636">
        <v>51</v>
      </c>
      <c r="R636">
        <v>27</v>
      </c>
      <c r="S636">
        <v>8</v>
      </c>
      <c r="U636" t="s">
        <v>239</v>
      </c>
      <c r="V636" t="s">
        <v>20</v>
      </c>
      <c r="W636">
        <v>0.59302325581395354</v>
      </c>
      <c r="X636">
        <v>0.31395348837209303</v>
      </c>
      <c r="Y636">
        <v>9.3023255813953487E-2</v>
      </c>
      <c r="AA636" t="s">
        <v>239</v>
      </c>
      <c r="AB636" t="s">
        <v>22</v>
      </c>
      <c r="AC636">
        <v>1213</v>
      </c>
      <c r="AD636">
        <v>535</v>
      </c>
      <c r="AE636">
        <v>248</v>
      </c>
      <c r="AF636">
        <v>180</v>
      </c>
      <c r="AH636" t="s">
        <v>239</v>
      </c>
      <c r="AI636" t="s">
        <v>20</v>
      </c>
      <c r="AJ636">
        <v>0.55744485294117652</v>
      </c>
      <c r="AK636">
        <v>0.24586397058823528</v>
      </c>
      <c r="AL636">
        <v>0.11397058823529412</v>
      </c>
      <c r="AM636">
        <v>8.2720588235294115E-2</v>
      </c>
      <c r="AP636" t="str">
        <f t="shared" si="45"/>
        <v>S19</v>
      </c>
      <c r="AQ636" t="str">
        <f t="shared" si="46"/>
        <v>vendredi</v>
      </c>
      <c r="AR636">
        <f t="shared" si="47"/>
        <v>2018</v>
      </c>
    </row>
    <row r="637" spans="1:44" x14ac:dyDescent="0.25">
      <c r="A637" s="4">
        <v>43234</v>
      </c>
      <c r="B637" t="s">
        <v>19</v>
      </c>
      <c r="C637" s="3">
        <v>498</v>
      </c>
      <c r="D637" s="3">
        <v>103</v>
      </c>
      <c r="E637" s="3">
        <v>48</v>
      </c>
      <c r="F637" s="3">
        <v>13</v>
      </c>
      <c r="H637" s="4">
        <v>43234</v>
      </c>
      <c r="I637" t="s">
        <v>20</v>
      </c>
      <c r="J637" s="2">
        <v>0.75226586102719029</v>
      </c>
      <c r="K637" s="2">
        <v>0.1555891238670695</v>
      </c>
      <c r="L637" s="2">
        <v>7.2507552870090641E-2</v>
      </c>
      <c r="M637" s="2">
        <v>1.9637462235649546E-2</v>
      </c>
      <c r="O637">
        <v>43234</v>
      </c>
      <c r="P637" t="s">
        <v>21</v>
      </c>
      <c r="Q637">
        <v>30</v>
      </c>
      <c r="R637">
        <v>31</v>
      </c>
      <c r="S637">
        <v>8</v>
      </c>
      <c r="U637">
        <v>43234</v>
      </c>
      <c r="V637" t="s">
        <v>20</v>
      </c>
      <c r="W637">
        <v>0.43478260869565216</v>
      </c>
      <c r="X637">
        <v>0.44927536231884058</v>
      </c>
      <c r="Y637">
        <v>0.11594202898550725</v>
      </c>
      <c r="AA637">
        <v>43234</v>
      </c>
      <c r="AB637" t="s">
        <v>22</v>
      </c>
      <c r="AC637">
        <v>1258</v>
      </c>
      <c r="AD637">
        <v>532</v>
      </c>
      <c r="AE637">
        <v>247</v>
      </c>
      <c r="AF637">
        <v>180</v>
      </c>
      <c r="AH637">
        <v>43234</v>
      </c>
      <c r="AI637" t="s">
        <v>20</v>
      </c>
      <c r="AJ637">
        <v>0.5674334686513306</v>
      </c>
      <c r="AK637">
        <v>0.23996391520072169</v>
      </c>
      <c r="AL637">
        <v>0.11141181777176365</v>
      </c>
      <c r="AM637">
        <v>8.1190798376184037E-2</v>
      </c>
      <c r="AP637" t="str">
        <f t="shared" si="45"/>
        <v>S20</v>
      </c>
      <c r="AQ637" t="str">
        <f t="shared" si="46"/>
        <v>lundi</v>
      </c>
      <c r="AR637">
        <f t="shared" si="47"/>
        <v>2018</v>
      </c>
    </row>
    <row r="638" spans="1:44" x14ac:dyDescent="0.25">
      <c r="A638" s="4">
        <v>43235</v>
      </c>
      <c r="B638" t="s">
        <v>19</v>
      </c>
      <c r="C638" s="3">
        <v>572</v>
      </c>
      <c r="D638" s="3">
        <v>36</v>
      </c>
      <c r="E638" s="3">
        <v>29</v>
      </c>
      <c r="F638" s="3">
        <v>9</v>
      </c>
      <c r="H638" s="4">
        <v>43235</v>
      </c>
      <c r="I638" t="s">
        <v>20</v>
      </c>
      <c r="J638" s="2">
        <v>0.88544891640866874</v>
      </c>
      <c r="K638" s="2">
        <v>5.5727554179566562E-2</v>
      </c>
      <c r="L638" s="2">
        <v>4.4891640866873063E-2</v>
      </c>
      <c r="M638" s="2">
        <v>1.393188854489164E-2</v>
      </c>
      <c r="O638">
        <v>43235</v>
      </c>
      <c r="P638" t="s">
        <v>21</v>
      </c>
      <c r="Q638">
        <v>29</v>
      </c>
      <c r="R638">
        <v>26</v>
      </c>
      <c r="S638">
        <v>10</v>
      </c>
      <c r="U638">
        <v>43235</v>
      </c>
      <c r="V638" t="s">
        <v>20</v>
      </c>
      <c r="W638">
        <v>0.44615384615384618</v>
      </c>
      <c r="X638">
        <v>0.4</v>
      </c>
      <c r="Y638">
        <v>0.15384615384615385</v>
      </c>
      <c r="AA638">
        <v>43235</v>
      </c>
      <c r="AB638" t="s">
        <v>22</v>
      </c>
      <c r="AC638">
        <v>1308</v>
      </c>
      <c r="AD638">
        <v>535</v>
      </c>
      <c r="AE638">
        <v>248</v>
      </c>
      <c r="AF638">
        <v>180</v>
      </c>
      <c r="AH638">
        <v>43235</v>
      </c>
      <c r="AI638" t="s">
        <v>20</v>
      </c>
      <c r="AJ638">
        <v>0.57595772787318367</v>
      </c>
      <c r="AK638">
        <v>0.23557904007045355</v>
      </c>
      <c r="AL638">
        <v>0.10920299427564949</v>
      </c>
      <c r="AM638">
        <v>7.9260237780713338E-2</v>
      </c>
      <c r="AP638" t="str">
        <f t="shared" si="45"/>
        <v>S20</v>
      </c>
      <c r="AQ638" t="str">
        <f t="shared" si="46"/>
        <v>mardi</v>
      </c>
      <c r="AR638">
        <f t="shared" si="47"/>
        <v>2018</v>
      </c>
    </row>
    <row r="639" spans="1:44" x14ac:dyDescent="0.25">
      <c r="A639" s="4">
        <v>43236</v>
      </c>
      <c r="B639" t="s">
        <v>19</v>
      </c>
      <c r="C639" s="3">
        <v>497</v>
      </c>
      <c r="D639" s="3">
        <v>23</v>
      </c>
      <c r="E639" s="3">
        <v>21</v>
      </c>
      <c r="F639" s="3">
        <v>4</v>
      </c>
      <c r="H639" s="4">
        <v>43236</v>
      </c>
      <c r="I639" t="s">
        <v>20</v>
      </c>
      <c r="J639" s="2">
        <v>0.91192660550458715</v>
      </c>
      <c r="K639" s="2">
        <v>4.2201834862385323E-2</v>
      </c>
      <c r="L639" s="2">
        <v>3.8532110091743121E-2</v>
      </c>
      <c r="M639" s="2">
        <v>7.3394495412844041E-3</v>
      </c>
      <c r="O639">
        <v>43236</v>
      </c>
      <c r="P639" t="s">
        <v>21</v>
      </c>
      <c r="Q639">
        <v>36</v>
      </c>
      <c r="R639">
        <v>34</v>
      </c>
      <c r="S639">
        <v>8</v>
      </c>
      <c r="U639">
        <v>43236</v>
      </c>
      <c r="V639" t="s">
        <v>20</v>
      </c>
      <c r="W639">
        <v>0.46153846153846156</v>
      </c>
      <c r="X639">
        <v>0.4358974358974359</v>
      </c>
      <c r="Y639">
        <v>0.10256410256410256</v>
      </c>
      <c r="AA639">
        <v>43236</v>
      </c>
      <c r="AB639" t="s">
        <v>22</v>
      </c>
      <c r="AC639">
        <v>1347</v>
      </c>
      <c r="AD639">
        <v>538</v>
      </c>
      <c r="AE639">
        <v>249</v>
      </c>
      <c r="AF639">
        <v>180</v>
      </c>
      <c r="AH639">
        <v>43236</v>
      </c>
      <c r="AI639" t="s">
        <v>20</v>
      </c>
      <c r="AJ639">
        <v>0.58210890233362145</v>
      </c>
      <c r="AK639">
        <v>0.23249783923941228</v>
      </c>
      <c r="AL639">
        <v>0.10760587726879861</v>
      </c>
      <c r="AM639">
        <v>7.7787381158167676E-2</v>
      </c>
      <c r="AP639" t="str">
        <f t="shared" si="45"/>
        <v>S20</v>
      </c>
      <c r="AQ639" t="str">
        <f t="shared" si="46"/>
        <v>mercredi</v>
      </c>
      <c r="AR639">
        <f t="shared" si="47"/>
        <v>2018</v>
      </c>
    </row>
    <row r="640" spans="1:44" x14ac:dyDescent="0.25">
      <c r="A640" s="4">
        <v>43237</v>
      </c>
      <c r="B640" t="s">
        <v>19</v>
      </c>
      <c r="C640" s="3">
        <v>542</v>
      </c>
      <c r="D640" s="3">
        <v>38</v>
      </c>
      <c r="E640" s="3">
        <v>10</v>
      </c>
      <c r="F640" s="3">
        <v>7</v>
      </c>
      <c r="H640" s="4">
        <v>43237</v>
      </c>
      <c r="I640" t="s">
        <v>20</v>
      </c>
      <c r="J640" s="2">
        <v>0.90787269681742044</v>
      </c>
      <c r="K640" s="2">
        <v>6.3651591289782247E-2</v>
      </c>
      <c r="L640" s="2">
        <v>1.675041876046901E-2</v>
      </c>
      <c r="M640" s="2">
        <v>1.1725293132328308E-2</v>
      </c>
      <c r="O640">
        <v>43237</v>
      </c>
      <c r="P640" t="s">
        <v>21</v>
      </c>
      <c r="Q640">
        <v>53</v>
      </c>
      <c r="R640">
        <v>37</v>
      </c>
      <c r="S640">
        <v>8</v>
      </c>
      <c r="U640">
        <v>43237</v>
      </c>
      <c r="V640" t="s">
        <v>20</v>
      </c>
      <c r="W640">
        <v>0.54081632653061229</v>
      </c>
      <c r="X640">
        <v>0.37755102040816324</v>
      </c>
      <c r="Y640">
        <v>8.1632653061224483E-2</v>
      </c>
      <c r="AA640">
        <v>43237</v>
      </c>
      <c r="AB640" t="s">
        <v>22</v>
      </c>
      <c r="AC640">
        <v>1370</v>
      </c>
      <c r="AD640">
        <v>538</v>
      </c>
      <c r="AE640">
        <v>248</v>
      </c>
      <c r="AF640">
        <v>180</v>
      </c>
      <c r="AH640">
        <v>43237</v>
      </c>
      <c r="AI640" t="s">
        <v>20</v>
      </c>
      <c r="AJ640">
        <v>0.58647260273972601</v>
      </c>
      <c r="AK640">
        <v>0.2303082191780822</v>
      </c>
      <c r="AL640">
        <v>0.10616438356164383</v>
      </c>
      <c r="AM640">
        <v>7.7054794520547948E-2</v>
      </c>
      <c r="AP640" t="str">
        <f t="shared" si="45"/>
        <v>S20</v>
      </c>
      <c r="AQ640" t="str">
        <f t="shared" si="46"/>
        <v>jeudi</v>
      </c>
      <c r="AR640">
        <f t="shared" si="47"/>
        <v>2018</v>
      </c>
    </row>
    <row r="641" spans="1:44" x14ac:dyDescent="0.25">
      <c r="A641" s="4" t="s">
        <v>240</v>
      </c>
      <c r="B641" t="s">
        <v>19</v>
      </c>
      <c r="C641" s="3">
        <v>559</v>
      </c>
      <c r="D641" s="3">
        <v>56</v>
      </c>
      <c r="E641" s="3">
        <v>5</v>
      </c>
      <c r="F641" s="3">
        <v>0</v>
      </c>
      <c r="H641" s="4" t="s">
        <v>240</v>
      </c>
      <c r="I641" t="s">
        <v>20</v>
      </c>
      <c r="J641" s="2">
        <v>0.90161290322580645</v>
      </c>
      <c r="K641" s="2">
        <v>9.0322580645161285E-2</v>
      </c>
      <c r="L641" s="2">
        <v>8.0645161290322578E-3</v>
      </c>
      <c r="M641" s="2">
        <v>0</v>
      </c>
      <c r="O641" t="s">
        <v>240</v>
      </c>
      <c r="P641" t="s">
        <v>21</v>
      </c>
      <c r="Q641">
        <v>53</v>
      </c>
      <c r="R641">
        <v>37</v>
      </c>
      <c r="S641">
        <v>8</v>
      </c>
      <c r="U641" t="s">
        <v>240</v>
      </c>
      <c r="V641" t="s">
        <v>20</v>
      </c>
      <c r="W641">
        <v>0.54081632653061229</v>
      </c>
      <c r="X641">
        <v>0.37755102040816324</v>
      </c>
      <c r="Y641">
        <v>8.1632653061224483E-2</v>
      </c>
      <c r="AA641" t="s">
        <v>240</v>
      </c>
      <c r="AB641" t="s">
        <v>22</v>
      </c>
      <c r="AC641">
        <v>1392</v>
      </c>
      <c r="AD641">
        <v>541</v>
      </c>
      <c r="AE641">
        <v>248</v>
      </c>
      <c r="AF641">
        <v>177</v>
      </c>
      <c r="AH641" t="s">
        <v>240</v>
      </c>
      <c r="AI641" t="s">
        <v>20</v>
      </c>
      <c r="AJ641">
        <v>0.59033078880407119</v>
      </c>
      <c r="AK641">
        <v>0.22943172179813401</v>
      </c>
      <c r="AL641">
        <v>0.10517387616624257</v>
      </c>
      <c r="AM641">
        <v>7.5063613231552168E-2</v>
      </c>
      <c r="AP641" t="str">
        <f t="shared" si="45"/>
        <v>S20</v>
      </c>
      <c r="AQ641" t="str">
        <f t="shared" si="46"/>
        <v>vendredi</v>
      </c>
      <c r="AR641">
        <f t="shared" si="47"/>
        <v>2018</v>
      </c>
    </row>
    <row r="642" spans="1:44" x14ac:dyDescent="0.25">
      <c r="A642" s="4">
        <v>43241</v>
      </c>
      <c r="B642" t="s">
        <v>19</v>
      </c>
      <c r="C642" s="3">
        <v>512</v>
      </c>
      <c r="D642" s="3">
        <v>103</v>
      </c>
      <c r="E642" s="3">
        <v>5</v>
      </c>
      <c r="F642" s="3">
        <v>0</v>
      </c>
      <c r="H642" s="4">
        <v>43241</v>
      </c>
      <c r="I642" t="s">
        <v>20</v>
      </c>
      <c r="J642" s="2">
        <v>0.82580645161290323</v>
      </c>
      <c r="K642" s="2">
        <v>0.16612903225806452</v>
      </c>
      <c r="L642" s="2">
        <v>8.0645161290322578E-3</v>
      </c>
      <c r="M642" s="2">
        <v>0</v>
      </c>
      <c r="O642">
        <v>43241</v>
      </c>
      <c r="P642" t="s">
        <v>21</v>
      </c>
      <c r="Q642">
        <v>46</v>
      </c>
      <c r="R642">
        <v>43</v>
      </c>
      <c r="S642">
        <v>9</v>
      </c>
      <c r="U642">
        <v>43241</v>
      </c>
      <c r="V642" t="s">
        <v>20</v>
      </c>
      <c r="W642">
        <v>0.46938775510204084</v>
      </c>
      <c r="X642">
        <v>0.43877551020408162</v>
      </c>
      <c r="Y642">
        <v>9.1836734693877556E-2</v>
      </c>
      <c r="AA642">
        <v>43241</v>
      </c>
      <c r="AB642" t="s">
        <v>22</v>
      </c>
      <c r="AC642">
        <v>1389</v>
      </c>
      <c r="AD642">
        <v>540</v>
      </c>
      <c r="AE642">
        <v>249</v>
      </c>
      <c r="AF642">
        <v>180</v>
      </c>
      <c r="AH642">
        <v>43241</v>
      </c>
      <c r="AI642" t="s">
        <v>20</v>
      </c>
      <c r="AJ642">
        <v>0.58905852417302795</v>
      </c>
      <c r="AK642">
        <v>0.22900763358778625</v>
      </c>
      <c r="AL642">
        <v>0.10559796437659033</v>
      </c>
      <c r="AM642">
        <v>7.6335877862595422E-2</v>
      </c>
      <c r="AP642" t="str">
        <f t="shared" si="45"/>
        <v>S21</v>
      </c>
      <c r="AQ642" t="str">
        <f t="shared" si="46"/>
        <v>lundi</v>
      </c>
      <c r="AR642">
        <f t="shared" si="47"/>
        <v>2018</v>
      </c>
    </row>
    <row r="643" spans="1:44" x14ac:dyDescent="0.25">
      <c r="A643" s="4">
        <v>43242</v>
      </c>
      <c r="B643" t="s">
        <v>19</v>
      </c>
      <c r="C643" s="3">
        <v>640</v>
      </c>
      <c r="D643" s="3">
        <v>87</v>
      </c>
      <c r="E643" s="3">
        <v>8</v>
      </c>
      <c r="F643" s="3">
        <v>0</v>
      </c>
      <c r="H643" s="4">
        <v>43242</v>
      </c>
      <c r="I643" t="s">
        <v>20</v>
      </c>
      <c r="J643" s="2">
        <v>0.87074829931972786</v>
      </c>
      <c r="K643" s="2">
        <v>0.11836734693877551</v>
      </c>
      <c r="L643" s="2">
        <v>1.0884353741496598E-2</v>
      </c>
      <c r="M643" s="2">
        <v>0</v>
      </c>
      <c r="O643">
        <v>43242</v>
      </c>
      <c r="P643" t="s">
        <v>21</v>
      </c>
      <c r="Q643">
        <v>45</v>
      </c>
      <c r="R643">
        <v>38</v>
      </c>
      <c r="S643">
        <v>7</v>
      </c>
      <c r="U643">
        <v>43242</v>
      </c>
      <c r="V643" t="s">
        <v>20</v>
      </c>
      <c r="W643">
        <v>0.5</v>
      </c>
      <c r="X643">
        <v>0.42222222222222222</v>
      </c>
      <c r="Y643">
        <v>7.7777777777777779E-2</v>
      </c>
      <c r="AA643">
        <v>43242</v>
      </c>
      <c r="AB643" t="s">
        <v>22</v>
      </c>
      <c r="AC643">
        <v>1436</v>
      </c>
      <c r="AD643">
        <v>543</v>
      </c>
      <c r="AE643">
        <v>248</v>
      </c>
      <c r="AF643">
        <v>180</v>
      </c>
      <c r="AH643">
        <v>43242</v>
      </c>
      <c r="AI643" t="s">
        <v>20</v>
      </c>
      <c r="AJ643">
        <v>0.59659326963024517</v>
      </c>
      <c r="AK643">
        <v>0.2255920232654757</v>
      </c>
      <c r="AL643">
        <v>0.10303282093892813</v>
      </c>
      <c r="AM643">
        <v>7.4781886165351058E-2</v>
      </c>
      <c r="AP643" t="str">
        <f t="shared" si="45"/>
        <v>S21</v>
      </c>
      <c r="AQ643" t="str">
        <f t="shared" si="46"/>
        <v>mardi</v>
      </c>
      <c r="AR643">
        <f t="shared" si="47"/>
        <v>2018</v>
      </c>
    </row>
    <row r="644" spans="1:44" x14ac:dyDescent="0.25">
      <c r="A644" s="4">
        <v>43243</v>
      </c>
      <c r="B644" t="s">
        <v>19</v>
      </c>
      <c r="C644" s="3">
        <v>662</v>
      </c>
      <c r="D644" s="3">
        <v>93</v>
      </c>
      <c r="E644" s="3">
        <v>16</v>
      </c>
      <c r="F644" s="3">
        <v>0</v>
      </c>
      <c r="H644" s="4">
        <v>43243</v>
      </c>
      <c r="I644" t="s">
        <v>20</v>
      </c>
      <c r="J644" s="2">
        <v>0.8586251621271076</v>
      </c>
      <c r="K644" s="2">
        <v>0.12062256809338522</v>
      </c>
      <c r="L644" s="2">
        <v>2.0752269779507133E-2</v>
      </c>
      <c r="M644" s="2">
        <v>0</v>
      </c>
      <c r="O644">
        <v>43243</v>
      </c>
      <c r="P644" t="s">
        <v>21</v>
      </c>
      <c r="Q644">
        <v>37</v>
      </c>
      <c r="R644">
        <v>46</v>
      </c>
      <c r="S644">
        <v>7</v>
      </c>
      <c r="U644">
        <v>43243</v>
      </c>
      <c r="V644" t="s">
        <v>20</v>
      </c>
      <c r="W644">
        <v>0.41111111111111109</v>
      </c>
      <c r="X644">
        <v>0.51111111111111107</v>
      </c>
      <c r="Y644">
        <v>7.7777777777777779E-2</v>
      </c>
      <c r="AA644">
        <v>43243</v>
      </c>
      <c r="AB644" t="s">
        <v>22</v>
      </c>
      <c r="AC644">
        <v>1423</v>
      </c>
      <c r="AD644">
        <v>542</v>
      </c>
      <c r="AE644">
        <v>250</v>
      </c>
      <c r="AF644">
        <v>180</v>
      </c>
      <c r="AH644">
        <v>43243</v>
      </c>
      <c r="AI644" t="s">
        <v>20</v>
      </c>
      <c r="AJ644">
        <v>0.59415448851774533</v>
      </c>
      <c r="AK644">
        <v>0.22630480167014613</v>
      </c>
      <c r="AL644">
        <v>0.10438413361169102</v>
      </c>
      <c r="AM644">
        <v>7.5156576200417533E-2</v>
      </c>
      <c r="AP644" t="str">
        <f t="shared" si="45"/>
        <v>S21</v>
      </c>
      <c r="AQ644" t="str">
        <f t="shared" si="46"/>
        <v>mercredi</v>
      </c>
      <c r="AR644">
        <f t="shared" si="47"/>
        <v>2018</v>
      </c>
    </row>
    <row r="645" spans="1:44" x14ac:dyDescent="0.25">
      <c r="A645" s="4">
        <v>43244</v>
      </c>
      <c r="B645" t="s">
        <v>19</v>
      </c>
      <c r="C645" s="3">
        <v>654</v>
      </c>
      <c r="D645" s="3">
        <v>48</v>
      </c>
      <c r="E645" s="3">
        <v>20</v>
      </c>
      <c r="F645" s="3">
        <v>0</v>
      </c>
      <c r="H645" s="4">
        <v>43244</v>
      </c>
      <c r="I645" t="s">
        <v>20</v>
      </c>
      <c r="J645" s="2">
        <v>0.90581717451523547</v>
      </c>
      <c r="K645" s="2">
        <v>6.6481994459833799E-2</v>
      </c>
      <c r="L645" s="2">
        <v>2.7700831024930747E-2</v>
      </c>
      <c r="M645" s="2">
        <v>0</v>
      </c>
      <c r="O645">
        <v>43244</v>
      </c>
      <c r="P645" t="s">
        <v>21</v>
      </c>
      <c r="Q645">
        <v>25</v>
      </c>
      <c r="R645">
        <v>30</v>
      </c>
      <c r="S645">
        <v>8</v>
      </c>
      <c r="U645">
        <v>43244</v>
      </c>
      <c r="V645" t="s">
        <v>20</v>
      </c>
      <c r="W645">
        <v>0.3968253968253968</v>
      </c>
      <c r="X645">
        <v>0.47619047619047616</v>
      </c>
      <c r="Y645">
        <v>0.12698412698412698</v>
      </c>
      <c r="AA645">
        <v>43244</v>
      </c>
      <c r="AB645" t="s">
        <v>22</v>
      </c>
      <c r="AC645">
        <v>1459</v>
      </c>
      <c r="AD645">
        <v>537</v>
      </c>
      <c r="AE645">
        <v>249</v>
      </c>
      <c r="AF645">
        <v>181</v>
      </c>
      <c r="AH645">
        <v>43244</v>
      </c>
      <c r="AI645" t="s">
        <v>20</v>
      </c>
      <c r="AJ645">
        <v>0.60140148392415493</v>
      </c>
      <c r="AK645">
        <v>0.22135201978565541</v>
      </c>
      <c r="AL645">
        <v>0.10263808738664468</v>
      </c>
      <c r="AM645">
        <v>7.4608408903544934E-2</v>
      </c>
      <c r="AP645" t="str">
        <f t="shared" si="45"/>
        <v>S21</v>
      </c>
      <c r="AQ645" t="str">
        <f t="shared" si="46"/>
        <v>jeudi</v>
      </c>
      <c r="AR645">
        <f t="shared" si="47"/>
        <v>2018</v>
      </c>
    </row>
    <row r="646" spans="1:44" x14ac:dyDescent="0.25">
      <c r="A646" s="4" t="s">
        <v>241</v>
      </c>
      <c r="B646" t="s">
        <v>19</v>
      </c>
      <c r="C646" s="3">
        <v>591</v>
      </c>
      <c r="D646" s="3">
        <v>111</v>
      </c>
      <c r="E646" s="3">
        <v>20</v>
      </c>
      <c r="F646" s="3">
        <v>0</v>
      </c>
      <c r="H646" s="4" t="s">
        <v>241</v>
      </c>
      <c r="I646" t="s">
        <v>20</v>
      </c>
      <c r="J646" s="2">
        <v>0.81855955678670356</v>
      </c>
      <c r="K646" s="2">
        <v>0.15373961218836565</v>
      </c>
      <c r="L646" s="2">
        <v>2.7700831024930747E-2</v>
      </c>
      <c r="M646" s="2">
        <v>0</v>
      </c>
      <c r="O646" t="s">
        <v>241</v>
      </c>
      <c r="P646" t="s">
        <v>21</v>
      </c>
      <c r="Q646">
        <v>17</v>
      </c>
      <c r="R646">
        <v>39</v>
      </c>
      <c r="S646">
        <v>8</v>
      </c>
      <c r="U646" t="s">
        <v>241</v>
      </c>
      <c r="V646" t="s">
        <v>20</v>
      </c>
      <c r="W646">
        <v>0.265625</v>
      </c>
      <c r="X646">
        <v>0.609375</v>
      </c>
      <c r="Y646">
        <v>0.125</v>
      </c>
      <c r="AA646" t="s">
        <v>241</v>
      </c>
      <c r="AB646" t="s">
        <v>22</v>
      </c>
      <c r="AC646">
        <v>1426</v>
      </c>
      <c r="AD646">
        <v>536</v>
      </c>
      <c r="AE646">
        <v>250</v>
      </c>
      <c r="AF646">
        <v>181</v>
      </c>
      <c r="AH646" t="s">
        <v>241</v>
      </c>
      <c r="AI646" t="s">
        <v>20</v>
      </c>
      <c r="AJ646">
        <v>0.59590472210614287</v>
      </c>
      <c r="AK646">
        <v>0.22398662766402005</v>
      </c>
      <c r="AL646">
        <v>0.10447137484329294</v>
      </c>
      <c r="AM646">
        <v>7.5637275386544092E-2</v>
      </c>
      <c r="AP646" t="str">
        <f t="shared" ref="AP646:AP709" si="48">IF(AH646="","",IF(WEEKNUM(AH646)&lt;10,"S0"&amp;WEEKNUM(AH646),"S"&amp;WEEKNUM(AH646)))</f>
        <v>S21</v>
      </c>
      <c r="AQ646" t="str">
        <f t="shared" ref="AQ646:AQ709" si="49">IF(AH646="","",TEXT(AH646,"jjjj"))</f>
        <v>vendredi</v>
      </c>
      <c r="AR646">
        <f t="shared" ref="AR646:AR709" si="50">IF(AH646="","",YEAR(AH646))</f>
        <v>2018</v>
      </c>
    </row>
    <row r="647" spans="1:44" x14ac:dyDescent="0.25">
      <c r="A647" s="4">
        <v>43248</v>
      </c>
      <c r="B647" t="s">
        <v>19</v>
      </c>
      <c r="C647" s="3">
        <v>694</v>
      </c>
      <c r="D647" s="3">
        <v>122</v>
      </c>
      <c r="E647" s="3">
        <v>18</v>
      </c>
      <c r="F647" s="3">
        <v>2</v>
      </c>
      <c r="H647" s="4">
        <v>43248</v>
      </c>
      <c r="I647" t="s">
        <v>20</v>
      </c>
      <c r="J647" s="2">
        <v>0.83014354066985641</v>
      </c>
      <c r="K647" s="2">
        <v>0.145933014354067</v>
      </c>
      <c r="L647" s="2">
        <v>2.1531100478468901E-2</v>
      </c>
      <c r="M647" s="2">
        <v>2.3923444976076554E-3</v>
      </c>
      <c r="O647">
        <v>43248</v>
      </c>
      <c r="P647" t="s">
        <v>21</v>
      </c>
      <c r="Q647">
        <v>17</v>
      </c>
      <c r="R647">
        <v>35</v>
      </c>
      <c r="S647">
        <v>10</v>
      </c>
      <c r="U647">
        <v>43248</v>
      </c>
      <c r="V647" t="s">
        <v>20</v>
      </c>
      <c r="W647">
        <v>0.27419354838709675</v>
      </c>
      <c r="X647">
        <v>0.56451612903225812</v>
      </c>
      <c r="Y647">
        <v>0.16129032258064516</v>
      </c>
      <c r="AA647">
        <v>43248</v>
      </c>
      <c r="AB647" t="s">
        <v>22</v>
      </c>
      <c r="AC647">
        <v>1442</v>
      </c>
      <c r="AD647">
        <v>532</v>
      </c>
      <c r="AE647">
        <v>250</v>
      </c>
      <c r="AF647">
        <v>181</v>
      </c>
      <c r="AH647">
        <v>43248</v>
      </c>
      <c r="AI647" t="s">
        <v>20</v>
      </c>
      <c r="AJ647">
        <v>0.59958419958419962</v>
      </c>
      <c r="AK647">
        <v>0.22120582120582122</v>
      </c>
      <c r="AL647">
        <v>0.10395010395010396</v>
      </c>
      <c r="AM647">
        <v>7.5259875259875264E-2</v>
      </c>
      <c r="AP647" t="str">
        <f t="shared" si="48"/>
        <v>S22</v>
      </c>
      <c r="AQ647" t="str">
        <f t="shared" si="49"/>
        <v>lundi</v>
      </c>
      <c r="AR647">
        <f t="shared" si="50"/>
        <v>2018</v>
      </c>
    </row>
    <row r="648" spans="1:44" x14ac:dyDescent="0.25">
      <c r="A648" s="4">
        <v>43249</v>
      </c>
      <c r="B648" t="s">
        <v>19</v>
      </c>
      <c r="C648" s="3">
        <v>926</v>
      </c>
      <c r="D648" s="3">
        <v>116</v>
      </c>
      <c r="E648" s="3">
        <v>18</v>
      </c>
      <c r="F648" s="3">
        <v>0</v>
      </c>
      <c r="H648" s="4">
        <v>43249</v>
      </c>
      <c r="I648" t="s">
        <v>20</v>
      </c>
      <c r="J648" s="2">
        <v>0.87358490566037739</v>
      </c>
      <c r="K648" s="2">
        <v>0.10943396226415095</v>
      </c>
      <c r="L648" s="2">
        <v>1.6981132075471698E-2</v>
      </c>
      <c r="M648" s="2">
        <v>0</v>
      </c>
      <c r="O648">
        <v>43249</v>
      </c>
      <c r="P648" t="s">
        <v>21</v>
      </c>
      <c r="Q648">
        <v>42</v>
      </c>
      <c r="R648">
        <v>37</v>
      </c>
      <c r="S648">
        <v>10</v>
      </c>
      <c r="U648">
        <v>43249</v>
      </c>
      <c r="V648" t="s">
        <v>20</v>
      </c>
      <c r="W648">
        <v>0.47191011235955055</v>
      </c>
      <c r="X648">
        <v>0.4157303370786517</v>
      </c>
      <c r="Y648">
        <v>0.11235955056179775</v>
      </c>
      <c r="AA648">
        <v>43249</v>
      </c>
      <c r="AB648" t="s">
        <v>22</v>
      </c>
      <c r="AC648">
        <v>1451</v>
      </c>
      <c r="AD648">
        <v>533</v>
      </c>
      <c r="AE648">
        <v>250</v>
      </c>
      <c r="AF648">
        <v>181</v>
      </c>
      <c r="AH648">
        <v>43249</v>
      </c>
      <c r="AI648" t="s">
        <v>20</v>
      </c>
      <c r="AJ648">
        <v>0.60082815734989647</v>
      </c>
      <c r="AK648">
        <v>0.22070393374741201</v>
      </c>
      <c r="AL648">
        <v>0.10351966873706005</v>
      </c>
      <c r="AM648">
        <v>7.4948240165631466E-2</v>
      </c>
      <c r="AP648" t="str">
        <f t="shared" si="48"/>
        <v>S22</v>
      </c>
      <c r="AQ648" t="str">
        <f t="shared" si="49"/>
        <v>mardi</v>
      </c>
      <c r="AR648">
        <f t="shared" si="50"/>
        <v>2018</v>
      </c>
    </row>
    <row r="649" spans="1:44" x14ac:dyDescent="0.25">
      <c r="A649" s="4">
        <v>43250</v>
      </c>
      <c r="B649" t="s">
        <v>19</v>
      </c>
      <c r="C649" s="3">
        <v>908</v>
      </c>
      <c r="D649" s="3">
        <v>93</v>
      </c>
      <c r="E649" s="3">
        <v>12</v>
      </c>
      <c r="F649" s="3">
        <v>0</v>
      </c>
      <c r="H649" s="4">
        <v>43250</v>
      </c>
      <c r="I649" t="s">
        <v>20</v>
      </c>
      <c r="J649" s="2">
        <v>0.89634748272458042</v>
      </c>
      <c r="K649" s="2">
        <v>9.1806515301085884E-2</v>
      </c>
      <c r="L649" s="2">
        <v>1.1846001974333662E-2</v>
      </c>
      <c r="M649" s="2">
        <v>0</v>
      </c>
      <c r="O649">
        <v>43250</v>
      </c>
      <c r="P649" t="s">
        <v>21</v>
      </c>
      <c r="Q649">
        <v>30</v>
      </c>
      <c r="R649">
        <v>34</v>
      </c>
      <c r="S649">
        <v>10</v>
      </c>
      <c r="U649">
        <v>43250</v>
      </c>
      <c r="V649" t="s">
        <v>20</v>
      </c>
      <c r="W649">
        <v>0.40540540540540543</v>
      </c>
      <c r="X649">
        <v>0.45945945945945948</v>
      </c>
      <c r="Y649">
        <v>0.13513513513513514</v>
      </c>
      <c r="AA649">
        <v>43250</v>
      </c>
      <c r="AB649" t="s">
        <v>22</v>
      </c>
      <c r="AC649">
        <v>1476</v>
      </c>
      <c r="AD649">
        <v>525</v>
      </c>
      <c r="AE649">
        <v>251</v>
      </c>
      <c r="AF649">
        <v>183</v>
      </c>
      <c r="AH649">
        <v>43250</v>
      </c>
      <c r="AI649" t="s">
        <v>20</v>
      </c>
      <c r="AJ649">
        <v>0.60616016427104724</v>
      </c>
      <c r="AK649">
        <v>0.21560574948665298</v>
      </c>
      <c r="AL649">
        <v>0.10308008213552361</v>
      </c>
      <c r="AM649">
        <v>7.5154004106776182E-2</v>
      </c>
      <c r="AP649" t="str">
        <f t="shared" si="48"/>
        <v>S22</v>
      </c>
      <c r="AQ649" t="str">
        <f t="shared" si="49"/>
        <v>mercredi</v>
      </c>
      <c r="AR649">
        <f t="shared" si="50"/>
        <v>2018</v>
      </c>
    </row>
    <row r="650" spans="1:44" x14ac:dyDescent="0.25">
      <c r="A650" s="4">
        <v>43251</v>
      </c>
      <c r="B650" t="s">
        <v>19</v>
      </c>
      <c r="C650" s="3">
        <v>901</v>
      </c>
      <c r="D650" s="3">
        <v>92</v>
      </c>
      <c r="E650" s="3">
        <v>27</v>
      </c>
      <c r="F650" s="3">
        <v>0</v>
      </c>
      <c r="H650" s="4">
        <v>43251</v>
      </c>
      <c r="I650" t="s">
        <v>20</v>
      </c>
      <c r="J650" s="2">
        <v>0.8833333333333333</v>
      </c>
      <c r="K650" s="2">
        <v>9.0196078431372548E-2</v>
      </c>
      <c r="L650" s="2">
        <v>2.6470588235294117E-2</v>
      </c>
      <c r="M650" s="2">
        <v>0</v>
      </c>
      <c r="O650">
        <v>43251</v>
      </c>
      <c r="P650" t="s">
        <v>21</v>
      </c>
      <c r="Q650">
        <v>50</v>
      </c>
      <c r="R650">
        <v>37</v>
      </c>
      <c r="S650">
        <v>11</v>
      </c>
      <c r="U650">
        <v>43251</v>
      </c>
      <c r="V650" t="s">
        <v>20</v>
      </c>
      <c r="W650">
        <v>0.51020408163265307</v>
      </c>
      <c r="X650">
        <v>0.37755102040816324</v>
      </c>
      <c r="Y650">
        <v>0.11224489795918367</v>
      </c>
      <c r="AA650">
        <v>43251</v>
      </c>
      <c r="AB650" t="s">
        <v>22</v>
      </c>
      <c r="AC650">
        <v>1487</v>
      </c>
      <c r="AD650">
        <v>520</v>
      </c>
      <c r="AE650">
        <v>249</v>
      </c>
      <c r="AF650">
        <v>186</v>
      </c>
      <c r="AH650">
        <v>43251</v>
      </c>
      <c r="AI650" t="s">
        <v>20</v>
      </c>
      <c r="AJ650">
        <v>0.60892710892710888</v>
      </c>
      <c r="AK650">
        <v>0.21294021294021295</v>
      </c>
      <c r="AL650">
        <v>0.10196560196560196</v>
      </c>
      <c r="AM650">
        <v>7.6167076167076173E-2</v>
      </c>
      <c r="AP650" t="str">
        <f t="shared" si="48"/>
        <v>S22</v>
      </c>
      <c r="AQ650" t="str">
        <f t="shared" si="49"/>
        <v>jeudi</v>
      </c>
      <c r="AR650">
        <f t="shared" si="50"/>
        <v>2018</v>
      </c>
    </row>
    <row r="651" spans="1:44" x14ac:dyDescent="0.25">
      <c r="A651" s="4" t="s">
        <v>242</v>
      </c>
      <c r="B651" t="s">
        <v>19</v>
      </c>
      <c r="C651" s="3">
        <v>1025</v>
      </c>
      <c r="D651" s="3">
        <v>135</v>
      </c>
      <c r="E651" s="3">
        <v>35</v>
      </c>
      <c r="F651" s="3">
        <v>0</v>
      </c>
      <c r="H651" s="4" t="s">
        <v>242</v>
      </c>
      <c r="I651" t="s">
        <v>20</v>
      </c>
      <c r="J651" s="2">
        <v>0.85774058577405854</v>
      </c>
      <c r="K651" s="2">
        <v>0.11297071129707113</v>
      </c>
      <c r="L651" s="2">
        <v>2.9288702928870293E-2</v>
      </c>
      <c r="M651" s="2">
        <v>0</v>
      </c>
      <c r="O651" t="s">
        <v>242</v>
      </c>
      <c r="P651" t="s">
        <v>21</v>
      </c>
      <c r="Q651">
        <v>39</v>
      </c>
      <c r="R651">
        <v>38</v>
      </c>
      <c r="S651">
        <v>11</v>
      </c>
      <c r="U651" t="s">
        <v>242</v>
      </c>
      <c r="V651" t="s">
        <v>20</v>
      </c>
      <c r="W651">
        <v>0.44318181818181818</v>
      </c>
      <c r="X651">
        <v>0.43181818181818182</v>
      </c>
      <c r="Y651">
        <v>0.125</v>
      </c>
      <c r="AA651" t="s">
        <v>242</v>
      </c>
      <c r="AB651" t="s">
        <v>22</v>
      </c>
      <c r="AC651">
        <v>1485</v>
      </c>
      <c r="AD651">
        <v>519</v>
      </c>
      <c r="AE651">
        <v>251</v>
      </c>
      <c r="AF651">
        <v>187</v>
      </c>
      <c r="AH651" t="s">
        <v>242</v>
      </c>
      <c r="AI651" t="s">
        <v>20</v>
      </c>
      <c r="AJ651">
        <v>0.60810810810810811</v>
      </c>
      <c r="AK651">
        <v>0.21253071253071254</v>
      </c>
      <c r="AL651">
        <v>0.10278460278460279</v>
      </c>
      <c r="AM651">
        <v>7.6576576576576572E-2</v>
      </c>
      <c r="AP651" t="str">
        <f t="shared" si="48"/>
        <v>S22</v>
      </c>
      <c r="AQ651" t="str">
        <f t="shared" si="49"/>
        <v>vendredi</v>
      </c>
      <c r="AR651">
        <f t="shared" si="50"/>
        <v>2018</v>
      </c>
    </row>
    <row r="652" spans="1:44" x14ac:dyDescent="0.25">
      <c r="A652" s="4">
        <v>43255</v>
      </c>
      <c r="B652" t="s">
        <v>19</v>
      </c>
      <c r="C652" s="3">
        <v>724</v>
      </c>
      <c r="D652" s="3">
        <v>129</v>
      </c>
      <c r="E652" s="3">
        <v>35</v>
      </c>
      <c r="F652" s="3">
        <v>0</v>
      </c>
      <c r="H652" s="4">
        <v>43255</v>
      </c>
      <c r="I652" t="s">
        <v>20</v>
      </c>
      <c r="J652" s="2">
        <v>0.81531531531531531</v>
      </c>
      <c r="K652" s="2">
        <v>0.14527027027027026</v>
      </c>
      <c r="L652" s="2">
        <v>3.9414414414414414E-2</v>
      </c>
      <c r="M652" s="2">
        <v>0</v>
      </c>
      <c r="O652">
        <v>43255</v>
      </c>
      <c r="P652" t="s">
        <v>21</v>
      </c>
      <c r="Q652">
        <v>74</v>
      </c>
      <c r="R652">
        <v>33</v>
      </c>
      <c r="S652">
        <v>11</v>
      </c>
      <c r="U652">
        <v>43255</v>
      </c>
      <c r="V652" t="s">
        <v>20</v>
      </c>
      <c r="W652">
        <v>0.6271186440677966</v>
      </c>
      <c r="X652">
        <v>0.27966101694915252</v>
      </c>
      <c r="Y652">
        <v>9.3220338983050849E-2</v>
      </c>
      <c r="AA652">
        <v>43255</v>
      </c>
      <c r="AB652" t="s">
        <v>22</v>
      </c>
      <c r="AC652">
        <v>1359</v>
      </c>
      <c r="AD652">
        <v>499</v>
      </c>
      <c r="AE652">
        <v>254</v>
      </c>
      <c r="AF652">
        <v>187</v>
      </c>
      <c r="AH652">
        <v>43255</v>
      </c>
      <c r="AI652" t="s">
        <v>20</v>
      </c>
      <c r="AJ652">
        <v>0.59112657677250979</v>
      </c>
      <c r="AK652">
        <v>0.21705089169204</v>
      </c>
      <c r="AL652">
        <v>0.11048281861678991</v>
      </c>
      <c r="AM652">
        <v>8.1339712918660281E-2</v>
      </c>
      <c r="AP652" t="str">
        <f t="shared" si="48"/>
        <v>S23</v>
      </c>
      <c r="AQ652" t="str">
        <f t="shared" si="49"/>
        <v>lundi</v>
      </c>
      <c r="AR652">
        <f t="shared" si="50"/>
        <v>2018</v>
      </c>
    </row>
    <row r="653" spans="1:44" x14ac:dyDescent="0.25">
      <c r="A653" s="4">
        <v>43256</v>
      </c>
      <c r="B653" t="s">
        <v>19</v>
      </c>
      <c r="C653" s="3">
        <v>856</v>
      </c>
      <c r="D653" s="3">
        <v>99</v>
      </c>
      <c r="E653" s="3">
        <v>19</v>
      </c>
      <c r="F653" s="3">
        <v>0</v>
      </c>
      <c r="H653" s="4">
        <v>43256</v>
      </c>
      <c r="I653" t="s">
        <v>20</v>
      </c>
      <c r="J653" s="2">
        <v>0.87885010266940455</v>
      </c>
      <c r="K653" s="2">
        <v>0.10164271047227925</v>
      </c>
      <c r="L653" s="2">
        <v>1.9507186858316223E-2</v>
      </c>
      <c r="M653" s="2">
        <v>0</v>
      </c>
      <c r="O653">
        <v>43256</v>
      </c>
      <c r="P653" t="s">
        <v>21</v>
      </c>
      <c r="Q653">
        <v>126</v>
      </c>
      <c r="R653">
        <v>50</v>
      </c>
      <c r="S653">
        <v>8</v>
      </c>
      <c r="U653">
        <v>43256</v>
      </c>
      <c r="V653" t="s">
        <v>20</v>
      </c>
      <c r="W653">
        <v>0.68478260869565222</v>
      </c>
      <c r="X653">
        <v>0.27173913043478259</v>
      </c>
      <c r="Y653">
        <v>4.3478260869565216E-2</v>
      </c>
      <c r="AA653">
        <v>43256</v>
      </c>
      <c r="AB653" t="s">
        <v>22</v>
      </c>
      <c r="AC653">
        <v>1364</v>
      </c>
      <c r="AD653">
        <v>490</v>
      </c>
      <c r="AE653">
        <v>261</v>
      </c>
      <c r="AF653">
        <v>187</v>
      </c>
      <c r="AH653">
        <v>43256</v>
      </c>
      <c r="AI653" t="s">
        <v>20</v>
      </c>
      <c r="AJ653">
        <v>0.59252823631624674</v>
      </c>
      <c r="AK653">
        <v>0.21285838401390095</v>
      </c>
      <c r="AL653">
        <v>0.11337966985230234</v>
      </c>
      <c r="AM653">
        <v>8.1233709817549959E-2</v>
      </c>
      <c r="AP653" t="str">
        <f t="shared" si="48"/>
        <v>S23</v>
      </c>
      <c r="AQ653" t="str">
        <f t="shared" si="49"/>
        <v>mardi</v>
      </c>
      <c r="AR653">
        <f t="shared" si="50"/>
        <v>2018</v>
      </c>
    </row>
    <row r="654" spans="1:44" x14ac:dyDescent="0.25">
      <c r="A654" s="4">
        <v>43257</v>
      </c>
      <c r="B654" t="s">
        <v>19</v>
      </c>
      <c r="C654" s="3">
        <v>1010</v>
      </c>
      <c r="D654" s="3">
        <v>123</v>
      </c>
      <c r="E654" s="3">
        <v>21</v>
      </c>
      <c r="F654" s="3">
        <v>2</v>
      </c>
      <c r="H654" s="4">
        <v>43257</v>
      </c>
      <c r="I654" t="s">
        <v>20</v>
      </c>
      <c r="J654" s="2">
        <v>0.87370242214532867</v>
      </c>
      <c r="K654" s="2">
        <v>0.10640138408304499</v>
      </c>
      <c r="L654" s="2">
        <v>1.8166089965397925E-2</v>
      </c>
      <c r="M654" s="2">
        <v>1.7301038062283738E-3</v>
      </c>
      <c r="O654">
        <v>43257</v>
      </c>
      <c r="P654" t="s">
        <v>21</v>
      </c>
      <c r="Q654">
        <v>85</v>
      </c>
      <c r="R654">
        <v>51</v>
      </c>
      <c r="S654">
        <v>8</v>
      </c>
      <c r="U654">
        <v>43257</v>
      </c>
      <c r="V654" t="s">
        <v>20</v>
      </c>
      <c r="W654">
        <v>0.59027777777777779</v>
      </c>
      <c r="X654">
        <v>0.35416666666666669</v>
      </c>
      <c r="Y654">
        <v>5.5555555555555552E-2</v>
      </c>
      <c r="AA654">
        <v>43257</v>
      </c>
      <c r="AB654" t="s">
        <v>22</v>
      </c>
      <c r="AC654">
        <v>1345</v>
      </c>
      <c r="AD654">
        <v>491</v>
      </c>
      <c r="AE654">
        <v>263</v>
      </c>
      <c r="AF654">
        <v>187</v>
      </c>
      <c r="AH654">
        <v>43257</v>
      </c>
      <c r="AI654" t="s">
        <v>20</v>
      </c>
      <c r="AJ654">
        <v>0.58836395450568679</v>
      </c>
      <c r="AK654">
        <v>0.21478565179352582</v>
      </c>
      <c r="AL654">
        <v>0.11504811898512686</v>
      </c>
      <c r="AM654">
        <v>8.1802274715660539E-2</v>
      </c>
      <c r="AP654" t="str">
        <f t="shared" si="48"/>
        <v>S23</v>
      </c>
      <c r="AQ654" t="str">
        <f t="shared" si="49"/>
        <v>mercredi</v>
      </c>
      <c r="AR654">
        <f t="shared" si="50"/>
        <v>2018</v>
      </c>
    </row>
    <row r="655" spans="1:44" x14ac:dyDescent="0.25">
      <c r="A655" s="4">
        <v>43258</v>
      </c>
      <c r="B655" t="s">
        <v>19</v>
      </c>
      <c r="C655" s="3">
        <v>1087</v>
      </c>
      <c r="D655" s="3">
        <v>123</v>
      </c>
      <c r="E655" s="3">
        <v>35</v>
      </c>
      <c r="F655" s="3">
        <v>0</v>
      </c>
      <c r="H655" s="4">
        <v>43258</v>
      </c>
      <c r="I655" t="s">
        <v>20</v>
      </c>
      <c r="J655" s="2">
        <v>0.87309236947791169</v>
      </c>
      <c r="K655" s="2">
        <v>9.8795180722891562E-2</v>
      </c>
      <c r="L655" s="2">
        <v>2.8112449799196786E-2</v>
      </c>
      <c r="M655" s="2">
        <v>0</v>
      </c>
      <c r="O655">
        <v>43258</v>
      </c>
      <c r="P655" t="s">
        <v>21</v>
      </c>
      <c r="Q655">
        <v>70</v>
      </c>
      <c r="R655">
        <v>57</v>
      </c>
      <c r="S655">
        <v>8</v>
      </c>
      <c r="U655">
        <v>43258</v>
      </c>
      <c r="V655" t="s">
        <v>20</v>
      </c>
      <c r="W655">
        <v>0.51851851851851849</v>
      </c>
      <c r="X655">
        <v>0.42222222222222222</v>
      </c>
      <c r="Y655">
        <v>5.9259259259259262E-2</v>
      </c>
      <c r="AA655">
        <v>43258</v>
      </c>
      <c r="AB655" t="s">
        <v>22</v>
      </c>
      <c r="AC655">
        <v>1324</v>
      </c>
      <c r="AD655">
        <v>480</v>
      </c>
      <c r="AE655">
        <v>263</v>
      </c>
      <c r="AF655">
        <v>187</v>
      </c>
      <c r="AH655">
        <v>43258</v>
      </c>
      <c r="AI655" t="s">
        <v>20</v>
      </c>
      <c r="AJ655">
        <v>0.58740017746228923</v>
      </c>
      <c r="AK655">
        <v>0.2129547471162378</v>
      </c>
      <c r="AL655">
        <v>0.11668145519077196</v>
      </c>
      <c r="AM655">
        <v>8.2963620230700974E-2</v>
      </c>
      <c r="AP655" t="str">
        <f t="shared" si="48"/>
        <v>S23</v>
      </c>
      <c r="AQ655" t="str">
        <f t="shared" si="49"/>
        <v>jeudi</v>
      </c>
      <c r="AR655">
        <f t="shared" si="50"/>
        <v>2018</v>
      </c>
    </row>
    <row r="656" spans="1:44" x14ac:dyDescent="0.25">
      <c r="A656" s="4" t="s">
        <v>244</v>
      </c>
      <c r="B656" t="s">
        <v>19</v>
      </c>
      <c r="C656" s="3">
        <v>987</v>
      </c>
      <c r="D656" s="3">
        <v>190</v>
      </c>
      <c r="E656" s="3">
        <v>32</v>
      </c>
      <c r="F656" s="3">
        <v>0</v>
      </c>
      <c r="H656" s="4" t="s">
        <v>244</v>
      </c>
      <c r="I656" t="s">
        <v>20</v>
      </c>
      <c r="J656" s="2">
        <v>0.81637717121588094</v>
      </c>
      <c r="K656" s="2">
        <v>0.15715467328370555</v>
      </c>
      <c r="L656" s="2">
        <v>2.6468155500413565E-2</v>
      </c>
      <c r="M656" s="2">
        <v>0</v>
      </c>
      <c r="O656" t="s">
        <v>244</v>
      </c>
      <c r="P656" t="s">
        <v>21</v>
      </c>
      <c r="Q656">
        <v>65</v>
      </c>
      <c r="R656">
        <v>54</v>
      </c>
      <c r="S656">
        <v>9</v>
      </c>
      <c r="U656" t="s">
        <v>244</v>
      </c>
      <c r="V656" t="s">
        <v>20</v>
      </c>
      <c r="W656">
        <v>0.5078125</v>
      </c>
      <c r="X656">
        <v>0.421875</v>
      </c>
      <c r="Y656">
        <v>7.03125E-2</v>
      </c>
      <c r="AA656" t="s">
        <v>244</v>
      </c>
      <c r="AB656" t="s">
        <v>22</v>
      </c>
      <c r="AC656">
        <v>1320</v>
      </c>
      <c r="AD656">
        <v>476</v>
      </c>
      <c r="AE656">
        <v>268</v>
      </c>
      <c r="AF656">
        <v>188</v>
      </c>
      <c r="AH656" t="s">
        <v>244</v>
      </c>
      <c r="AI656" t="s">
        <v>20</v>
      </c>
      <c r="AJ656">
        <v>0.58614564831261107</v>
      </c>
      <c r="AK656">
        <v>0.21136767317939609</v>
      </c>
      <c r="AL656">
        <v>0.11900532859680284</v>
      </c>
      <c r="AM656">
        <v>8.348134991119005E-2</v>
      </c>
      <c r="AP656" t="str">
        <f t="shared" si="48"/>
        <v>S23</v>
      </c>
      <c r="AQ656" t="str">
        <f t="shared" si="49"/>
        <v>vendredi</v>
      </c>
      <c r="AR656">
        <f t="shared" si="50"/>
        <v>2018</v>
      </c>
    </row>
    <row r="657" spans="1:44" x14ac:dyDescent="0.25">
      <c r="A657" s="4"/>
      <c r="AP657" t="str">
        <f t="shared" si="48"/>
        <v/>
      </c>
      <c r="AQ657" t="str">
        <f t="shared" si="49"/>
        <v/>
      </c>
      <c r="AR657" t="str">
        <f t="shared" si="50"/>
        <v/>
      </c>
    </row>
    <row r="658" spans="1:44" x14ac:dyDescent="0.25">
      <c r="A658" s="4"/>
      <c r="AP658" t="str">
        <f t="shared" si="48"/>
        <v/>
      </c>
      <c r="AQ658" t="str">
        <f t="shared" si="49"/>
        <v/>
      </c>
      <c r="AR658" t="str">
        <f t="shared" si="50"/>
        <v/>
      </c>
    </row>
    <row r="659" spans="1:44" x14ac:dyDescent="0.25">
      <c r="A659" s="4"/>
      <c r="AP659" t="str">
        <f t="shared" si="48"/>
        <v/>
      </c>
      <c r="AQ659" t="str">
        <f t="shared" si="49"/>
        <v/>
      </c>
      <c r="AR659" t="str">
        <f t="shared" si="50"/>
        <v/>
      </c>
    </row>
    <row r="660" spans="1:44" x14ac:dyDescent="0.25">
      <c r="A660" s="4"/>
      <c r="AP660" t="str">
        <f t="shared" si="48"/>
        <v/>
      </c>
      <c r="AQ660" t="str">
        <f t="shared" si="49"/>
        <v/>
      </c>
      <c r="AR660" t="str">
        <f t="shared" si="50"/>
        <v/>
      </c>
    </row>
    <row r="661" spans="1:44" x14ac:dyDescent="0.25">
      <c r="A661" s="4"/>
      <c r="AP661" t="str">
        <f t="shared" si="48"/>
        <v/>
      </c>
      <c r="AQ661" t="str">
        <f t="shared" si="49"/>
        <v/>
      </c>
      <c r="AR661" t="str">
        <f t="shared" si="50"/>
        <v/>
      </c>
    </row>
    <row r="662" spans="1:44" x14ac:dyDescent="0.25">
      <c r="A662" s="4"/>
      <c r="AP662" t="str">
        <f t="shared" si="48"/>
        <v/>
      </c>
      <c r="AQ662" t="str">
        <f t="shared" si="49"/>
        <v/>
      </c>
      <c r="AR662" t="str">
        <f t="shared" si="50"/>
        <v/>
      </c>
    </row>
    <row r="663" spans="1:44" x14ac:dyDescent="0.25">
      <c r="A663" s="4"/>
      <c r="AP663" t="str">
        <f t="shared" si="48"/>
        <v/>
      </c>
      <c r="AQ663" t="str">
        <f t="shared" si="49"/>
        <v/>
      </c>
      <c r="AR663" t="str">
        <f t="shared" si="50"/>
        <v/>
      </c>
    </row>
    <row r="664" spans="1:44" x14ac:dyDescent="0.25">
      <c r="A664" s="4"/>
      <c r="AP664" t="str">
        <f t="shared" si="48"/>
        <v/>
      </c>
      <c r="AQ664" t="str">
        <f t="shared" si="49"/>
        <v/>
      </c>
      <c r="AR664" t="str">
        <f t="shared" si="50"/>
        <v/>
      </c>
    </row>
    <row r="665" spans="1:44" x14ac:dyDescent="0.25">
      <c r="A665" s="4"/>
      <c r="AP665" t="str">
        <f t="shared" si="48"/>
        <v/>
      </c>
      <c r="AQ665" t="str">
        <f t="shared" si="49"/>
        <v/>
      </c>
      <c r="AR665" t="str">
        <f t="shared" si="50"/>
        <v/>
      </c>
    </row>
    <row r="666" spans="1:44" x14ac:dyDescent="0.25">
      <c r="A666" s="4"/>
      <c r="AP666" t="str">
        <f t="shared" si="48"/>
        <v/>
      </c>
      <c r="AQ666" t="str">
        <f t="shared" si="49"/>
        <v/>
      </c>
      <c r="AR666" t="str">
        <f t="shared" si="50"/>
        <v/>
      </c>
    </row>
    <row r="667" spans="1:44" x14ac:dyDescent="0.25">
      <c r="A667" s="4"/>
      <c r="AP667" t="str">
        <f t="shared" si="48"/>
        <v/>
      </c>
      <c r="AQ667" t="str">
        <f t="shared" si="49"/>
        <v/>
      </c>
      <c r="AR667" t="str">
        <f t="shared" si="50"/>
        <v/>
      </c>
    </row>
    <row r="668" spans="1:44" x14ac:dyDescent="0.25">
      <c r="A668" s="4"/>
      <c r="AP668" t="str">
        <f t="shared" si="48"/>
        <v/>
      </c>
      <c r="AQ668" t="str">
        <f t="shared" si="49"/>
        <v/>
      </c>
      <c r="AR668" t="str">
        <f t="shared" si="50"/>
        <v/>
      </c>
    </row>
    <row r="669" spans="1:44" x14ac:dyDescent="0.25">
      <c r="A669" s="4"/>
      <c r="AP669" t="str">
        <f t="shared" si="48"/>
        <v/>
      </c>
      <c r="AQ669" t="str">
        <f t="shared" si="49"/>
        <v/>
      </c>
      <c r="AR669" t="str">
        <f t="shared" si="50"/>
        <v/>
      </c>
    </row>
    <row r="670" spans="1:44" x14ac:dyDescent="0.25">
      <c r="A670" s="4"/>
      <c r="AP670" t="str">
        <f t="shared" si="48"/>
        <v/>
      </c>
      <c r="AQ670" t="str">
        <f t="shared" si="49"/>
        <v/>
      </c>
      <c r="AR670" t="str">
        <f t="shared" si="50"/>
        <v/>
      </c>
    </row>
    <row r="671" spans="1:44" x14ac:dyDescent="0.25">
      <c r="A671" s="4"/>
      <c r="AP671" t="str">
        <f t="shared" si="48"/>
        <v/>
      </c>
      <c r="AQ671" t="str">
        <f t="shared" si="49"/>
        <v/>
      </c>
      <c r="AR671" t="str">
        <f t="shared" si="50"/>
        <v/>
      </c>
    </row>
    <row r="672" spans="1:44" x14ac:dyDescent="0.25">
      <c r="A672" s="4"/>
      <c r="AP672" t="str">
        <f t="shared" si="48"/>
        <v/>
      </c>
      <c r="AQ672" t="str">
        <f t="shared" si="49"/>
        <v/>
      </c>
      <c r="AR672" t="str">
        <f t="shared" si="50"/>
        <v/>
      </c>
    </row>
    <row r="673" spans="1:44" x14ac:dyDescent="0.25">
      <c r="A673" s="4"/>
      <c r="AP673" t="str">
        <f t="shared" si="48"/>
        <v/>
      </c>
      <c r="AQ673" t="str">
        <f t="shared" si="49"/>
        <v/>
      </c>
      <c r="AR673" t="str">
        <f t="shared" si="50"/>
        <v/>
      </c>
    </row>
    <row r="674" spans="1:44" x14ac:dyDescent="0.25">
      <c r="A674" s="4"/>
      <c r="AP674" t="str">
        <f t="shared" si="48"/>
        <v/>
      </c>
      <c r="AQ674" t="str">
        <f t="shared" si="49"/>
        <v/>
      </c>
      <c r="AR674" t="str">
        <f t="shared" si="50"/>
        <v/>
      </c>
    </row>
    <row r="675" spans="1:44" x14ac:dyDescent="0.25">
      <c r="A675" s="4"/>
      <c r="AP675" t="str">
        <f t="shared" si="48"/>
        <v/>
      </c>
      <c r="AQ675" t="str">
        <f t="shared" si="49"/>
        <v/>
      </c>
      <c r="AR675" t="str">
        <f t="shared" si="50"/>
        <v/>
      </c>
    </row>
    <row r="676" spans="1:44" x14ac:dyDescent="0.25">
      <c r="A676" s="4"/>
      <c r="AP676" t="str">
        <f t="shared" si="48"/>
        <v/>
      </c>
      <c r="AQ676" t="str">
        <f t="shared" si="49"/>
        <v/>
      </c>
      <c r="AR676" t="str">
        <f t="shared" si="50"/>
        <v/>
      </c>
    </row>
    <row r="677" spans="1:44" x14ac:dyDescent="0.25">
      <c r="A677" s="4"/>
      <c r="AP677" t="str">
        <f t="shared" si="48"/>
        <v/>
      </c>
      <c r="AQ677" t="str">
        <f t="shared" si="49"/>
        <v/>
      </c>
      <c r="AR677" t="str">
        <f t="shared" si="50"/>
        <v/>
      </c>
    </row>
    <row r="678" spans="1:44" x14ac:dyDescent="0.25">
      <c r="A678" s="4"/>
      <c r="AP678" t="str">
        <f t="shared" si="48"/>
        <v/>
      </c>
      <c r="AQ678" t="str">
        <f t="shared" si="49"/>
        <v/>
      </c>
      <c r="AR678" t="str">
        <f t="shared" si="50"/>
        <v/>
      </c>
    </row>
    <row r="679" spans="1:44" x14ac:dyDescent="0.25">
      <c r="A679" s="4"/>
      <c r="AP679" t="str">
        <f t="shared" si="48"/>
        <v/>
      </c>
      <c r="AQ679" t="str">
        <f t="shared" si="49"/>
        <v/>
      </c>
      <c r="AR679" t="str">
        <f t="shared" si="50"/>
        <v/>
      </c>
    </row>
    <row r="680" spans="1:44" x14ac:dyDescent="0.25">
      <c r="A680" s="4"/>
      <c r="AP680" t="str">
        <f t="shared" si="48"/>
        <v/>
      </c>
      <c r="AQ680" t="str">
        <f t="shared" si="49"/>
        <v/>
      </c>
      <c r="AR680" t="str">
        <f t="shared" si="50"/>
        <v/>
      </c>
    </row>
    <row r="681" spans="1:44" x14ac:dyDescent="0.25">
      <c r="A681" s="4"/>
      <c r="AP681" t="str">
        <f t="shared" si="48"/>
        <v/>
      </c>
      <c r="AQ681" t="str">
        <f t="shared" si="49"/>
        <v/>
      </c>
      <c r="AR681" t="str">
        <f t="shared" si="50"/>
        <v/>
      </c>
    </row>
    <row r="682" spans="1:44" x14ac:dyDescent="0.25">
      <c r="A682" s="4"/>
      <c r="AP682" t="str">
        <f t="shared" si="48"/>
        <v/>
      </c>
      <c r="AQ682" t="str">
        <f t="shared" si="49"/>
        <v/>
      </c>
      <c r="AR682" t="str">
        <f t="shared" si="50"/>
        <v/>
      </c>
    </row>
    <row r="683" spans="1:44" x14ac:dyDescent="0.25">
      <c r="A683" s="4"/>
      <c r="AP683" t="str">
        <f t="shared" si="48"/>
        <v/>
      </c>
      <c r="AQ683" t="str">
        <f t="shared" si="49"/>
        <v/>
      </c>
      <c r="AR683" t="str">
        <f t="shared" si="50"/>
        <v/>
      </c>
    </row>
    <row r="684" spans="1:44" x14ac:dyDescent="0.25">
      <c r="A684" s="4"/>
      <c r="AP684" t="str">
        <f t="shared" si="48"/>
        <v/>
      </c>
      <c r="AQ684" t="str">
        <f t="shared" si="49"/>
        <v/>
      </c>
      <c r="AR684" t="str">
        <f t="shared" si="50"/>
        <v/>
      </c>
    </row>
    <row r="685" spans="1:44" x14ac:dyDescent="0.25">
      <c r="A685" s="4"/>
      <c r="AP685" t="str">
        <f t="shared" si="48"/>
        <v/>
      </c>
      <c r="AQ685" t="str">
        <f t="shared" si="49"/>
        <v/>
      </c>
      <c r="AR685" t="str">
        <f t="shared" si="50"/>
        <v/>
      </c>
    </row>
    <row r="686" spans="1:44" x14ac:dyDescent="0.25">
      <c r="A686" s="4"/>
      <c r="AP686" t="str">
        <f t="shared" si="48"/>
        <v/>
      </c>
      <c r="AQ686" t="str">
        <f t="shared" si="49"/>
        <v/>
      </c>
      <c r="AR686" t="str">
        <f t="shared" si="50"/>
        <v/>
      </c>
    </row>
    <row r="687" spans="1:44" x14ac:dyDescent="0.25">
      <c r="A687" s="4"/>
      <c r="AP687" t="str">
        <f t="shared" si="48"/>
        <v/>
      </c>
      <c r="AQ687" t="str">
        <f t="shared" si="49"/>
        <v/>
      </c>
      <c r="AR687" t="str">
        <f t="shared" si="50"/>
        <v/>
      </c>
    </row>
    <row r="688" spans="1:44" x14ac:dyDescent="0.25">
      <c r="A688" s="4"/>
      <c r="AP688" t="str">
        <f t="shared" si="48"/>
        <v/>
      </c>
      <c r="AQ688" t="str">
        <f t="shared" si="49"/>
        <v/>
      </c>
      <c r="AR688" t="str">
        <f t="shared" si="50"/>
        <v/>
      </c>
    </row>
    <row r="689" spans="1:44" x14ac:dyDescent="0.25">
      <c r="A689" s="4"/>
      <c r="AP689" t="str">
        <f t="shared" si="48"/>
        <v/>
      </c>
      <c r="AQ689" t="str">
        <f t="shared" si="49"/>
        <v/>
      </c>
      <c r="AR689" t="str">
        <f t="shared" si="50"/>
        <v/>
      </c>
    </row>
    <row r="690" spans="1:44" x14ac:dyDescent="0.25">
      <c r="A690" s="4"/>
      <c r="AP690" t="str">
        <f t="shared" si="48"/>
        <v/>
      </c>
      <c r="AQ690" t="str">
        <f t="shared" si="49"/>
        <v/>
      </c>
      <c r="AR690" t="str">
        <f t="shared" si="50"/>
        <v/>
      </c>
    </row>
    <row r="691" spans="1:44" x14ac:dyDescent="0.25">
      <c r="A691" s="4"/>
      <c r="AP691" t="str">
        <f t="shared" si="48"/>
        <v/>
      </c>
      <c r="AQ691" t="str">
        <f t="shared" si="49"/>
        <v/>
      </c>
      <c r="AR691" t="str">
        <f t="shared" si="50"/>
        <v/>
      </c>
    </row>
    <row r="692" spans="1:44" x14ac:dyDescent="0.25">
      <c r="A692" s="4"/>
      <c r="AP692" t="str">
        <f t="shared" si="48"/>
        <v/>
      </c>
      <c r="AQ692" t="str">
        <f t="shared" si="49"/>
        <v/>
      </c>
      <c r="AR692" t="str">
        <f t="shared" si="50"/>
        <v/>
      </c>
    </row>
    <row r="693" spans="1:44" x14ac:dyDescent="0.25">
      <c r="A693" s="4"/>
      <c r="AP693" t="str">
        <f t="shared" si="48"/>
        <v/>
      </c>
      <c r="AQ693" t="str">
        <f t="shared" si="49"/>
        <v/>
      </c>
      <c r="AR693" t="str">
        <f t="shared" si="50"/>
        <v/>
      </c>
    </row>
    <row r="694" spans="1:44" x14ac:dyDescent="0.25">
      <c r="A694" s="4"/>
      <c r="AP694" t="str">
        <f t="shared" si="48"/>
        <v/>
      </c>
      <c r="AQ694" t="str">
        <f t="shared" si="49"/>
        <v/>
      </c>
      <c r="AR694" t="str">
        <f t="shared" si="50"/>
        <v/>
      </c>
    </row>
    <row r="695" spans="1:44" x14ac:dyDescent="0.25">
      <c r="A695" s="4"/>
      <c r="AP695" t="str">
        <f t="shared" si="48"/>
        <v/>
      </c>
      <c r="AQ695" t="str">
        <f t="shared" si="49"/>
        <v/>
      </c>
      <c r="AR695" t="str">
        <f t="shared" si="50"/>
        <v/>
      </c>
    </row>
    <row r="696" spans="1:44" x14ac:dyDescent="0.25">
      <c r="A696" s="4"/>
      <c r="AP696" t="str">
        <f t="shared" si="48"/>
        <v/>
      </c>
      <c r="AQ696" t="str">
        <f t="shared" si="49"/>
        <v/>
      </c>
      <c r="AR696" t="str">
        <f t="shared" si="50"/>
        <v/>
      </c>
    </row>
    <row r="697" spans="1:44" x14ac:dyDescent="0.25">
      <c r="A697" s="4"/>
      <c r="AP697" t="str">
        <f t="shared" si="48"/>
        <v/>
      </c>
      <c r="AQ697" t="str">
        <f t="shared" si="49"/>
        <v/>
      </c>
      <c r="AR697" t="str">
        <f t="shared" si="50"/>
        <v/>
      </c>
    </row>
    <row r="698" spans="1:44" x14ac:dyDescent="0.25">
      <c r="A698" s="4"/>
      <c r="AP698" t="str">
        <f t="shared" si="48"/>
        <v/>
      </c>
      <c r="AQ698" t="str">
        <f t="shared" si="49"/>
        <v/>
      </c>
      <c r="AR698" t="str">
        <f t="shared" si="50"/>
        <v/>
      </c>
    </row>
    <row r="699" spans="1:44" x14ac:dyDescent="0.25">
      <c r="A699" s="4"/>
      <c r="AP699" t="str">
        <f t="shared" si="48"/>
        <v/>
      </c>
      <c r="AQ699" t="str">
        <f t="shared" si="49"/>
        <v/>
      </c>
      <c r="AR699" t="str">
        <f t="shared" si="50"/>
        <v/>
      </c>
    </row>
    <row r="700" spans="1:44" x14ac:dyDescent="0.25">
      <c r="A700" s="4"/>
      <c r="AP700" t="str">
        <f t="shared" si="48"/>
        <v/>
      </c>
      <c r="AQ700" t="str">
        <f t="shared" si="49"/>
        <v/>
      </c>
      <c r="AR700" t="str">
        <f t="shared" si="50"/>
        <v/>
      </c>
    </row>
    <row r="701" spans="1:44" x14ac:dyDescent="0.25">
      <c r="A701" s="4"/>
      <c r="AP701" t="str">
        <f t="shared" si="48"/>
        <v/>
      </c>
      <c r="AQ701" t="str">
        <f t="shared" si="49"/>
        <v/>
      </c>
      <c r="AR701" t="str">
        <f t="shared" si="50"/>
        <v/>
      </c>
    </row>
    <row r="702" spans="1:44" x14ac:dyDescent="0.25">
      <c r="A702" s="4"/>
      <c r="AP702" t="str">
        <f t="shared" si="48"/>
        <v/>
      </c>
      <c r="AQ702" t="str">
        <f t="shared" si="49"/>
        <v/>
      </c>
      <c r="AR702" t="str">
        <f t="shared" si="50"/>
        <v/>
      </c>
    </row>
    <row r="703" spans="1:44" x14ac:dyDescent="0.25">
      <c r="A703" s="4"/>
      <c r="AP703" t="str">
        <f t="shared" si="48"/>
        <v/>
      </c>
      <c r="AQ703" t="str">
        <f t="shared" si="49"/>
        <v/>
      </c>
      <c r="AR703" t="str">
        <f t="shared" si="50"/>
        <v/>
      </c>
    </row>
    <row r="704" spans="1:44" x14ac:dyDescent="0.25">
      <c r="A704" s="4"/>
      <c r="AP704" t="str">
        <f t="shared" si="48"/>
        <v/>
      </c>
      <c r="AQ704" t="str">
        <f t="shared" si="49"/>
        <v/>
      </c>
      <c r="AR704" t="str">
        <f t="shared" si="50"/>
        <v/>
      </c>
    </row>
    <row r="705" spans="1:44" x14ac:dyDescent="0.25">
      <c r="A705" s="4"/>
      <c r="AP705" t="str">
        <f t="shared" si="48"/>
        <v/>
      </c>
      <c r="AQ705" t="str">
        <f t="shared" si="49"/>
        <v/>
      </c>
      <c r="AR705" t="str">
        <f t="shared" si="50"/>
        <v/>
      </c>
    </row>
    <row r="706" spans="1:44" x14ac:dyDescent="0.25">
      <c r="A706" s="4"/>
      <c r="AP706" t="str">
        <f t="shared" si="48"/>
        <v/>
      </c>
      <c r="AQ706" t="str">
        <f t="shared" si="49"/>
        <v/>
      </c>
      <c r="AR706" t="str">
        <f t="shared" si="50"/>
        <v/>
      </c>
    </row>
    <row r="707" spans="1:44" x14ac:dyDescent="0.25">
      <c r="A707" s="4"/>
      <c r="AP707" t="str">
        <f t="shared" si="48"/>
        <v/>
      </c>
      <c r="AQ707" t="str">
        <f t="shared" si="49"/>
        <v/>
      </c>
      <c r="AR707" t="str">
        <f t="shared" si="50"/>
        <v/>
      </c>
    </row>
    <row r="708" spans="1:44" x14ac:dyDescent="0.25">
      <c r="A708" s="4"/>
      <c r="AP708" t="str">
        <f t="shared" si="48"/>
        <v/>
      </c>
      <c r="AQ708" t="str">
        <f t="shared" si="49"/>
        <v/>
      </c>
      <c r="AR708" t="str">
        <f t="shared" si="50"/>
        <v/>
      </c>
    </row>
    <row r="709" spans="1:44" x14ac:dyDescent="0.25">
      <c r="A709" s="4"/>
      <c r="AP709" t="str">
        <f t="shared" si="48"/>
        <v/>
      </c>
      <c r="AQ709" t="str">
        <f t="shared" si="49"/>
        <v/>
      </c>
      <c r="AR709" t="str">
        <f t="shared" si="50"/>
        <v/>
      </c>
    </row>
    <row r="710" spans="1:44" x14ac:dyDescent="0.25">
      <c r="A710" s="4"/>
      <c r="AP710" t="str">
        <f t="shared" ref="AP710:AP773" si="51">IF(AH710="","",IF(WEEKNUM(AH710)&lt;10,"S0"&amp;WEEKNUM(AH710),"S"&amp;WEEKNUM(AH710)))</f>
        <v/>
      </c>
      <c r="AQ710" t="str">
        <f t="shared" ref="AQ710:AQ773" si="52">IF(AH710="","",TEXT(AH710,"jjjj"))</f>
        <v/>
      </c>
      <c r="AR710" t="str">
        <f t="shared" ref="AR710:AR773" si="53">IF(AH710="","",YEAR(AH710))</f>
        <v/>
      </c>
    </row>
    <row r="711" spans="1:44" x14ac:dyDescent="0.25">
      <c r="A711" s="4"/>
      <c r="AP711" t="str">
        <f t="shared" si="51"/>
        <v/>
      </c>
      <c r="AQ711" t="str">
        <f t="shared" si="52"/>
        <v/>
      </c>
      <c r="AR711" t="str">
        <f t="shared" si="53"/>
        <v/>
      </c>
    </row>
    <row r="712" spans="1:44" x14ac:dyDescent="0.25">
      <c r="A712" s="4"/>
      <c r="AP712" t="str">
        <f t="shared" si="51"/>
        <v/>
      </c>
      <c r="AQ712" t="str">
        <f t="shared" si="52"/>
        <v/>
      </c>
      <c r="AR712" t="str">
        <f t="shared" si="53"/>
        <v/>
      </c>
    </row>
    <row r="713" spans="1:44" x14ac:dyDescent="0.25">
      <c r="A713" s="4"/>
      <c r="AP713" t="str">
        <f t="shared" si="51"/>
        <v/>
      </c>
      <c r="AQ713" t="str">
        <f t="shared" si="52"/>
        <v/>
      </c>
      <c r="AR713" t="str">
        <f t="shared" si="53"/>
        <v/>
      </c>
    </row>
    <row r="714" spans="1:44" x14ac:dyDescent="0.25">
      <c r="A714" s="4"/>
      <c r="AP714" t="str">
        <f t="shared" si="51"/>
        <v/>
      </c>
      <c r="AQ714" t="str">
        <f t="shared" si="52"/>
        <v/>
      </c>
      <c r="AR714" t="str">
        <f t="shared" si="53"/>
        <v/>
      </c>
    </row>
    <row r="715" spans="1:44" x14ac:dyDescent="0.25">
      <c r="A715" s="4"/>
      <c r="AP715" t="str">
        <f t="shared" si="51"/>
        <v/>
      </c>
      <c r="AQ715" t="str">
        <f t="shared" si="52"/>
        <v/>
      </c>
      <c r="AR715" t="str">
        <f t="shared" si="53"/>
        <v/>
      </c>
    </row>
    <row r="716" spans="1:44" x14ac:dyDescent="0.25">
      <c r="A716" s="4"/>
      <c r="AP716" t="str">
        <f t="shared" si="51"/>
        <v/>
      </c>
      <c r="AQ716" t="str">
        <f t="shared" si="52"/>
        <v/>
      </c>
      <c r="AR716" t="str">
        <f t="shared" si="53"/>
        <v/>
      </c>
    </row>
    <row r="717" spans="1:44" x14ac:dyDescent="0.25">
      <c r="A717" s="4"/>
      <c r="AP717" t="str">
        <f t="shared" si="51"/>
        <v/>
      </c>
      <c r="AQ717" t="str">
        <f t="shared" si="52"/>
        <v/>
      </c>
      <c r="AR717" t="str">
        <f t="shared" si="53"/>
        <v/>
      </c>
    </row>
    <row r="718" spans="1:44" x14ac:dyDescent="0.25">
      <c r="A718" s="4"/>
      <c r="AP718" t="str">
        <f t="shared" si="51"/>
        <v/>
      </c>
      <c r="AQ718" t="str">
        <f t="shared" si="52"/>
        <v/>
      </c>
      <c r="AR718" t="str">
        <f t="shared" si="53"/>
        <v/>
      </c>
    </row>
    <row r="719" spans="1:44" x14ac:dyDescent="0.25">
      <c r="A719" s="4"/>
      <c r="AP719" t="str">
        <f t="shared" si="51"/>
        <v/>
      </c>
      <c r="AQ719" t="str">
        <f t="shared" si="52"/>
        <v/>
      </c>
      <c r="AR719" t="str">
        <f t="shared" si="53"/>
        <v/>
      </c>
    </row>
    <row r="720" spans="1:44" x14ac:dyDescent="0.25">
      <c r="A720" s="4"/>
      <c r="AP720" t="str">
        <f t="shared" si="51"/>
        <v/>
      </c>
      <c r="AQ720" t="str">
        <f t="shared" si="52"/>
        <v/>
      </c>
      <c r="AR720" t="str">
        <f t="shared" si="53"/>
        <v/>
      </c>
    </row>
    <row r="721" spans="1:44" x14ac:dyDescent="0.25">
      <c r="A721" s="4"/>
      <c r="AP721" t="str">
        <f t="shared" si="51"/>
        <v/>
      </c>
      <c r="AQ721" t="str">
        <f t="shared" si="52"/>
        <v/>
      </c>
      <c r="AR721" t="str">
        <f t="shared" si="53"/>
        <v/>
      </c>
    </row>
    <row r="722" spans="1:44" x14ac:dyDescent="0.25">
      <c r="A722" s="4"/>
      <c r="AP722" t="str">
        <f t="shared" si="51"/>
        <v/>
      </c>
      <c r="AQ722" t="str">
        <f t="shared" si="52"/>
        <v/>
      </c>
      <c r="AR722" t="str">
        <f t="shared" si="53"/>
        <v/>
      </c>
    </row>
    <row r="723" spans="1:44" x14ac:dyDescent="0.25">
      <c r="A723" s="4"/>
      <c r="AP723" t="str">
        <f t="shared" si="51"/>
        <v/>
      </c>
      <c r="AQ723" t="str">
        <f t="shared" si="52"/>
        <v/>
      </c>
      <c r="AR723" t="str">
        <f t="shared" si="53"/>
        <v/>
      </c>
    </row>
    <row r="724" spans="1:44" x14ac:dyDescent="0.25">
      <c r="A724" s="4"/>
      <c r="AP724" t="str">
        <f t="shared" si="51"/>
        <v/>
      </c>
      <c r="AQ724" t="str">
        <f t="shared" si="52"/>
        <v/>
      </c>
      <c r="AR724" t="str">
        <f t="shared" si="53"/>
        <v/>
      </c>
    </row>
    <row r="725" spans="1:44" x14ac:dyDescent="0.25">
      <c r="A725" s="4"/>
      <c r="AP725" t="str">
        <f t="shared" si="51"/>
        <v/>
      </c>
      <c r="AQ725" t="str">
        <f t="shared" si="52"/>
        <v/>
      </c>
      <c r="AR725" t="str">
        <f t="shared" si="53"/>
        <v/>
      </c>
    </row>
    <row r="726" spans="1:44" x14ac:dyDescent="0.25">
      <c r="A726" s="4"/>
      <c r="AP726" t="str">
        <f t="shared" si="51"/>
        <v/>
      </c>
      <c r="AQ726" t="str">
        <f t="shared" si="52"/>
        <v/>
      </c>
      <c r="AR726" t="str">
        <f t="shared" si="53"/>
        <v/>
      </c>
    </row>
    <row r="727" spans="1:44" x14ac:dyDescent="0.25">
      <c r="A727" s="4"/>
      <c r="AP727" t="str">
        <f t="shared" si="51"/>
        <v/>
      </c>
      <c r="AQ727" t="str">
        <f t="shared" si="52"/>
        <v/>
      </c>
      <c r="AR727" t="str">
        <f t="shared" si="53"/>
        <v/>
      </c>
    </row>
    <row r="728" spans="1:44" x14ac:dyDescent="0.25">
      <c r="A728" s="4"/>
      <c r="AP728" t="str">
        <f t="shared" si="51"/>
        <v/>
      </c>
      <c r="AQ728" t="str">
        <f t="shared" si="52"/>
        <v/>
      </c>
      <c r="AR728" t="str">
        <f t="shared" si="53"/>
        <v/>
      </c>
    </row>
    <row r="729" spans="1:44" x14ac:dyDescent="0.25">
      <c r="A729" s="4"/>
      <c r="AP729" t="str">
        <f t="shared" si="51"/>
        <v/>
      </c>
      <c r="AQ729" t="str">
        <f t="shared" si="52"/>
        <v/>
      </c>
      <c r="AR729" t="str">
        <f t="shared" si="53"/>
        <v/>
      </c>
    </row>
    <row r="730" spans="1:44" x14ac:dyDescent="0.25">
      <c r="A730" s="4"/>
      <c r="AP730" t="str">
        <f t="shared" si="51"/>
        <v/>
      </c>
      <c r="AQ730" t="str">
        <f t="shared" si="52"/>
        <v/>
      </c>
      <c r="AR730" t="str">
        <f t="shared" si="53"/>
        <v/>
      </c>
    </row>
    <row r="731" spans="1:44" x14ac:dyDescent="0.25">
      <c r="A731" s="4"/>
      <c r="AP731" t="str">
        <f t="shared" si="51"/>
        <v/>
      </c>
      <c r="AQ731" t="str">
        <f t="shared" si="52"/>
        <v/>
      </c>
      <c r="AR731" t="str">
        <f t="shared" si="53"/>
        <v/>
      </c>
    </row>
    <row r="732" spans="1:44" x14ac:dyDescent="0.25">
      <c r="A732" s="4"/>
      <c r="AP732" t="str">
        <f t="shared" si="51"/>
        <v/>
      </c>
      <c r="AQ732" t="str">
        <f t="shared" si="52"/>
        <v/>
      </c>
      <c r="AR732" t="str">
        <f t="shared" si="53"/>
        <v/>
      </c>
    </row>
    <row r="733" spans="1:44" x14ac:dyDescent="0.25">
      <c r="A733" s="4"/>
      <c r="AP733" t="str">
        <f t="shared" si="51"/>
        <v/>
      </c>
      <c r="AQ733" t="str">
        <f t="shared" si="52"/>
        <v/>
      </c>
      <c r="AR733" t="str">
        <f t="shared" si="53"/>
        <v/>
      </c>
    </row>
    <row r="734" spans="1:44" x14ac:dyDescent="0.25">
      <c r="A734" s="4"/>
      <c r="AP734" t="str">
        <f t="shared" si="51"/>
        <v/>
      </c>
      <c r="AQ734" t="str">
        <f t="shared" si="52"/>
        <v/>
      </c>
      <c r="AR734" t="str">
        <f t="shared" si="53"/>
        <v/>
      </c>
    </row>
    <row r="735" spans="1:44" x14ac:dyDescent="0.25">
      <c r="A735" s="4"/>
      <c r="AP735" t="str">
        <f t="shared" si="51"/>
        <v/>
      </c>
      <c r="AQ735" t="str">
        <f t="shared" si="52"/>
        <v/>
      </c>
      <c r="AR735" t="str">
        <f t="shared" si="53"/>
        <v/>
      </c>
    </row>
    <row r="736" spans="1:44" x14ac:dyDescent="0.25">
      <c r="A736" s="4"/>
      <c r="AP736" t="str">
        <f t="shared" si="51"/>
        <v/>
      </c>
      <c r="AQ736" t="str">
        <f t="shared" si="52"/>
        <v/>
      </c>
      <c r="AR736" t="str">
        <f t="shared" si="53"/>
        <v/>
      </c>
    </row>
    <row r="737" spans="1:44" x14ac:dyDescent="0.25">
      <c r="A737" s="4"/>
      <c r="AP737" t="str">
        <f t="shared" si="51"/>
        <v/>
      </c>
      <c r="AQ737" t="str">
        <f t="shared" si="52"/>
        <v/>
      </c>
      <c r="AR737" t="str">
        <f t="shared" si="53"/>
        <v/>
      </c>
    </row>
    <row r="738" spans="1:44" x14ac:dyDescent="0.25">
      <c r="A738" s="4"/>
      <c r="AP738" t="str">
        <f t="shared" si="51"/>
        <v/>
      </c>
      <c r="AQ738" t="str">
        <f t="shared" si="52"/>
        <v/>
      </c>
      <c r="AR738" t="str">
        <f t="shared" si="53"/>
        <v/>
      </c>
    </row>
    <row r="739" spans="1:44" x14ac:dyDescent="0.25">
      <c r="A739" s="4"/>
      <c r="AP739" t="str">
        <f t="shared" si="51"/>
        <v/>
      </c>
      <c r="AQ739" t="str">
        <f t="shared" si="52"/>
        <v/>
      </c>
      <c r="AR739" t="str">
        <f t="shared" si="53"/>
        <v/>
      </c>
    </row>
    <row r="740" spans="1:44" x14ac:dyDescent="0.25">
      <c r="A740" s="4"/>
      <c r="AP740" t="str">
        <f t="shared" si="51"/>
        <v/>
      </c>
      <c r="AQ740" t="str">
        <f t="shared" si="52"/>
        <v/>
      </c>
      <c r="AR740" t="str">
        <f t="shared" si="53"/>
        <v/>
      </c>
    </row>
    <row r="741" spans="1:44" x14ac:dyDescent="0.25">
      <c r="A741" s="4"/>
      <c r="AP741" t="str">
        <f t="shared" si="51"/>
        <v/>
      </c>
      <c r="AQ741" t="str">
        <f t="shared" si="52"/>
        <v/>
      </c>
      <c r="AR741" t="str">
        <f t="shared" si="53"/>
        <v/>
      </c>
    </row>
    <row r="742" spans="1:44" x14ac:dyDescent="0.25">
      <c r="A742" s="4"/>
      <c r="AP742" t="str">
        <f t="shared" si="51"/>
        <v/>
      </c>
      <c r="AQ742" t="str">
        <f t="shared" si="52"/>
        <v/>
      </c>
      <c r="AR742" t="str">
        <f t="shared" si="53"/>
        <v/>
      </c>
    </row>
    <row r="743" spans="1:44" x14ac:dyDescent="0.25">
      <c r="A743" s="4"/>
      <c r="AP743" t="str">
        <f t="shared" si="51"/>
        <v/>
      </c>
      <c r="AQ743" t="str">
        <f t="shared" si="52"/>
        <v/>
      </c>
      <c r="AR743" t="str">
        <f t="shared" si="53"/>
        <v/>
      </c>
    </row>
    <row r="744" spans="1:44" x14ac:dyDescent="0.25">
      <c r="A744" s="4"/>
      <c r="AP744" t="str">
        <f t="shared" si="51"/>
        <v/>
      </c>
      <c r="AQ744" t="str">
        <f t="shared" si="52"/>
        <v/>
      </c>
      <c r="AR744" t="str">
        <f t="shared" si="53"/>
        <v/>
      </c>
    </row>
    <row r="745" spans="1:44" x14ac:dyDescent="0.25">
      <c r="A745" s="4"/>
      <c r="AP745" t="str">
        <f t="shared" si="51"/>
        <v/>
      </c>
      <c r="AQ745" t="str">
        <f t="shared" si="52"/>
        <v/>
      </c>
      <c r="AR745" t="str">
        <f t="shared" si="53"/>
        <v/>
      </c>
    </row>
    <row r="746" spans="1:44" x14ac:dyDescent="0.25">
      <c r="A746" s="4"/>
      <c r="AP746" t="str">
        <f t="shared" si="51"/>
        <v/>
      </c>
      <c r="AQ746" t="str">
        <f t="shared" si="52"/>
        <v/>
      </c>
      <c r="AR746" t="str">
        <f t="shared" si="53"/>
        <v/>
      </c>
    </row>
    <row r="747" spans="1:44" x14ac:dyDescent="0.25">
      <c r="A747" s="4"/>
      <c r="AP747" t="str">
        <f t="shared" si="51"/>
        <v/>
      </c>
      <c r="AQ747" t="str">
        <f t="shared" si="52"/>
        <v/>
      </c>
      <c r="AR747" t="str">
        <f t="shared" si="53"/>
        <v/>
      </c>
    </row>
    <row r="748" spans="1:44" x14ac:dyDescent="0.25">
      <c r="A748" s="4"/>
      <c r="AP748" t="str">
        <f t="shared" si="51"/>
        <v/>
      </c>
      <c r="AQ748" t="str">
        <f t="shared" si="52"/>
        <v/>
      </c>
      <c r="AR748" t="str">
        <f t="shared" si="53"/>
        <v/>
      </c>
    </row>
    <row r="749" spans="1:44" x14ac:dyDescent="0.25">
      <c r="A749" s="4"/>
      <c r="AP749" t="str">
        <f t="shared" si="51"/>
        <v/>
      </c>
      <c r="AQ749" t="str">
        <f t="shared" si="52"/>
        <v/>
      </c>
      <c r="AR749" t="str">
        <f t="shared" si="53"/>
        <v/>
      </c>
    </row>
    <row r="750" spans="1:44" x14ac:dyDescent="0.25">
      <c r="A750" s="4"/>
      <c r="AP750" t="str">
        <f t="shared" si="51"/>
        <v/>
      </c>
      <c r="AQ750" t="str">
        <f t="shared" si="52"/>
        <v/>
      </c>
      <c r="AR750" t="str">
        <f t="shared" si="53"/>
        <v/>
      </c>
    </row>
    <row r="751" spans="1:44" x14ac:dyDescent="0.25">
      <c r="A751" s="4"/>
      <c r="AP751" t="str">
        <f t="shared" si="51"/>
        <v/>
      </c>
      <c r="AQ751" t="str">
        <f t="shared" si="52"/>
        <v/>
      </c>
      <c r="AR751" t="str">
        <f t="shared" si="53"/>
        <v/>
      </c>
    </row>
    <row r="752" spans="1:44" x14ac:dyDescent="0.25">
      <c r="A752" s="4"/>
      <c r="AP752" t="str">
        <f t="shared" si="51"/>
        <v/>
      </c>
      <c r="AQ752" t="str">
        <f t="shared" si="52"/>
        <v/>
      </c>
      <c r="AR752" t="str">
        <f t="shared" si="53"/>
        <v/>
      </c>
    </row>
    <row r="753" spans="1:44" x14ac:dyDescent="0.25">
      <c r="A753" s="4"/>
      <c r="AP753" t="str">
        <f t="shared" si="51"/>
        <v/>
      </c>
      <c r="AQ753" t="str">
        <f t="shared" si="52"/>
        <v/>
      </c>
      <c r="AR753" t="str">
        <f t="shared" si="53"/>
        <v/>
      </c>
    </row>
    <row r="754" spans="1:44" x14ac:dyDescent="0.25">
      <c r="A754" s="4"/>
      <c r="AP754" t="str">
        <f t="shared" si="51"/>
        <v/>
      </c>
      <c r="AQ754" t="str">
        <f t="shared" si="52"/>
        <v/>
      </c>
      <c r="AR754" t="str">
        <f t="shared" si="53"/>
        <v/>
      </c>
    </row>
    <row r="755" spans="1:44" x14ac:dyDescent="0.25">
      <c r="A755" s="4"/>
      <c r="AP755" t="str">
        <f t="shared" si="51"/>
        <v/>
      </c>
      <c r="AQ755" t="str">
        <f t="shared" si="52"/>
        <v/>
      </c>
      <c r="AR755" t="str">
        <f t="shared" si="53"/>
        <v/>
      </c>
    </row>
    <row r="756" spans="1:44" x14ac:dyDescent="0.25">
      <c r="A756" s="4"/>
      <c r="AP756" t="str">
        <f t="shared" si="51"/>
        <v/>
      </c>
      <c r="AQ756" t="str">
        <f t="shared" si="52"/>
        <v/>
      </c>
      <c r="AR756" t="str">
        <f t="shared" si="53"/>
        <v/>
      </c>
    </row>
    <row r="757" spans="1:44" x14ac:dyDescent="0.25">
      <c r="A757" s="4"/>
      <c r="AP757" t="str">
        <f t="shared" si="51"/>
        <v/>
      </c>
      <c r="AQ757" t="str">
        <f t="shared" si="52"/>
        <v/>
      </c>
      <c r="AR757" t="str">
        <f t="shared" si="53"/>
        <v/>
      </c>
    </row>
    <row r="758" spans="1:44" x14ac:dyDescent="0.25">
      <c r="A758" s="4"/>
      <c r="AP758" t="str">
        <f t="shared" si="51"/>
        <v/>
      </c>
      <c r="AQ758" t="str">
        <f t="shared" si="52"/>
        <v/>
      </c>
      <c r="AR758" t="str">
        <f t="shared" si="53"/>
        <v/>
      </c>
    </row>
    <row r="759" spans="1:44" x14ac:dyDescent="0.25">
      <c r="A759" s="4"/>
      <c r="AP759" t="str">
        <f t="shared" si="51"/>
        <v/>
      </c>
      <c r="AQ759" t="str">
        <f t="shared" si="52"/>
        <v/>
      </c>
      <c r="AR759" t="str">
        <f t="shared" si="53"/>
        <v/>
      </c>
    </row>
    <row r="760" spans="1:44" x14ac:dyDescent="0.25">
      <c r="A760" s="4"/>
      <c r="AP760" t="str">
        <f t="shared" si="51"/>
        <v/>
      </c>
      <c r="AQ760" t="str">
        <f t="shared" si="52"/>
        <v/>
      </c>
      <c r="AR760" t="str">
        <f t="shared" si="53"/>
        <v/>
      </c>
    </row>
    <row r="761" spans="1:44" x14ac:dyDescent="0.25">
      <c r="A761" s="4"/>
      <c r="AP761" t="str">
        <f t="shared" si="51"/>
        <v/>
      </c>
      <c r="AQ761" t="str">
        <f t="shared" si="52"/>
        <v/>
      </c>
      <c r="AR761" t="str">
        <f t="shared" si="53"/>
        <v/>
      </c>
    </row>
    <row r="762" spans="1:44" x14ac:dyDescent="0.25">
      <c r="A762" s="4"/>
      <c r="AP762" t="str">
        <f t="shared" si="51"/>
        <v/>
      </c>
      <c r="AQ762" t="str">
        <f t="shared" si="52"/>
        <v/>
      </c>
      <c r="AR762" t="str">
        <f t="shared" si="53"/>
        <v/>
      </c>
    </row>
    <row r="763" spans="1:44" x14ac:dyDescent="0.25">
      <c r="A763" s="4"/>
      <c r="AP763" t="str">
        <f t="shared" si="51"/>
        <v/>
      </c>
      <c r="AQ763" t="str">
        <f t="shared" si="52"/>
        <v/>
      </c>
      <c r="AR763" t="str">
        <f t="shared" si="53"/>
        <v/>
      </c>
    </row>
    <row r="764" spans="1:44" x14ac:dyDescent="0.25">
      <c r="A764" s="4"/>
      <c r="AP764" t="str">
        <f t="shared" si="51"/>
        <v/>
      </c>
      <c r="AQ764" t="str">
        <f t="shared" si="52"/>
        <v/>
      </c>
      <c r="AR764" t="str">
        <f t="shared" si="53"/>
        <v/>
      </c>
    </row>
    <row r="765" spans="1:44" x14ac:dyDescent="0.25">
      <c r="A765" s="4"/>
      <c r="AP765" t="str">
        <f t="shared" si="51"/>
        <v/>
      </c>
      <c r="AQ765" t="str">
        <f t="shared" si="52"/>
        <v/>
      </c>
      <c r="AR765" t="str">
        <f t="shared" si="53"/>
        <v/>
      </c>
    </row>
    <row r="766" spans="1:44" x14ac:dyDescent="0.25">
      <c r="A766" s="4"/>
      <c r="AP766" t="str">
        <f t="shared" si="51"/>
        <v/>
      </c>
      <c r="AQ766" t="str">
        <f t="shared" si="52"/>
        <v/>
      </c>
      <c r="AR766" t="str">
        <f t="shared" si="53"/>
        <v/>
      </c>
    </row>
    <row r="767" spans="1:44" x14ac:dyDescent="0.25">
      <c r="A767" s="4"/>
      <c r="AP767" t="str">
        <f t="shared" si="51"/>
        <v/>
      </c>
      <c r="AQ767" t="str">
        <f t="shared" si="52"/>
        <v/>
      </c>
      <c r="AR767" t="str">
        <f t="shared" si="53"/>
        <v/>
      </c>
    </row>
    <row r="768" spans="1:44" x14ac:dyDescent="0.25">
      <c r="A768" s="4"/>
      <c r="AP768" t="str">
        <f t="shared" si="51"/>
        <v/>
      </c>
      <c r="AQ768" t="str">
        <f t="shared" si="52"/>
        <v/>
      </c>
      <c r="AR768" t="str">
        <f t="shared" si="53"/>
        <v/>
      </c>
    </row>
    <row r="769" spans="1:44" x14ac:dyDescent="0.25">
      <c r="A769" s="4"/>
      <c r="AP769" t="str">
        <f t="shared" si="51"/>
        <v/>
      </c>
      <c r="AQ769" t="str">
        <f t="shared" si="52"/>
        <v/>
      </c>
      <c r="AR769" t="str">
        <f t="shared" si="53"/>
        <v/>
      </c>
    </row>
    <row r="770" spans="1:44" x14ac:dyDescent="0.25">
      <c r="A770" s="4"/>
      <c r="AP770" t="str">
        <f t="shared" si="51"/>
        <v/>
      </c>
      <c r="AQ770" t="str">
        <f t="shared" si="52"/>
        <v/>
      </c>
      <c r="AR770" t="str">
        <f t="shared" si="53"/>
        <v/>
      </c>
    </row>
    <row r="771" spans="1:44" x14ac:dyDescent="0.25">
      <c r="A771" s="4"/>
      <c r="AP771" t="str">
        <f t="shared" si="51"/>
        <v/>
      </c>
      <c r="AQ771" t="str">
        <f t="shared" si="52"/>
        <v/>
      </c>
      <c r="AR771" t="str">
        <f t="shared" si="53"/>
        <v/>
      </c>
    </row>
    <row r="772" spans="1:44" x14ac:dyDescent="0.25">
      <c r="A772" s="4"/>
      <c r="AP772" t="str">
        <f t="shared" si="51"/>
        <v/>
      </c>
      <c r="AQ772" t="str">
        <f t="shared" si="52"/>
        <v/>
      </c>
      <c r="AR772" t="str">
        <f t="shared" si="53"/>
        <v/>
      </c>
    </row>
    <row r="773" spans="1:44" x14ac:dyDescent="0.25">
      <c r="A773" s="4"/>
      <c r="AP773" t="str">
        <f t="shared" si="51"/>
        <v/>
      </c>
      <c r="AQ773" t="str">
        <f t="shared" si="52"/>
        <v/>
      </c>
      <c r="AR773" t="str">
        <f t="shared" si="53"/>
        <v/>
      </c>
    </row>
    <row r="774" spans="1:44" x14ac:dyDescent="0.25">
      <c r="A774" s="4"/>
      <c r="AP774" t="str">
        <f t="shared" ref="AP774:AP837" si="54">IF(AH774="","",IF(WEEKNUM(AH774)&lt;10,"S0"&amp;WEEKNUM(AH774),"S"&amp;WEEKNUM(AH774)))</f>
        <v/>
      </c>
      <c r="AQ774" t="str">
        <f t="shared" ref="AQ774:AQ837" si="55">IF(AH774="","",TEXT(AH774,"jjjj"))</f>
        <v/>
      </c>
      <c r="AR774" t="str">
        <f t="shared" ref="AR774:AR837" si="56">IF(AH774="","",YEAR(AH774))</f>
        <v/>
      </c>
    </row>
    <row r="775" spans="1:44" x14ac:dyDescent="0.25">
      <c r="A775" s="4"/>
      <c r="AP775" t="str">
        <f t="shared" si="54"/>
        <v/>
      </c>
      <c r="AQ775" t="str">
        <f t="shared" si="55"/>
        <v/>
      </c>
      <c r="AR775" t="str">
        <f t="shared" si="56"/>
        <v/>
      </c>
    </row>
    <row r="776" spans="1:44" x14ac:dyDescent="0.25">
      <c r="A776" s="4"/>
      <c r="AP776" t="str">
        <f t="shared" si="54"/>
        <v/>
      </c>
      <c r="AQ776" t="str">
        <f t="shared" si="55"/>
        <v/>
      </c>
      <c r="AR776" t="str">
        <f t="shared" si="56"/>
        <v/>
      </c>
    </row>
    <row r="777" spans="1:44" x14ac:dyDescent="0.25">
      <c r="A777" s="4"/>
      <c r="AP777" t="str">
        <f t="shared" si="54"/>
        <v/>
      </c>
      <c r="AQ777" t="str">
        <f t="shared" si="55"/>
        <v/>
      </c>
      <c r="AR777" t="str">
        <f t="shared" si="56"/>
        <v/>
      </c>
    </row>
    <row r="778" spans="1:44" x14ac:dyDescent="0.25">
      <c r="A778" s="4"/>
      <c r="AP778" t="str">
        <f t="shared" si="54"/>
        <v/>
      </c>
      <c r="AQ778" t="str">
        <f t="shared" si="55"/>
        <v/>
      </c>
      <c r="AR778" t="str">
        <f t="shared" si="56"/>
        <v/>
      </c>
    </row>
    <row r="779" spans="1:44" x14ac:dyDescent="0.25">
      <c r="A779" s="4"/>
      <c r="AP779" t="str">
        <f t="shared" si="54"/>
        <v/>
      </c>
      <c r="AQ779" t="str">
        <f t="shared" si="55"/>
        <v/>
      </c>
      <c r="AR779" t="str">
        <f t="shared" si="56"/>
        <v/>
      </c>
    </row>
    <row r="780" spans="1:44" x14ac:dyDescent="0.25">
      <c r="A780" s="4"/>
      <c r="AP780" t="str">
        <f t="shared" si="54"/>
        <v/>
      </c>
      <c r="AQ780" t="str">
        <f t="shared" si="55"/>
        <v/>
      </c>
      <c r="AR780" t="str">
        <f t="shared" si="56"/>
        <v/>
      </c>
    </row>
    <row r="781" spans="1:44" x14ac:dyDescent="0.25">
      <c r="A781" s="4"/>
      <c r="AP781" t="str">
        <f t="shared" si="54"/>
        <v/>
      </c>
      <c r="AQ781" t="str">
        <f t="shared" si="55"/>
        <v/>
      </c>
      <c r="AR781" t="str">
        <f t="shared" si="56"/>
        <v/>
      </c>
    </row>
    <row r="782" spans="1:44" x14ac:dyDescent="0.25">
      <c r="A782" s="4"/>
      <c r="AP782" t="str">
        <f t="shared" si="54"/>
        <v/>
      </c>
      <c r="AQ782" t="str">
        <f t="shared" si="55"/>
        <v/>
      </c>
      <c r="AR782" t="str">
        <f t="shared" si="56"/>
        <v/>
      </c>
    </row>
    <row r="783" spans="1:44" x14ac:dyDescent="0.25">
      <c r="A783" s="4"/>
      <c r="AP783" t="str">
        <f t="shared" si="54"/>
        <v/>
      </c>
      <c r="AQ783" t="str">
        <f t="shared" si="55"/>
        <v/>
      </c>
      <c r="AR783" t="str">
        <f t="shared" si="56"/>
        <v/>
      </c>
    </row>
    <row r="784" spans="1:44" x14ac:dyDescent="0.25">
      <c r="A784" s="4"/>
      <c r="AP784" t="str">
        <f t="shared" si="54"/>
        <v/>
      </c>
      <c r="AQ784" t="str">
        <f t="shared" si="55"/>
        <v/>
      </c>
      <c r="AR784" t="str">
        <f t="shared" si="56"/>
        <v/>
      </c>
    </row>
    <row r="785" spans="1:44" x14ac:dyDescent="0.25">
      <c r="A785" s="4"/>
      <c r="AP785" t="str">
        <f t="shared" si="54"/>
        <v/>
      </c>
      <c r="AQ785" t="str">
        <f t="shared" si="55"/>
        <v/>
      </c>
      <c r="AR785" t="str">
        <f t="shared" si="56"/>
        <v/>
      </c>
    </row>
    <row r="786" spans="1:44" x14ac:dyDescent="0.25">
      <c r="A786" s="4"/>
      <c r="AP786" t="str">
        <f t="shared" si="54"/>
        <v/>
      </c>
      <c r="AQ786" t="str">
        <f t="shared" si="55"/>
        <v/>
      </c>
      <c r="AR786" t="str">
        <f t="shared" si="56"/>
        <v/>
      </c>
    </row>
    <row r="787" spans="1:44" x14ac:dyDescent="0.25">
      <c r="A787" s="4"/>
      <c r="AP787" t="str">
        <f t="shared" si="54"/>
        <v/>
      </c>
      <c r="AQ787" t="str">
        <f t="shared" si="55"/>
        <v/>
      </c>
      <c r="AR787" t="str">
        <f t="shared" si="56"/>
        <v/>
      </c>
    </row>
    <row r="788" spans="1:44" x14ac:dyDescent="0.25">
      <c r="A788" s="4"/>
      <c r="AP788" t="str">
        <f t="shared" si="54"/>
        <v/>
      </c>
      <c r="AQ788" t="str">
        <f t="shared" si="55"/>
        <v/>
      </c>
      <c r="AR788" t="str">
        <f t="shared" si="56"/>
        <v/>
      </c>
    </row>
    <row r="789" spans="1:44" x14ac:dyDescent="0.25">
      <c r="A789" s="4"/>
      <c r="AP789" t="str">
        <f t="shared" si="54"/>
        <v/>
      </c>
      <c r="AQ789" t="str">
        <f t="shared" si="55"/>
        <v/>
      </c>
      <c r="AR789" t="str">
        <f t="shared" si="56"/>
        <v/>
      </c>
    </row>
    <row r="790" spans="1:44" x14ac:dyDescent="0.25">
      <c r="A790" s="4"/>
      <c r="AP790" t="str">
        <f t="shared" si="54"/>
        <v/>
      </c>
      <c r="AQ790" t="str">
        <f t="shared" si="55"/>
        <v/>
      </c>
      <c r="AR790" t="str">
        <f t="shared" si="56"/>
        <v/>
      </c>
    </row>
    <row r="791" spans="1:44" x14ac:dyDescent="0.25">
      <c r="A791" s="4"/>
      <c r="AP791" t="str">
        <f t="shared" si="54"/>
        <v/>
      </c>
      <c r="AQ791" t="str">
        <f t="shared" si="55"/>
        <v/>
      </c>
      <c r="AR791" t="str">
        <f t="shared" si="56"/>
        <v/>
      </c>
    </row>
    <row r="792" spans="1:44" x14ac:dyDescent="0.25">
      <c r="A792" s="4"/>
      <c r="AP792" t="str">
        <f t="shared" si="54"/>
        <v/>
      </c>
      <c r="AQ792" t="str">
        <f t="shared" si="55"/>
        <v/>
      </c>
      <c r="AR792" t="str">
        <f t="shared" si="56"/>
        <v/>
      </c>
    </row>
    <row r="793" spans="1:44" x14ac:dyDescent="0.25">
      <c r="A793" s="4"/>
      <c r="AP793" t="str">
        <f t="shared" si="54"/>
        <v/>
      </c>
      <c r="AQ793" t="str">
        <f t="shared" si="55"/>
        <v/>
      </c>
      <c r="AR793" t="str">
        <f t="shared" si="56"/>
        <v/>
      </c>
    </row>
    <row r="794" spans="1:44" x14ac:dyDescent="0.25">
      <c r="A794" s="4"/>
      <c r="AP794" t="str">
        <f t="shared" si="54"/>
        <v/>
      </c>
      <c r="AQ794" t="str">
        <f t="shared" si="55"/>
        <v/>
      </c>
      <c r="AR794" t="str">
        <f t="shared" si="56"/>
        <v/>
      </c>
    </row>
    <row r="795" spans="1:44" x14ac:dyDescent="0.25">
      <c r="A795" s="4"/>
      <c r="AP795" t="str">
        <f t="shared" si="54"/>
        <v/>
      </c>
      <c r="AQ795" t="str">
        <f t="shared" si="55"/>
        <v/>
      </c>
      <c r="AR795" t="str">
        <f t="shared" si="56"/>
        <v/>
      </c>
    </row>
    <row r="796" spans="1:44" x14ac:dyDescent="0.25">
      <c r="A796" s="4"/>
      <c r="AP796" t="str">
        <f t="shared" si="54"/>
        <v/>
      </c>
      <c r="AQ796" t="str">
        <f t="shared" si="55"/>
        <v/>
      </c>
      <c r="AR796" t="str">
        <f t="shared" si="56"/>
        <v/>
      </c>
    </row>
    <row r="797" spans="1:44" x14ac:dyDescent="0.25">
      <c r="A797" s="4"/>
      <c r="AP797" t="str">
        <f t="shared" si="54"/>
        <v/>
      </c>
      <c r="AQ797" t="str">
        <f t="shared" si="55"/>
        <v/>
      </c>
      <c r="AR797" t="str">
        <f t="shared" si="56"/>
        <v/>
      </c>
    </row>
    <row r="798" spans="1:44" x14ac:dyDescent="0.25">
      <c r="A798" s="4"/>
      <c r="AP798" t="str">
        <f t="shared" si="54"/>
        <v/>
      </c>
      <c r="AQ798" t="str">
        <f t="shared" si="55"/>
        <v/>
      </c>
      <c r="AR798" t="str">
        <f t="shared" si="56"/>
        <v/>
      </c>
    </row>
    <row r="799" spans="1:44" x14ac:dyDescent="0.25">
      <c r="A799" s="4"/>
      <c r="AP799" t="str">
        <f t="shared" si="54"/>
        <v/>
      </c>
      <c r="AQ799" t="str">
        <f t="shared" si="55"/>
        <v/>
      </c>
      <c r="AR799" t="str">
        <f t="shared" si="56"/>
        <v/>
      </c>
    </row>
    <row r="800" spans="1:44" x14ac:dyDescent="0.25">
      <c r="A800" s="4"/>
      <c r="AP800" t="str">
        <f t="shared" si="54"/>
        <v/>
      </c>
      <c r="AQ800" t="str">
        <f t="shared" si="55"/>
        <v/>
      </c>
      <c r="AR800" t="str">
        <f t="shared" si="56"/>
        <v/>
      </c>
    </row>
    <row r="801" spans="1:44" x14ac:dyDescent="0.25">
      <c r="A801" s="4"/>
      <c r="AP801" t="str">
        <f t="shared" si="54"/>
        <v/>
      </c>
      <c r="AQ801" t="str">
        <f t="shared" si="55"/>
        <v/>
      </c>
      <c r="AR801" t="str">
        <f t="shared" si="56"/>
        <v/>
      </c>
    </row>
    <row r="802" spans="1:44" x14ac:dyDescent="0.25">
      <c r="A802" s="4"/>
      <c r="AP802" t="str">
        <f t="shared" si="54"/>
        <v/>
      </c>
      <c r="AQ802" t="str">
        <f t="shared" si="55"/>
        <v/>
      </c>
      <c r="AR802" t="str">
        <f t="shared" si="56"/>
        <v/>
      </c>
    </row>
    <row r="803" spans="1:44" x14ac:dyDescent="0.25">
      <c r="A803" s="4"/>
      <c r="AP803" t="str">
        <f t="shared" si="54"/>
        <v/>
      </c>
      <c r="AQ803" t="str">
        <f t="shared" si="55"/>
        <v/>
      </c>
      <c r="AR803" t="str">
        <f t="shared" si="56"/>
        <v/>
      </c>
    </row>
    <row r="804" spans="1:44" x14ac:dyDescent="0.25">
      <c r="A804" s="4"/>
      <c r="AP804" t="str">
        <f t="shared" si="54"/>
        <v/>
      </c>
      <c r="AQ804" t="str">
        <f t="shared" si="55"/>
        <v/>
      </c>
      <c r="AR804" t="str">
        <f t="shared" si="56"/>
        <v/>
      </c>
    </row>
    <row r="805" spans="1:44" x14ac:dyDescent="0.25">
      <c r="A805" s="4"/>
      <c r="AP805" t="str">
        <f t="shared" si="54"/>
        <v/>
      </c>
      <c r="AQ805" t="str">
        <f t="shared" si="55"/>
        <v/>
      </c>
      <c r="AR805" t="str">
        <f t="shared" si="56"/>
        <v/>
      </c>
    </row>
    <row r="806" spans="1:44" x14ac:dyDescent="0.25">
      <c r="A806" s="4"/>
      <c r="AP806" t="str">
        <f t="shared" si="54"/>
        <v/>
      </c>
      <c r="AQ806" t="str">
        <f t="shared" si="55"/>
        <v/>
      </c>
      <c r="AR806" t="str">
        <f t="shared" si="56"/>
        <v/>
      </c>
    </row>
    <row r="807" spans="1:44" x14ac:dyDescent="0.25">
      <c r="A807" s="4"/>
      <c r="AP807" t="str">
        <f t="shared" si="54"/>
        <v/>
      </c>
      <c r="AQ807" t="str">
        <f t="shared" si="55"/>
        <v/>
      </c>
      <c r="AR807" t="str">
        <f t="shared" si="56"/>
        <v/>
      </c>
    </row>
    <row r="808" spans="1:44" x14ac:dyDescent="0.25">
      <c r="A808" s="4"/>
      <c r="AP808" t="str">
        <f t="shared" si="54"/>
        <v/>
      </c>
      <c r="AQ808" t="str">
        <f t="shared" si="55"/>
        <v/>
      </c>
      <c r="AR808" t="str">
        <f t="shared" si="56"/>
        <v/>
      </c>
    </row>
    <row r="809" spans="1:44" x14ac:dyDescent="0.25">
      <c r="A809" s="4"/>
      <c r="AP809" t="str">
        <f t="shared" si="54"/>
        <v/>
      </c>
      <c r="AQ809" t="str">
        <f t="shared" si="55"/>
        <v/>
      </c>
      <c r="AR809" t="str">
        <f t="shared" si="56"/>
        <v/>
      </c>
    </row>
    <row r="810" spans="1:44" x14ac:dyDescent="0.25">
      <c r="A810" s="4"/>
      <c r="AP810" t="str">
        <f t="shared" si="54"/>
        <v/>
      </c>
      <c r="AQ810" t="str">
        <f t="shared" si="55"/>
        <v/>
      </c>
      <c r="AR810" t="str">
        <f t="shared" si="56"/>
        <v/>
      </c>
    </row>
    <row r="811" spans="1:44" x14ac:dyDescent="0.25">
      <c r="A811" s="4"/>
      <c r="AP811" t="str">
        <f t="shared" si="54"/>
        <v/>
      </c>
      <c r="AQ811" t="str">
        <f t="shared" si="55"/>
        <v/>
      </c>
      <c r="AR811" t="str">
        <f t="shared" si="56"/>
        <v/>
      </c>
    </row>
    <row r="812" spans="1:44" x14ac:dyDescent="0.25">
      <c r="A812" s="4"/>
      <c r="AP812" t="str">
        <f t="shared" si="54"/>
        <v/>
      </c>
      <c r="AQ812" t="str">
        <f t="shared" si="55"/>
        <v/>
      </c>
      <c r="AR812" t="str">
        <f t="shared" si="56"/>
        <v/>
      </c>
    </row>
    <row r="813" spans="1:44" x14ac:dyDescent="0.25">
      <c r="A813" s="4"/>
      <c r="AP813" t="str">
        <f t="shared" si="54"/>
        <v/>
      </c>
      <c r="AQ813" t="str">
        <f t="shared" si="55"/>
        <v/>
      </c>
      <c r="AR813" t="str">
        <f t="shared" si="56"/>
        <v/>
      </c>
    </row>
    <row r="814" spans="1:44" x14ac:dyDescent="0.25">
      <c r="A814" s="4"/>
      <c r="AP814" t="str">
        <f t="shared" si="54"/>
        <v/>
      </c>
      <c r="AQ814" t="str">
        <f t="shared" si="55"/>
        <v/>
      </c>
      <c r="AR814" t="str">
        <f t="shared" si="56"/>
        <v/>
      </c>
    </row>
    <row r="815" spans="1:44" x14ac:dyDescent="0.25">
      <c r="A815" s="4"/>
      <c r="AP815" t="str">
        <f t="shared" si="54"/>
        <v/>
      </c>
      <c r="AQ815" t="str">
        <f t="shared" si="55"/>
        <v/>
      </c>
      <c r="AR815" t="str">
        <f t="shared" si="56"/>
        <v/>
      </c>
    </row>
    <row r="816" spans="1:44" x14ac:dyDescent="0.25">
      <c r="A816" s="4"/>
      <c r="AP816" t="str">
        <f t="shared" si="54"/>
        <v/>
      </c>
      <c r="AQ816" t="str">
        <f t="shared" si="55"/>
        <v/>
      </c>
      <c r="AR816" t="str">
        <f t="shared" si="56"/>
        <v/>
      </c>
    </row>
    <row r="817" spans="1:44" x14ac:dyDescent="0.25">
      <c r="A817" s="4"/>
      <c r="AP817" t="str">
        <f t="shared" si="54"/>
        <v/>
      </c>
      <c r="AQ817" t="str">
        <f t="shared" si="55"/>
        <v/>
      </c>
      <c r="AR817" t="str">
        <f t="shared" si="56"/>
        <v/>
      </c>
    </row>
    <row r="818" spans="1:44" x14ac:dyDescent="0.25">
      <c r="A818" s="4"/>
      <c r="AP818" t="str">
        <f t="shared" si="54"/>
        <v/>
      </c>
      <c r="AQ818" t="str">
        <f t="shared" si="55"/>
        <v/>
      </c>
      <c r="AR818" t="str">
        <f t="shared" si="56"/>
        <v/>
      </c>
    </row>
    <row r="819" spans="1:44" x14ac:dyDescent="0.25">
      <c r="A819" s="4"/>
      <c r="AP819" t="str">
        <f t="shared" si="54"/>
        <v/>
      </c>
      <c r="AQ819" t="str">
        <f t="shared" si="55"/>
        <v/>
      </c>
      <c r="AR819" t="str">
        <f t="shared" si="56"/>
        <v/>
      </c>
    </row>
    <row r="820" spans="1:44" x14ac:dyDescent="0.25">
      <c r="A820" s="4"/>
      <c r="AP820" t="str">
        <f t="shared" si="54"/>
        <v/>
      </c>
      <c r="AQ820" t="str">
        <f t="shared" si="55"/>
        <v/>
      </c>
      <c r="AR820" t="str">
        <f t="shared" si="56"/>
        <v/>
      </c>
    </row>
    <row r="821" spans="1:44" x14ac:dyDescent="0.25">
      <c r="A821" s="4"/>
      <c r="AP821" t="str">
        <f t="shared" si="54"/>
        <v/>
      </c>
      <c r="AQ821" t="str">
        <f t="shared" si="55"/>
        <v/>
      </c>
      <c r="AR821" t="str">
        <f t="shared" si="56"/>
        <v/>
      </c>
    </row>
    <row r="822" spans="1:44" x14ac:dyDescent="0.25">
      <c r="A822" s="4"/>
      <c r="AP822" t="str">
        <f t="shared" si="54"/>
        <v/>
      </c>
      <c r="AQ822" t="str">
        <f t="shared" si="55"/>
        <v/>
      </c>
      <c r="AR822" t="str">
        <f t="shared" si="56"/>
        <v/>
      </c>
    </row>
    <row r="823" spans="1:44" x14ac:dyDescent="0.25">
      <c r="A823" s="4"/>
      <c r="AP823" t="str">
        <f t="shared" si="54"/>
        <v/>
      </c>
      <c r="AQ823" t="str">
        <f t="shared" si="55"/>
        <v/>
      </c>
      <c r="AR823" t="str">
        <f t="shared" si="56"/>
        <v/>
      </c>
    </row>
    <row r="824" spans="1:44" x14ac:dyDescent="0.25">
      <c r="A824" s="4"/>
      <c r="AP824" t="str">
        <f t="shared" si="54"/>
        <v/>
      </c>
      <c r="AQ824" t="str">
        <f t="shared" si="55"/>
        <v/>
      </c>
      <c r="AR824" t="str">
        <f t="shared" si="56"/>
        <v/>
      </c>
    </row>
    <row r="825" spans="1:44" x14ac:dyDescent="0.25">
      <c r="A825" s="4"/>
      <c r="AP825" t="str">
        <f t="shared" si="54"/>
        <v/>
      </c>
      <c r="AQ825" t="str">
        <f t="shared" si="55"/>
        <v/>
      </c>
      <c r="AR825" t="str">
        <f t="shared" si="56"/>
        <v/>
      </c>
    </row>
    <row r="826" spans="1:44" x14ac:dyDescent="0.25">
      <c r="A826" s="4"/>
      <c r="AP826" t="str">
        <f t="shared" si="54"/>
        <v/>
      </c>
      <c r="AQ826" t="str">
        <f t="shared" si="55"/>
        <v/>
      </c>
      <c r="AR826" t="str">
        <f t="shared" si="56"/>
        <v/>
      </c>
    </row>
    <row r="827" spans="1:44" x14ac:dyDescent="0.25">
      <c r="A827" s="4"/>
      <c r="AP827" t="str">
        <f t="shared" si="54"/>
        <v/>
      </c>
      <c r="AQ827" t="str">
        <f t="shared" si="55"/>
        <v/>
      </c>
      <c r="AR827" t="str">
        <f t="shared" si="56"/>
        <v/>
      </c>
    </row>
    <row r="828" spans="1:44" x14ac:dyDescent="0.25">
      <c r="A828" s="4"/>
      <c r="AP828" t="str">
        <f t="shared" si="54"/>
        <v/>
      </c>
      <c r="AQ828" t="str">
        <f t="shared" si="55"/>
        <v/>
      </c>
      <c r="AR828" t="str">
        <f t="shared" si="56"/>
        <v/>
      </c>
    </row>
    <row r="829" spans="1:44" x14ac:dyDescent="0.25">
      <c r="A829" s="4"/>
      <c r="AP829" t="str">
        <f t="shared" si="54"/>
        <v/>
      </c>
      <c r="AQ829" t="str">
        <f t="shared" si="55"/>
        <v/>
      </c>
      <c r="AR829" t="str">
        <f t="shared" si="56"/>
        <v/>
      </c>
    </row>
    <row r="830" spans="1:44" x14ac:dyDescent="0.25">
      <c r="A830" s="4"/>
      <c r="AP830" t="str">
        <f t="shared" si="54"/>
        <v/>
      </c>
      <c r="AQ830" t="str">
        <f t="shared" si="55"/>
        <v/>
      </c>
      <c r="AR830" t="str">
        <f t="shared" si="56"/>
        <v/>
      </c>
    </row>
    <row r="831" spans="1:44" x14ac:dyDescent="0.25">
      <c r="A831" s="4"/>
      <c r="AP831" t="str">
        <f t="shared" si="54"/>
        <v/>
      </c>
      <c r="AQ831" t="str">
        <f t="shared" si="55"/>
        <v/>
      </c>
      <c r="AR831" t="str">
        <f t="shared" si="56"/>
        <v/>
      </c>
    </row>
    <row r="832" spans="1:44" x14ac:dyDescent="0.25">
      <c r="A832" s="4"/>
      <c r="AP832" t="str">
        <f t="shared" si="54"/>
        <v/>
      </c>
      <c r="AQ832" t="str">
        <f t="shared" si="55"/>
        <v/>
      </c>
      <c r="AR832" t="str">
        <f t="shared" si="56"/>
        <v/>
      </c>
    </row>
    <row r="833" spans="1:44" x14ac:dyDescent="0.25">
      <c r="A833" s="4"/>
      <c r="AP833" t="str">
        <f t="shared" si="54"/>
        <v/>
      </c>
      <c r="AQ833" t="str">
        <f t="shared" si="55"/>
        <v/>
      </c>
      <c r="AR833" t="str">
        <f t="shared" si="56"/>
        <v/>
      </c>
    </row>
    <row r="834" spans="1:44" x14ac:dyDescent="0.25">
      <c r="A834" s="4"/>
      <c r="AP834" t="str">
        <f t="shared" si="54"/>
        <v/>
      </c>
      <c r="AQ834" t="str">
        <f t="shared" si="55"/>
        <v/>
      </c>
      <c r="AR834" t="str">
        <f t="shared" si="56"/>
        <v/>
      </c>
    </row>
    <row r="835" spans="1:44" x14ac:dyDescent="0.25">
      <c r="A835" s="4"/>
      <c r="AP835" t="str">
        <f t="shared" si="54"/>
        <v/>
      </c>
      <c r="AQ835" t="str">
        <f t="shared" si="55"/>
        <v/>
      </c>
      <c r="AR835" t="str">
        <f t="shared" si="56"/>
        <v/>
      </c>
    </row>
    <row r="836" spans="1:44" x14ac:dyDescent="0.25">
      <c r="A836" s="4"/>
      <c r="AP836" t="str">
        <f t="shared" si="54"/>
        <v/>
      </c>
      <c r="AQ836" t="str">
        <f t="shared" si="55"/>
        <v/>
      </c>
      <c r="AR836" t="str">
        <f t="shared" si="56"/>
        <v/>
      </c>
    </row>
    <row r="837" spans="1:44" x14ac:dyDescent="0.25">
      <c r="A837" s="4"/>
      <c r="AP837" t="str">
        <f t="shared" si="54"/>
        <v/>
      </c>
      <c r="AQ837" t="str">
        <f t="shared" si="55"/>
        <v/>
      </c>
      <c r="AR837" t="str">
        <f t="shared" si="56"/>
        <v/>
      </c>
    </row>
    <row r="838" spans="1:44" x14ac:dyDescent="0.25">
      <c r="A838" s="4"/>
      <c r="AP838" t="str">
        <f t="shared" ref="AP838:AP868" si="57">IF(AH838="","",IF(WEEKNUM(AH838)&lt;10,"S0"&amp;WEEKNUM(AH838),"S"&amp;WEEKNUM(AH838)))</f>
        <v/>
      </c>
      <c r="AQ838" t="str">
        <f t="shared" ref="AQ838:AQ868" si="58">IF(AH838="","",TEXT(AH838,"jjjj"))</f>
        <v/>
      </c>
      <c r="AR838" t="str">
        <f t="shared" ref="AR838:AR868" si="59">IF(AH838="","",YEAR(AH838))</f>
        <v/>
      </c>
    </row>
    <row r="839" spans="1:44" x14ac:dyDescent="0.25">
      <c r="A839" s="4"/>
      <c r="AP839" t="str">
        <f t="shared" si="57"/>
        <v/>
      </c>
      <c r="AQ839" t="str">
        <f t="shared" si="58"/>
        <v/>
      </c>
      <c r="AR839" t="str">
        <f t="shared" si="59"/>
        <v/>
      </c>
    </row>
    <row r="840" spans="1:44" x14ac:dyDescent="0.25">
      <c r="A840" s="4"/>
      <c r="AP840" t="str">
        <f t="shared" si="57"/>
        <v/>
      </c>
      <c r="AQ840" t="str">
        <f t="shared" si="58"/>
        <v/>
      </c>
      <c r="AR840" t="str">
        <f t="shared" si="59"/>
        <v/>
      </c>
    </row>
    <row r="841" spans="1:44" x14ac:dyDescent="0.25">
      <c r="A841" s="4"/>
      <c r="AP841" t="str">
        <f t="shared" si="57"/>
        <v/>
      </c>
      <c r="AQ841" t="str">
        <f t="shared" si="58"/>
        <v/>
      </c>
      <c r="AR841" t="str">
        <f t="shared" si="59"/>
        <v/>
      </c>
    </row>
    <row r="842" spans="1:44" x14ac:dyDescent="0.25">
      <c r="A842" s="4"/>
      <c r="AP842" t="str">
        <f t="shared" si="57"/>
        <v/>
      </c>
      <c r="AQ842" t="str">
        <f t="shared" si="58"/>
        <v/>
      </c>
      <c r="AR842" t="str">
        <f t="shared" si="59"/>
        <v/>
      </c>
    </row>
    <row r="843" spans="1:44" x14ac:dyDescent="0.25">
      <c r="A843" s="4"/>
      <c r="AP843" t="str">
        <f t="shared" si="57"/>
        <v/>
      </c>
      <c r="AQ843" t="str">
        <f t="shared" si="58"/>
        <v/>
      </c>
      <c r="AR843" t="str">
        <f t="shared" si="59"/>
        <v/>
      </c>
    </row>
    <row r="844" spans="1:44" x14ac:dyDescent="0.25">
      <c r="A844" s="4"/>
      <c r="AP844" t="str">
        <f t="shared" si="57"/>
        <v/>
      </c>
      <c r="AQ844" t="str">
        <f t="shared" si="58"/>
        <v/>
      </c>
      <c r="AR844" t="str">
        <f t="shared" si="59"/>
        <v/>
      </c>
    </row>
    <row r="845" spans="1:44" x14ac:dyDescent="0.25">
      <c r="A845" s="4"/>
      <c r="AP845" t="str">
        <f t="shared" si="57"/>
        <v/>
      </c>
      <c r="AQ845" t="str">
        <f t="shared" si="58"/>
        <v/>
      </c>
      <c r="AR845" t="str">
        <f t="shared" si="59"/>
        <v/>
      </c>
    </row>
    <row r="846" spans="1:44" x14ac:dyDescent="0.25">
      <c r="A846" s="4"/>
      <c r="AP846" t="str">
        <f t="shared" si="57"/>
        <v/>
      </c>
      <c r="AQ846" t="str">
        <f t="shared" si="58"/>
        <v/>
      </c>
      <c r="AR846" t="str">
        <f t="shared" si="59"/>
        <v/>
      </c>
    </row>
    <row r="847" spans="1:44" x14ac:dyDescent="0.25">
      <c r="A847" s="4"/>
      <c r="AP847" t="str">
        <f t="shared" si="57"/>
        <v/>
      </c>
      <c r="AQ847" t="str">
        <f t="shared" si="58"/>
        <v/>
      </c>
      <c r="AR847" t="str">
        <f t="shared" si="59"/>
        <v/>
      </c>
    </row>
    <row r="848" spans="1:44" x14ac:dyDescent="0.25">
      <c r="A848" s="4"/>
      <c r="AP848" t="str">
        <f t="shared" si="57"/>
        <v/>
      </c>
      <c r="AQ848" t="str">
        <f t="shared" si="58"/>
        <v/>
      </c>
      <c r="AR848" t="str">
        <f t="shared" si="59"/>
        <v/>
      </c>
    </row>
    <row r="849" spans="1:44" x14ac:dyDescent="0.25">
      <c r="A849" s="4"/>
      <c r="AP849" t="str">
        <f t="shared" si="57"/>
        <v/>
      </c>
      <c r="AQ849" t="str">
        <f t="shared" si="58"/>
        <v/>
      </c>
      <c r="AR849" t="str">
        <f t="shared" si="59"/>
        <v/>
      </c>
    </row>
    <row r="850" spans="1:44" x14ac:dyDescent="0.25">
      <c r="A850" s="4"/>
      <c r="AP850" t="str">
        <f t="shared" si="57"/>
        <v/>
      </c>
      <c r="AQ850" t="str">
        <f t="shared" si="58"/>
        <v/>
      </c>
      <c r="AR850" t="str">
        <f t="shared" si="59"/>
        <v/>
      </c>
    </row>
    <row r="851" spans="1:44" x14ac:dyDescent="0.25">
      <c r="A851" s="4"/>
      <c r="AP851" t="str">
        <f t="shared" si="57"/>
        <v/>
      </c>
      <c r="AQ851" t="str">
        <f t="shared" si="58"/>
        <v/>
      </c>
      <c r="AR851" t="str">
        <f t="shared" si="59"/>
        <v/>
      </c>
    </row>
    <row r="852" spans="1:44" x14ac:dyDescent="0.25">
      <c r="A852" s="4"/>
      <c r="AP852" t="str">
        <f t="shared" si="57"/>
        <v/>
      </c>
      <c r="AQ852" t="str">
        <f t="shared" si="58"/>
        <v/>
      </c>
      <c r="AR852" t="str">
        <f t="shared" si="59"/>
        <v/>
      </c>
    </row>
    <row r="853" spans="1:44" x14ac:dyDescent="0.25">
      <c r="A853" s="4"/>
      <c r="AP853" t="str">
        <f t="shared" si="57"/>
        <v/>
      </c>
      <c r="AQ853" t="str">
        <f t="shared" si="58"/>
        <v/>
      </c>
      <c r="AR853" t="str">
        <f t="shared" si="59"/>
        <v/>
      </c>
    </row>
    <row r="854" spans="1:44" x14ac:dyDescent="0.25">
      <c r="A854" s="4"/>
      <c r="AP854" t="str">
        <f t="shared" si="57"/>
        <v/>
      </c>
      <c r="AQ854" t="str">
        <f t="shared" si="58"/>
        <v/>
      </c>
      <c r="AR854" t="str">
        <f t="shared" si="59"/>
        <v/>
      </c>
    </row>
    <row r="855" spans="1:44" x14ac:dyDescent="0.25">
      <c r="A855" s="4"/>
      <c r="AP855" t="str">
        <f t="shared" si="57"/>
        <v/>
      </c>
      <c r="AQ855" t="str">
        <f t="shared" si="58"/>
        <v/>
      </c>
      <c r="AR855" t="str">
        <f t="shared" si="59"/>
        <v/>
      </c>
    </row>
    <row r="856" spans="1:44" x14ac:dyDescent="0.25">
      <c r="A856" s="4"/>
      <c r="AP856" t="str">
        <f t="shared" si="57"/>
        <v/>
      </c>
      <c r="AQ856" t="str">
        <f t="shared" si="58"/>
        <v/>
      </c>
      <c r="AR856" t="str">
        <f t="shared" si="59"/>
        <v/>
      </c>
    </row>
    <row r="857" spans="1:44" x14ac:dyDescent="0.25">
      <c r="A857" s="4"/>
      <c r="AP857" t="str">
        <f t="shared" si="57"/>
        <v/>
      </c>
      <c r="AQ857" t="str">
        <f t="shared" si="58"/>
        <v/>
      </c>
      <c r="AR857" t="str">
        <f t="shared" si="59"/>
        <v/>
      </c>
    </row>
    <row r="858" spans="1:44" x14ac:dyDescent="0.25">
      <c r="A858" s="4"/>
      <c r="AP858" t="str">
        <f t="shared" si="57"/>
        <v/>
      </c>
      <c r="AQ858" t="str">
        <f t="shared" si="58"/>
        <v/>
      </c>
      <c r="AR858" t="str">
        <f t="shared" si="59"/>
        <v/>
      </c>
    </row>
    <row r="859" spans="1:44" x14ac:dyDescent="0.25">
      <c r="A859" s="4"/>
      <c r="AP859" t="str">
        <f t="shared" si="57"/>
        <v/>
      </c>
      <c r="AQ859" t="str">
        <f t="shared" si="58"/>
        <v/>
      </c>
      <c r="AR859" t="str">
        <f t="shared" si="59"/>
        <v/>
      </c>
    </row>
    <row r="860" spans="1:44" x14ac:dyDescent="0.25">
      <c r="A860" s="4"/>
      <c r="AP860" t="str">
        <f t="shared" si="57"/>
        <v/>
      </c>
      <c r="AQ860" t="str">
        <f t="shared" si="58"/>
        <v/>
      </c>
      <c r="AR860" t="str">
        <f t="shared" si="59"/>
        <v/>
      </c>
    </row>
    <row r="861" spans="1:44" x14ac:dyDescent="0.25">
      <c r="A861" s="4"/>
      <c r="AP861" t="str">
        <f t="shared" si="57"/>
        <v/>
      </c>
      <c r="AQ861" t="str">
        <f t="shared" si="58"/>
        <v/>
      </c>
      <c r="AR861" t="str">
        <f t="shared" si="59"/>
        <v/>
      </c>
    </row>
    <row r="862" spans="1:44" x14ac:dyDescent="0.25">
      <c r="A862" s="4"/>
      <c r="AP862" t="str">
        <f t="shared" si="57"/>
        <v/>
      </c>
      <c r="AQ862" t="str">
        <f t="shared" si="58"/>
        <v/>
      </c>
      <c r="AR862" t="str">
        <f t="shared" si="59"/>
        <v/>
      </c>
    </row>
    <row r="863" spans="1:44" x14ac:dyDescent="0.25">
      <c r="A863" s="4"/>
      <c r="AP863" t="str">
        <f t="shared" si="57"/>
        <v/>
      </c>
      <c r="AQ863" t="str">
        <f t="shared" si="58"/>
        <v/>
      </c>
      <c r="AR863" t="str">
        <f t="shared" si="59"/>
        <v/>
      </c>
    </row>
    <row r="864" spans="1:44" x14ac:dyDescent="0.25">
      <c r="A864" s="4"/>
      <c r="AP864" t="str">
        <f t="shared" si="57"/>
        <v/>
      </c>
      <c r="AQ864" t="str">
        <f t="shared" si="58"/>
        <v/>
      </c>
      <c r="AR864" t="str">
        <f t="shared" si="59"/>
        <v/>
      </c>
    </row>
    <row r="865" spans="1:44" x14ac:dyDescent="0.25">
      <c r="A865" s="4"/>
      <c r="AP865" t="str">
        <f t="shared" si="57"/>
        <v/>
      </c>
      <c r="AQ865" t="str">
        <f t="shared" si="58"/>
        <v/>
      </c>
      <c r="AR865" t="str">
        <f t="shared" si="59"/>
        <v/>
      </c>
    </row>
    <row r="866" spans="1:44" x14ac:dyDescent="0.25">
      <c r="A866" s="4"/>
      <c r="AP866" t="str">
        <f t="shared" si="57"/>
        <v/>
      </c>
      <c r="AQ866" t="str">
        <f t="shared" si="58"/>
        <v/>
      </c>
      <c r="AR866" t="str">
        <f t="shared" si="59"/>
        <v/>
      </c>
    </row>
    <row r="867" spans="1:44" x14ac:dyDescent="0.25">
      <c r="A867" s="4"/>
      <c r="AP867" t="str">
        <f t="shared" si="57"/>
        <v/>
      </c>
      <c r="AQ867" t="str">
        <f t="shared" si="58"/>
        <v/>
      </c>
      <c r="AR867" t="str">
        <f t="shared" si="59"/>
        <v/>
      </c>
    </row>
    <row r="868" spans="1:44" x14ac:dyDescent="0.25">
      <c r="A868" s="4"/>
      <c r="AP868" t="str">
        <f t="shared" si="57"/>
        <v/>
      </c>
      <c r="AQ868" t="str">
        <f t="shared" si="58"/>
        <v/>
      </c>
      <c r="AR868" t="str">
        <f t="shared" si="59"/>
        <v/>
      </c>
    </row>
    <row r="869" spans="1:44" x14ac:dyDescent="0.25">
      <c r="A869" s="4"/>
    </row>
    <row r="870" spans="1:44" x14ac:dyDescent="0.25">
      <c r="A870" s="4"/>
    </row>
    <row r="871" spans="1:44" x14ac:dyDescent="0.25">
      <c r="A871" s="4"/>
    </row>
    <row r="872" spans="1:44" x14ac:dyDescent="0.25">
      <c r="A872" s="4"/>
    </row>
    <row r="873" spans="1:44" x14ac:dyDescent="0.25">
      <c r="A873" s="4"/>
    </row>
    <row r="874" spans="1:44" x14ac:dyDescent="0.25">
      <c r="A874" s="4"/>
    </row>
    <row r="875" spans="1:44" x14ac:dyDescent="0.25">
      <c r="A875" s="4"/>
    </row>
    <row r="876" spans="1:44" x14ac:dyDescent="0.25">
      <c r="A87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1080"/>
  <sheetViews>
    <sheetView topLeftCell="A404" zoomScale="85" zoomScaleNormal="85" workbookViewId="0"/>
  </sheetViews>
  <sheetFormatPr baseColWidth="10" defaultRowHeight="15" x14ac:dyDescent="0.25"/>
  <cols>
    <col min="1" max="1" width="11.42578125" style="4"/>
    <col min="3" max="3" width="13.42578125" style="3" bestFit="1" customWidth="1"/>
    <col min="4" max="5" width="14.28515625" style="3" bestFit="1" customWidth="1"/>
    <col min="7" max="7" width="11.42578125" style="4"/>
    <col min="8" max="8" width="11.42578125" style="1"/>
    <col min="9" max="9" width="13.42578125" style="2" bestFit="1" customWidth="1"/>
    <col min="10" max="11" width="14.28515625" style="2" bestFit="1" customWidth="1"/>
    <col min="15" max="15" width="11.42578125" style="1"/>
    <col min="21" max="21" width="11.42578125" style="1"/>
  </cols>
  <sheetData>
    <row r="1" spans="1:44" s="3" customFormat="1" x14ac:dyDescent="0.25">
      <c r="A1" s="1" t="s">
        <v>4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/>
      <c r="H1" s="1" t="s">
        <v>4</v>
      </c>
      <c r="I1" t="s">
        <v>13</v>
      </c>
      <c r="J1" t="s">
        <v>0</v>
      </c>
      <c r="K1" t="s">
        <v>1</v>
      </c>
      <c r="L1" t="s">
        <v>2</v>
      </c>
      <c r="M1" t="s">
        <v>3</v>
      </c>
      <c r="N1"/>
      <c r="O1" s="1" t="s">
        <v>4</v>
      </c>
      <c r="P1" t="s">
        <v>14</v>
      </c>
      <c r="Q1" t="s">
        <v>5</v>
      </c>
      <c r="R1" t="s">
        <v>6</v>
      </c>
      <c r="S1" t="s">
        <v>7</v>
      </c>
      <c r="T1"/>
      <c r="U1" s="1" t="s">
        <v>4</v>
      </c>
      <c r="V1" t="s">
        <v>15</v>
      </c>
      <c r="W1" t="s">
        <v>5</v>
      </c>
      <c r="X1" t="s">
        <v>6</v>
      </c>
      <c r="Y1" t="s">
        <v>7</v>
      </c>
      <c r="Z1"/>
      <c r="AA1" t="s">
        <v>4</v>
      </c>
      <c r="AB1" t="s">
        <v>16</v>
      </c>
      <c r="AC1" t="s">
        <v>8</v>
      </c>
      <c r="AD1" t="s">
        <v>9</v>
      </c>
      <c r="AE1" t="s">
        <v>10</v>
      </c>
      <c r="AF1" t="s">
        <v>11</v>
      </c>
      <c r="AG1"/>
      <c r="AH1" t="s">
        <v>4</v>
      </c>
      <c r="AI1" t="s">
        <v>17</v>
      </c>
      <c r="AJ1" t="s">
        <v>8</v>
      </c>
      <c r="AK1" t="s">
        <v>9</v>
      </c>
      <c r="AL1" t="s">
        <v>10</v>
      </c>
      <c r="AM1" t="s">
        <v>11</v>
      </c>
      <c r="AP1" s="3" t="s">
        <v>18</v>
      </c>
      <c r="AQ1" s="3" t="s">
        <v>136</v>
      </c>
      <c r="AR1" s="3" t="s">
        <v>144</v>
      </c>
    </row>
    <row r="2" spans="1:44" x14ac:dyDescent="0.25">
      <c r="A2" s="4">
        <v>42366</v>
      </c>
      <c r="B2" t="s">
        <v>19</v>
      </c>
      <c r="C2" s="3">
        <v>235</v>
      </c>
      <c r="D2" s="3">
        <v>412</v>
      </c>
      <c r="E2" s="3">
        <v>1</v>
      </c>
      <c r="F2">
        <v>0</v>
      </c>
      <c r="H2" s="4">
        <v>42366</v>
      </c>
      <c r="I2" s="2" t="s">
        <v>20</v>
      </c>
      <c r="J2" s="2">
        <v>0.36265432098765432</v>
      </c>
      <c r="K2" s="2">
        <v>0.63580246913580252</v>
      </c>
      <c r="L2" s="2">
        <v>1.5432098765432098E-3</v>
      </c>
      <c r="M2" s="2">
        <v>0</v>
      </c>
      <c r="O2" s="4">
        <v>42366</v>
      </c>
      <c r="P2" t="s">
        <v>21</v>
      </c>
      <c r="Q2">
        <v>29</v>
      </c>
      <c r="R2">
        <v>70</v>
      </c>
      <c r="S2">
        <v>65</v>
      </c>
      <c r="U2" s="4">
        <v>42366</v>
      </c>
      <c r="V2" t="s">
        <v>20</v>
      </c>
      <c r="W2" s="2">
        <v>0.17682926829268292</v>
      </c>
      <c r="X2" s="2">
        <v>0.42682926829268292</v>
      </c>
      <c r="Y2" s="2">
        <v>0.39634146341463417</v>
      </c>
      <c r="AA2" s="4">
        <v>42366</v>
      </c>
      <c r="AB2" t="s">
        <v>22</v>
      </c>
      <c r="AC2">
        <v>600</v>
      </c>
      <c r="AD2">
        <v>126</v>
      </c>
      <c r="AE2">
        <v>163</v>
      </c>
      <c r="AF2">
        <v>83</v>
      </c>
      <c r="AH2" s="4">
        <v>42366</v>
      </c>
      <c r="AI2" t="s">
        <v>20</v>
      </c>
      <c r="AJ2" s="2">
        <v>0.61728395061728392</v>
      </c>
      <c r="AK2" s="2">
        <v>0.12962962962962962</v>
      </c>
      <c r="AL2" s="2">
        <v>0.16769547325102882</v>
      </c>
      <c r="AM2" s="2">
        <v>8.5390946502057613E-2</v>
      </c>
      <c r="AP2" t="str">
        <f>IF(AH2="","",IF(WEEKNUM(AH2)&lt;10,"S0"&amp;WEEKNUM(AH2),"S"&amp;WEEKNUM(AH2)))</f>
        <v>S53</v>
      </c>
      <c r="AQ2" t="str">
        <f>IF(AH2="","",TEXT(AH2,"jjjj"))</f>
        <v>lundi</v>
      </c>
      <c r="AR2">
        <f>IF(AH2="","",YEAR(AH2))</f>
        <v>2015</v>
      </c>
    </row>
    <row r="3" spans="1:44" x14ac:dyDescent="0.25">
      <c r="A3" s="4">
        <v>42367</v>
      </c>
      <c r="B3" t="s">
        <v>19</v>
      </c>
      <c r="C3" s="3">
        <v>489</v>
      </c>
      <c r="D3" s="3">
        <v>136</v>
      </c>
      <c r="E3" s="3">
        <v>4</v>
      </c>
      <c r="F3">
        <v>0</v>
      </c>
      <c r="H3" s="4">
        <v>42367</v>
      </c>
      <c r="I3" s="2" t="s">
        <v>20</v>
      </c>
      <c r="J3" s="2">
        <v>0.77742448330683622</v>
      </c>
      <c r="K3" s="2">
        <v>0.21621621621621623</v>
      </c>
      <c r="L3" s="2">
        <v>6.3593004769475362E-3</v>
      </c>
      <c r="M3" s="2">
        <v>0</v>
      </c>
      <c r="O3" s="4">
        <v>42367</v>
      </c>
      <c r="P3" t="s">
        <v>21</v>
      </c>
      <c r="Q3">
        <v>31</v>
      </c>
      <c r="R3">
        <v>70</v>
      </c>
      <c r="S3">
        <v>66</v>
      </c>
      <c r="U3" s="4">
        <v>42367</v>
      </c>
      <c r="V3" t="s">
        <v>20</v>
      </c>
      <c r="W3" s="2">
        <v>0.18562874251497005</v>
      </c>
      <c r="X3" s="2">
        <v>0.41916167664670656</v>
      </c>
      <c r="Y3" s="2">
        <v>0.39520958083832336</v>
      </c>
      <c r="AA3" s="4">
        <v>42367</v>
      </c>
      <c r="AB3" t="s">
        <v>22</v>
      </c>
      <c r="AC3">
        <v>630</v>
      </c>
      <c r="AD3">
        <v>126</v>
      </c>
      <c r="AE3">
        <v>160</v>
      </c>
      <c r="AF3">
        <v>84</v>
      </c>
      <c r="AH3" s="4">
        <v>42367</v>
      </c>
      <c r="AI3" t="s">
        <v>20</v>
      </c>
      <c r="AJ3" s="2">
        <v>0.63</v>
      </c>
      <c r="AK3" s="2">
        <v>0.126</v>
      </c>
      <c r="AL3" s="2">
        <v>0.16</v>
      </c>
      <c r="AM3" s="2">
        <v>8.4000000000000005E-2</v>
      </c>
      <c r="AP3" t="str">
        <f t="shared" ref="AP3:AP5" si="0">IF(AH3="","",IF(WEEKNUM(AH3)&lt;10,"S0"&amp;WEEKNUM(AH3),"S"&amp;WEEKNUM(AH3)))</f>
        <v>S53</v>
      </c>
      <c r="AQ3" t="str">
        <f t="shared" ref="AQ3:AQ66" si="1">IF(AH3="","",TEXT(AH3,"jjjj"))</f>
        <v>mardi</v>
      </c>
      <c r="AR3">
        <f t="shared" ref="AR3:AR66" si="2">IF(AH3="","",YEAR(AH3))</f>
        <v>2015</v>
      </c>
    </row>
    <row r="4" spans="1:44" x14ac:dyDescent="0.25">
      <c r="A4" s="4">
        <v>42368</v>
      </c>
      <c r="B4" t="s">
        <v>19</v>
      </c>
      <c r="C4" s="3">
        <v>493</v>
      </c>
      <c r="D4" s="3">
        <v>141</v>
      </c>
      <c r="E4" s="3">
        <v>6</v>
      </c>
      <c r="F4">
        <v>0</v>
      </c>
      <c r="H4" s="4">
        <v>42368</v>
      </c>
      <c r="I4" s="2" t="s">
        <v>20</v>
      </c>
      <c r="J4" s="2">
        <v>0.77031249999999996</v>
      </c>
      <c r="K4" s="2">
        <v>0.22031249999999999</v>
      </c>
      <c r="L4" s="2">
        <v>9.3749999999999997E-3</v>
      </c>
      <c r="M4" s="2">
        <v>0</v>
      </c>
      <c r="O4" s="4">
        <v>42368</v>
      </c>
      <c r="P4" t="s">
        <v>21</v>
      </c>
      <c r="Q4">
        <v>36</v>
      </c>
      <c r="R4">
        <v>54</v>
      </c>
      <c r="S4">
        <v>64</v>
      </c>
      <c r="U4" s="4">
        <v>42368</v>
      </c>
      <c r="V4" t="s">
        <v>20</v>
      </c>
      <c r="W4" s="2">
        <v>0.23376623376623376</v>
      </c>
      <c r="X4" s="2">
        <v>0.35064935064935066</v>
      </c>
      <c r="Y4" s="2">
        <v>0.41558441558441561</v>
      </c>
      <c r="AA4" s="4">
        <v>42368</v>
      </c>
      <c r="AB4" t="s">
        <v>22</v>
      </c>
      <c r="AC4">
        <v>626</v>
      </c>
      <c r="AD4">
        <v>123</v>
      </c>
      <c r="AE4">
        <v>160</v>
      </c>
      <c r="AF4">
        <v>84</v>
      </c>
      <c r="AH4" s="4">
        <v>42368</v>
      </c>
      <c r="AI4" t="s">
        <v>20</v>
      </c>
      <c r="AJ4" s="2">
        <v>0.63041289023162139</v>
      </c>
      <c r="AK4" s="2">
        <v>0.12386706948640483</v>
      </c>
      <c r="AL4" s="2">
        <v>0.16112789526686808</v>
      </c>
      <c r="AM4" s="2">
        <v>8.4592145015105744E-2</v>
      </c>
      <c r="AP4" t="str">
        <f t="shared" si="0"/>
        <v>S53</v>
      </c>
      <c r="AQ4" t="str">
        <f t="shared" si="1"/>
        <v>mercredi</v>
      </c>
      <c r="AR4">
        <f t="shared" si="2"/>
        <v>2015</v>
      </c>
    </row>
    <row r="5" spans="1:44" x14ac:dyDescent="0.25">
      <c r="A5" s="4">
        <v>42369</v>
      </c>
      <c r="B5" t="s">
        <v>19</v>
      </c>
      <c r="C5" s="3">
        <v>253</v>
      </c>
      <c r="D5" s="3">
        <v>74</v>
      </c>
      <c r="E5" s="3">
        <v>2</v>
      </c>
      <c r="F5">
        <v>0</v>
      </c>
      <c r="H5" s="4">
        <v>42369</v>
      </c>
      <c r="I5" s="2" t="s">
        <v>20</v>
      </c>
      <c r="J5" s="2">
        <v>0.76899696048632216</v>
      </c>
      <c r="K5" s="2">
        <v>0.22492401215805471</v>
      </c>
      <c r="L5" s="2">
        <v>6.0790273556231003E-3</v>
      </c>
      <c r="M5" s="2">
        <v>0</v>
      </c>
      <c r="O5" s="4">
        <v>42369</v>
      </c>
      <c r="P5" t="s">
        <v>21</v>
      </c>
      <c r="Q5">
        <v>38</v>
      </c>
      <c r="R5">
        <v>55</v>
      </c>
      <c r="S5">
        <v>65</v>
      </c>
      <c r="U5" s="4">
        <v>42369</v>
      </c>
      <c r="V5" t="s">
        <v>20</v>
      </c>
      <c r="W5" s="2">
        <v>0.24050632911392406</v>
      </c>
      <c r="X5" s="2">
        <v>0.34810126582278483</v>
      </c>
      <c r="Y5" s="2">
        <v>0.41139240506329117</v>
      </c>
      <c r="AA5" s="4">
        <v>42369</v>
      </c>
      <c r="AB5" t="s">
        <v>22</v>
      </c>
      <c r="AC5">
        <v>619</v>
      </c>
      <c r="AD5">
        <v>131</v>
      </c>
      <c r="AE5">
        <v>160</v>
      </c>
      <c r="AF5">
        <v>84</v>
      </c>
      <c r="AH5" s="4">
        <v>42369</v>
      </c>
      <c r="AI5" t="s">
        <v>20</v>
      </c>
      <c r="AJ5" s="2">
        <v>0.62273641851106643</v>
      </c>
      <c r="AK5" s="2">
        <v>0.13179074446680081</v>
      </c>
      <c r="AL5" s="2">
        <v>0.16096579476861167</v>
      </c>
      <c r="AM5" s="2">
        <v>8.4507042253521125E-2</v>
      </c>
      <c r="AP5" t="str">
        <f t="shared" si="0"/>
        <v>S53</v>
      </c>
      <c r="AQ5" t="str">
        <f t="shared" si="1"/>
        <v>jeudi</v>
      </c>
      <c r="AR5">
        <f t="shared" si="2"/>
        <v>2015</v>
      </c>
    </row>
    <row r="6" spans="1:44" x14ac:dyDescent="0.25">
      <c r="A6" s="4" t="s">
        <v>23</v>
      </c>
      <c r="B6" t="s">
        <v>19</v>
      </c>
      <c r="C6" s="3">
        <v>253</v>
      </c>
      <c r="D6" s="3">
        <v>74</v>
      </c>
      <c r="E6" s="3">
        <v>2</v>
      </c>
      <c r="F6">
        <v>0</v>
      </c>
      <c r="H6" s="4" t="s">
        <v>23</v>
      </c>
      <c r="I6" s="2" t="s">
        <v>20</v>
      </c>
      <c r="J6" s="2">
        <v>0.76899696048632216</v>
      </c>
      <c r="K6" s="2">
        <v>0.22492401215805471</v>
      </c>
      <c r="L6" s="2">
        <v>6.0790273556231003E-3</v>
      </c>
      <c r="M6" s="2">
        <v>0</v>
      </c>
      <c r="O6" s="4" t="s">
        <v>23</v>
      </c>
      <c r="P6" t="s">
        <v>21</v>
      </c>
      <c r="Q6">
        <v>38</v>
      </c>
      <c r="R6">
        <v>55</v>
      </c>
      <c r="S6">
        <v>65</v>
      </c>
      <c r="U6" s="4" t="s">
        <v>23</v>
      </c>
      <c r="V6" t="s">
        <v>20</v>
      </c>
      <c r="W6" s="2">
        <v>0.24050632911392406</v>
      </c>
      <c r="X6" s="2">
        <v>0.34810126582278483</v>
      </c>
      <c r="Y6" s="2">
        <v>0.41139240506329117</v>
      </c>
      <c r="AA6" s="4" t="s">
        <v>23</v>
      </c>
      <c r="AB6" t="s">
        <v>22</v>
      </c>
      <c r="AC6">
        <v>619</v>
      </c>
      <c r="AD6">
        <v>131</v>
      </c>
      <c r="AE6">
        <v>160</v>
      </c>
      <c r="AF6">
        <v>84</v>
      </c>
      <c r="AH6" s="4" t="s">
        <v>23</v>
      </c>
      <c r="AI6" t="s">
        <v>20</v>
      </c>
      <c r="AJ6" s="2">
        <v>0.62273641851106643</v>
      </c>
      <c r="AK6" s="2">
        <v>0.13179074446680081</v>
      </c>
      <c r="AL6" s="2">
        <v>0.16096579476861167</v>
      </c>
      <c r="AM6" s="2">
        <v>8.4507042253521125E-2</v>
      </c>
      <c r="AP6" t="str">
        <f>IF(AH6="","",IF(WEEKNUM(AH6)-1&lt;10,"S0"&amp;WEEKNUM(AH6)-1,"S"&amp;WEEKNUM(AH6)-1))</f>
        <v>S00</v>
      </c>
      <c r="AQ6" t="str">
        <f t="shared" si="1"/>
        <v>vendredi</v>
      </c>
      <c r="AR6">
        <f t="shared" si="2"/>
        <v>2016</v>
      </c>
    </row>
    <row r="7" spans="1:44" x14ac:dyDescent="0.25">
      <c r="A7" s="4">
        <v>42373</v>
      </c>
      <c r="B7" t="s">
        <v>19</v>
      </c>
      <c r="C7" s="3">
        <v>253</v>
      </c>
      <c r="D7" s="3">
        <v>60</v>
      </c>
      <c r="E7" s="3">
        <v>10</v>
      </c>
      <c r="F7">
        <v>0</v>
      </c>
      <c r="H7" s="4">
        <v>42373</v>
      </c>
      <c r="I7" s="2" t="s">
        <v>20</v>
      </c>
      <c r="J7" s="2">
        <v>0.78328173374613008</v>
      </c>
      <c r="K7" s="2">
        <v>0.18575851393188855</v>
      </c>
      <c r="L7">
        <v>3.0959752321981424E-2</v>
      </c>
      <c r="M7">
        <v>0</v>
      </c>
      <c r="O7" s="4">
        <v>42373</v>
      </c>
      <c r="P7" t="s">
        <v>21</v>
      </c>
      <c r="Q7">
        <v>48</v>
      </c>
      <c r="R7">
        <v>54</v>
      </c>
      <c r="S7">
        <v>64</v>
      </c>
      <c r="U7" s="4">
        <v>42373</v>
      </c>
      <c r="V7" t="s">
        <v>20</v>
      </c>
      <c r="W7" s="2">
        <v>0.28915662650602408</v>
      </c>
      <c r="X7" s="2">
        <v>0.3253012048192771</v>
      </c>
      <c r="Y7" s="2">
        <v>0.38554216867469882</v>
      </c>
      <c r="AA7" s="4">
        <v>42373</v>
      </c>
      <c r="AB7" t="s">
        <v>22</v>
      </c>
      <c r="AC7">
        <v>606</v>
      </c>
      <c r="AD7">
        <v>136</v>
      </c>
      <c r="AE7">
        <v>159</v>
      </c>
      <c r="AF7">
        <v>84</v>
      </c>
      <c r="AH7" s="4">
        <v>42373</v>
      </c>
      <c r="AI7" t="s">
        <v>20</v>
      </c>
      <c r="AJ7" s="2">
        <v>0.61522842639593911</v>
      </c>
      <c r="AK7" s="2">
        <v>0.13807106598984772</v>
      </c>
      <c r="AL7" s="2">
        <v>0.16142131979695432</v>
      </c>
      <c r="AM7" s="2">
        <v>8.5279187817258878E-2</v>
      </c>
      <c r="AP7" t="str">
        <f t="shared" ref="AP7:AP70" si="3">IF(AH7="","",IF(WEEKNUM(AH7)-1&lt;10,"S0"&amp;WEEKNUM(AH7)-1,"S"&amp;WEEKNUM(AH7)-1))</f>
        <v>S01</v>
      </c>
      <c r="AQ7" t="str">
        <f t="shared" si="1"/>
        <v>lundi</v>
      </c>
      <c r="AR7">
        <f t="shared" si="2"/>
        <v>2016</v>
      </c>
    </row>
    <row r="8" spans="1:44" x14ac:dyDescent="0.25">
      <c r="A8" s="4">
        <v>42374</v>
      </c>
      <c r="B8" t="s">
        <v>19</v>
      </c>
      <c r="C8" s="3">
        <v>463</v>
      </c>
      <c r="D8" s="3">
        <v>29</v>
      </c>
      <c r="E8" s="3">
        <v>7</v>
      </c>
      <c r="F8">
        <v>0</v>
      </c>
      <c r="H8" s="4">
        <v>42374</v>
      </c>
      <c r="I8" s="2" t="s">
        <v>20</v>
      </c>
      <c r="J8" s="2">
        <v>0.92785571142284573</v>
      </c>
      <c r="K8" s="2">
        <v>5.8116232464929862E-2</v>
      </c>
      <c r="L8">
        <v>1.4028056112224449E-2</v>
      </c>
      <c r="M8">
        <v>0</v>
      </c>
      <c r="O8" s="4">
        <v>42374</v>
      </c>
      <c r="P8" t="s">
        <v>21</v>
      </c>
      <c r="Q8">
        <v>43</v>
      </c>
      <c r="R8">
        <v>45</v>
      </c>
      <c r="S8">
        <v>68</v>
      </c>
      <c r="U8" s="4">
        <v>42374</v>
      </c>
      <c r="V8" t="s">
        <v>20</v>
      </c>
      <c r="W8" s="2">
        <v>0.27564102564102566</v>
      </c>
      <c r="X8" s="2">
        <v>0.28846153846153844</v>
      </c>
      <c r="Y8" s="2">
        <v>0.4358974358974359</v>
      </c>
      <c r="AA8" s="4">
        <v>42374</v>
      </c>
      <c r="AB8" t="s">
        <v>22</v>
      </c>
      <c r="AC8">
        <v>605</v>
      </c>
      <c r="AD8">
        <v>139</v>
      </c>
      <c r="AE8">
        <v>159</v>
      </c>
      <c r="AF8">
        <v>84</v>
      </c>
      <c r="AH8" s="4">
        <v>42374</v>
      </c>
      <c r="AI8" t="s">
        <v>20</v>
      </c>
      <c r="AJ8" s="2">
        <v>0.61296859169199591</v>
      </c>
      <c r="AK8" s="2">
        <v>0.14083080040526849</v>
      </c>
      <c r="AL8" s="2">
        <v>0.16109422492401215</v>
      </c>
      <c r="AM8" s="2">
        <v>8.5106382978723402E-2</v>
      </c>
      <c r="AP8" t="str">
        <f t="shared" si="3"/>
        <v>S01</v>
      </c>
      <c r="AQ8" t="str">
        <f t="shared" si="1"/>
        <v>mardi</v>
      </c>
      <c r="AR8">
        <f t="shared" si="2"/>
        <v>2016</v>
      </c>
    </row>
    <row r="9" spans="1:44" x14ac:dyDescent="0.25">
      <c r="A9" s="4">
        <v>42375</v>
      </c>
      <c r="B9" t="s">
        <v>19</v>
      </c>
      <c r="C9" s="3">
        <v>451</v>
      </c>
      <c r="D9" s="3">
        <v>64</v>
      </c>
      <c r="E9" s="3">
        <v>2</v>
      </c>
      <c r="F9">
        <v>0</v>
      </c>
      <c r="H9" s="4">
        <v>42375</v>
      </c>
      <c r="I9" s="2" t="s">
        <v>20</v>
      </c>
      <c r="J9" s="2">
        <v>0.87234042553191493</v>
      </c>
      <c r="K9" s="2">
        <v>0.12379110251450677</v>
      </c>
      <c r="L9">
        <v>3.8684719535783366E-3</v>
      </c>
      <c r="M9">
        <v>0</v>
      </c>
      <c r="O9" s="4">
        <v>42375</v>
      </c>
      <c r="P9" t="s">
        <v>21</v>
      </c>
      <c r="Q9">
        <v>15</v>
      </c>
      <c r="R9">
        <v>57</v>
      </c>
      <c r="S9">
        <v>66</v>
      </c>
      <c r="U9" s="4">
        <v>42375</v>
      </c>
      <c r="V9" t="s">
        <v>20</v>
      </c>
      <c r="W9" s="2">
        <v>0.10869565217391304</v>
      </c>
      <c r="X9" s="2">
        <v>0.41304347826086957</v>
      </c>
      <c r="Y9" s="2">
        <v>0.47826086956521741</v>
      </c>
      <c r="AA9" s="4">
        <v>42375</v>
      </c>
      <c r="AB9" t="s">
        <v>22</v>
      </c>
      <c r="AC9">
        <v>594</v>
      </c>
      <c r="AD9">
        <v>142</v>
      </c>
      <c r="AE9">
        <v>156</v>
      </c>
      <c r="AF9">
        <v>86</v>
      </c>
      <c r="AH9" s="4">
        <v>42375</v>
      </c>
      <c r="AI9" t="s">
        <v>20</v>
      </c>
      <c r="AJ9" s="2">
        <v>0.6073619631901841</v>
      </c>
      <c r="AK9" s="2">
        <v>0.14519427402862986</v>
      </c>
      <c r="AL9" s="2">
        <v>0.15950920245398773</v>
      </c>
      <c r="AM9" s="2">
        <v>8.7934560327198361E-2</v>
      </c>
      <c r="AP9" t="str">
        <f t="shared" si="3"/>
        <v>S01</v>
      </c>
      <c r="AQ9" t="str">
        <f t="shared" si="1"/>
        <v>mercredi</v>
      </c>
      <c r="AR9">
        <f t="shared" si="2"/>
        <v>2016</v>
      </c>
    </row>
    <row r="10" spans="1:44" x14ac:dyDescent="0.25">
      <c r="A10" s="4">
        <v>42376</v>
      </c>
      <c r="B10" t="s">
        <v>19</v>
      </c>
      <c r="C10" s="3">
        <v>369</v>
      </c>
      <c r="D10" s="3">
        <v>105</v>
      </c>
      <c r="E10" s="3">
        <v>2</v>
      </c>
      <c r="F10">
        <v>0</v>
      </c>
      <c r="H10" s="4">
        <v>42376</v>
      </c>
      <c r="I10" s="2" t="s">
        <v>20</v>
      </c>
      <c r="J10" s="2">
        <v>0.77521008403361347</v>
      </c>
      <c r="K10" s="2">
        <v>0.22058823529411764</v>
      </c>
      <c r="L10">
        <v>4.2016806722689074E-3</v>
      </c>
      <c r="M10">
        <v>0</v>
      </c>
      <c r="O10" s="4">
        <v>42376</v>
      </c>
      <c r="P10" t="s">
        <v>21</v>
      </c>
      <c r="Q10">
        <v>16</v>
      </c>
      <c r="R10">
        <v>53</v>
      </c>
      <c r="S10">
        <v>65</v>
      </c>
      <c r="U10" s="4">
        <v>42376</v>
      </c>
      <c r="V10" t="s">
        <v>20</v>
      </c>
      <c r="W10" s="2">
        <v>0.11940298507462686</v>
      </c>
      <c r="X10" s="2">
        <v>0.39552238805970147</v>
      </c>
      <c r="Y10" s="2">
        <v>0.48507462686567165</v>
      </c>
      <c r="AA10" s="4">
        <v>42376</v>
      </c>
      <c r="AB10" t="s">
        <v>22</v>
      </c>
      <c r="AC10">
        <v>586</v>
      </c>
      <c r="AD10">
        <v>144</v>
      </c>
      <c r="AE10">
        <v>152</v>
      </c>
      <c r="AF10">
        <v>89</v>
      </c>
      <c r="AH10" s="4">
        <v>42376</v>
      </c>
      <c r="AI10" t="s">
        <v>20</v>
      </c>
      <c r="AJ10" s="2">
        <v>0.60350154479917606</v>
      </c>
      <c r="AK10" s="2">
        <v>0.14830072090628219</v>
      </c>
      <c r="AL10" s="2">
        <v>0.15653964984552007</v>
      </c>
      <c r="AM10" s="2">
        <v>9.1658084449021626E-2</v>
      </c>
      <c r="AP10" t="str">
        <f t="shared" si="3"/>
        <v>S01</v>
      </c>
      <c r="AQ10" t="str">
        <f t="shared" si="1"/>
        <v>jeudi</v>
      </c>
      <c r="AR10">
        <f t="shared" si="2"/>
        <v>2016</v>
      </c>
    </row>
    <row r="11" spans="1:44" x14ac:dyDescent="0.25">
      <c r="A11" s="4" t="s">
        <v>24</v>
      </c>
      <c r="B11" t="s">
        <v>19</v>
      </c>
      <c r="C11" s="3">
        <v>190</v>
      </c>
      <c r="D11" s="3">
        <v>87</v>
      </c>
      <c r="E11" s="3">
        <v>2</v>
      </c>
      <c r="F11">
        <v>0</v>
      </c>
      <c r="H11" s="4" t="s">
        <v>24</v>
      </c>
      <c r="I11" s="2" t="s">
        <v>20</v>
      </c>
      <c r="J11" s="2">
        <v>0.68100358422939067</v>
      </c>
      <c r="K11" s="2">
        <v>0.31182795698924731</v>
      </c>
      <c r="L11">
        <v>7.1684587813620072E-3</v>
      </c>
      <c r="M11">
        <v>0</v>
      </c>
      <c r="O11" s="4" t="s">
        <v>24</v>
      </c>
      <c r="P11" t="s">
        <v>21</v>
      </c>
      <c r="Q11">
        <v>25</v>
      </c>
      <c r="R11">
        <v>50</v>
      </c>
      <c r="S11">
        <v>65</v>
      </c>
      <c r="U11" s="4" t="s">
        <v>24</v>
      </c>
      <c r="V11" t="s">
        <v>20</v>
      </c>
      <c r="W11" s="2">
        <v>0.17857142857142858</v>
      </c>
      <c r="X11" s="2">
        <v>0.35714285714285715</v>
      </c>
      <c r="Y11" s="2">
        <v>0.4642857142857143</v>
      </c>
      <c r="AA11" s="4" t="s">
        <v>24</v>
      </c>
      <c r="AB11" t="s">
        <v>22</v>
      </c>
      <c r="AC11">
        <v>559</v>
      </c>
      <c r="AD11">
        <v>141</v>
      </c>
      <c r="AE11">
        <v>151</v>
      </c>
      <c r="AF11">
        <v>90</v>
      </c>
      <c r="AH11" s="4" t="s">
        <v>24</v>
      </c>
      <c r="AI11" t="s">
        <v>20</v>
      </c>
      <c r="AJ11" s="2">
        <v>0.59404888416578105</v>
      </c>
      <c r="AK11" s="2">
        <v>0.14984059511158343</v>
      </c>
      <c r="AL11" s="2">
        <v>0.16046758767268862</v>
      </c>
      <c r="AM11" s="2">
        <v>9.5642933049946866E-2</v>
      </c>
      <c r="AP11" t="str">
        <f t="shared" si="3"/>
        <v>S01</v>
      </c>
      <c r="AQ11" t="str">
        <f t="shared" si="1"/>
        <v>vendredi</v>
      </c>
      <c r="AR11">
        <f t="shared" si="2"/>
        <v>2016</v>
      </c>
    </row>
    <row r="12" spans="1:44" x14ac:dyDescent="0.25">
      <c r="A12" s="4">
        <v>42380</v>
      </c>
      <c r="B12" t="s">
        <v>19</v>
      </c>
      <c r="C12" s="3">
        <v>248</v>
      </c>
      <c r="D12" s="3">
        <v>63</v>
      </c>
      <c r="E12" s="3">
        <v>3</v>
      </c>
      <c r="F12">
        <v>0</v>
      </c>
      <c r="H12" s="4">
        <v>42380</v>
      </c>
      <c r="I12" s="2" t="s">
        <v>20</v>
      </c>
      <c r="J12" s="2">
        <v>0.78980891719745228</v>
      </c>
      <c r="K12" s="2">
        <v>0.20063694267515925</v>
      </c>
      <c r="L12">
        <v>9.5541401273885346E-3</v>
      </c>
      <c r="M12">
        <v>0</v>
      </c>
      <c r="O12" s="4">
        <v>42380</v>
      </c>
      <c r="P12" t="s">
        <v>21</v>
      </c>
      <c r="Q12">
        <v>26</v>
      </c>
      <c r="R12">
        <v>49</v>
      </c>
      <c r="S12">
        <v>65</v>
      </c>
      <c r="U12" s="4">
        <v>42380</v>
      </c>
      <c r="V12" t="s">
        <v>20</v>
      </c>
      <c r="W12" s="2">
        <v>0.18571428571428572</v>
      </c>
      <c r="X12" s="2">
        <v>0.35</v>
      </c>
      <c r="Y12" s="2">
        <v>0.4642857142857143</v>
      </c>
      <c r="AA12" s="4">
        <v>42380</v>
      </c>
      <c r="AB12" t="s">
        <v>22</v>
      </c>
      <c r="AC12">
        <v>535</v>
      </c>
      <c r="AD12">
        <v>140</v>
      </c>
      <c r="AE12">
        <v>150</v>
      </c>
      <c r="AF12">
        <v>90</v>
      </c>
      <c r="AH12" s="4">
        <v>42380</v>
      </c>
      <c r="AI12" t="s">
        <v>20</v>
      </c>
      <c r="AJ12" s="2">
        <v>0.58469945355191255</v>
      </c>
      <c r="AK12" s="2">
        <v>0.15300546448087432</v>
      </c>
      <c r="AL12" s="2">
        <v>0.16393442622950818</v>
      </c>
      <c r="AM12" s="2">
        <v>9.8360655737704916E-2</v>
      </c>
      <c r="AP12" t="str">
        <f t="shared" si="3"/>
        <v>S02</v>
      </c>
      <c r="AQ12" t="str">
        <f t="shared" si="1"/>
        <v>lundi</v>
      </c>
      <c r="AR12">
        <f t="shared" si="2"/>
        <v>2016</v>
      </c>
    </row>
    <row r="13" spans="1:44" x14ac:dyDescent="0.25">
      <c r="A13" s="4">
        <v>42381</v>
      </c>
      <c r="B13" t="s">
        <v>19</v>
      </c>
      <c r="C13" s="3">
        <v>432</v>
      </c>
      <c r="D13" s="3">
        <v>47</v>
      </c>
      <c r="E13" s="3">
        <v>3</v>
      </c>
      <c r="F13">
        <v>0</v>
      </c>
      <c r="H13" s="4">
        <v>42381</v>
      </c>
      <c r="I13" s="2" t="s">
        <v>20</v>
      </c>
      <c r="J13" s="2">
        <v>0.89626556016597514</v>
      </c>
      <c r="K13" s="2">
        <v>9.7510373443983403E-2</v>
      </c>
      <c r="L13">
        <v>6.2240663900414933E-3</v>
      </c>
      <c r="M13">
        <v>0</v>
      </c>
      <c r="O13" s="4">
        <v>42381</v>
      </c>
      <c r="P13" t="s">
        <v>21</v>
      </c>
      <c r="Q13">
        <v>32</v>
      </c>
      <c r="R13">
        <v>47</v>
      </c>
      <c r="S13">
        <v>66</v>
      </c>
      <c r="U13" s="4">
        <v>42381</v>
      </c>
      <c r="V13" t="s">
        <v>20</v>
      </c>
      <c r="W13" s="2">
        <v>0.22068965517241379</v>
      </c>
      <c r="X13" s="2">
        <v>0.32413793103448274</v>
      </c>
      <c r="Y13" s="2">
        <v>0.45517241379310347</v>
      </c>
      <c r="AA13" s="4">
        <v>42381</v>
      </c>
      <c r="AB13" t="s">
        <v>22</v>
      </c>
      <c r="AC13">
        <v>536</v>
      </c>
      <c r="AD13">
        <v>142</v>
      </c>
      <c r="AE13">
        <v>142</v>
      </c>
      <c r="AF13">
        <v>93</v>
      </c>
      <c r="AH13" s="4">
        <v>42381</v>
      </c>
      <c r="AI13" t="s">
        <v>20</v>
      </c>
      <c r="AJ13" s="2">
        <v>0.58707557502738228</v>
      </c>
      <c r="AK13" s="2">
        <v>0.15553121577217963</v>
      </c>
      <c r="AL13" s="2">
        <v>0.15553121577217963</v>
      </c>
      <c r="AM13" s="2">
        <v>0.10186199342825848</v>
      </c>
      <c r="AP13" t="str">
        <f t="shared" si="3"/>
        <v>S02</v>
      </c>
      <c r="AQ13" t="str">
        <f t="shared" si="1"/>
        <v>mardi</v>
      </c>
      <c r="AR13">
        <f t="shared" si="2"/>
        <v>2016</v>
      </c>
    </row>
    <row r="14" spans="1:44" x14ac:dyDescent="0.25">
      <c r="A14" s="4">
        <v>42382</v>
      </c>
      <c r="B14" t="s">
        <v>19</v>
      </c>
      <c r="C14" s="3">
        <v>464</v>
      </c>
      <c r="D14" s="3">
        <v>85</v>
      </c>
      <c r="E14" s="3">
        <v>1</v>
      </c>
      <c r="F14">
        <v>0</v>
      </c>
      <c r="H14" s="4">
        <v>42382</v>
      </c>
      <c r="I14" s="2" t="s">
        <v>20</v>
      </c>
      <c r="J14" s="2">
        <v>0.84363636363636363</v>
      </c>
      <c r="K14" s="2">
        <v>0.15454545454545454</v>
      </c>
      <c r="L14">
        <v>1.8181818181818182E-3</v>
      </c>
      <c r="M14">
        <v>0</v>
      </c>
      <c r="O14" s="4">
        <v>42382</v>
      </c>
      <c r="P14" t="s">
        <v>21</v>
      </c>
      <c r="Q14">
        <v>41</v>
      </c>
      <c r="R14">
        <v>49</v>
      </c>
      <c r="S14">
        <v>67</v>
      </c>
      <c r="U14" s="4">
        <v>42382</v>
      </c>
      <c r="V14" t="s">
        <v>20</v>
      </c>
      <c r="W14" s="2">
        <v>0.26114649681528662</v>
      </c>
      <c r="X14" s="2">
        <v>0.31210191082802546</v>
      </c>
      <c r="Y14" s="2">
        <v>0.42675159235668791</v>
      </c>
      <c r="AA14" s="4">
        <v>42382</v>
      </c>
      <c r="AB14" t="s">
        <v>22</v>
      </c>
      <c r="AC14">
        <v>546</v>
      </c>
      <c r="AD14">
        <v>144</v>
      </c>
      <c r="AE14">
        <v>142</v>
      </c>
      <c r="AF14">
        <v>93</v>
      </c>
      <c r="AH14" s="4">
        <v>42382</v>
      </c>
      <c r="AI14" t="s">
        <v>20</v>
      </c>
      <c r="AJ14" s="2">
        <v>0.59027027027027024</v>
      </c>
      <c r="AK14" s="2">
        <v>0.15567567567567567</v>
      </c>
      <c r="AL14" s="2">
        <v>0.1535135135135135</v>
      </c>
      <c r="AM14" s="2">
        <v>0.10054054054054054</v>
      </c>
      <c r="AP14" t="str">
        <f t="shared" si="3"/>
        <v>S02</v>
      </c>
      <c r="AQ14" t="str">
        <f t="shared" si="1"/>
        <v>mercredi</v>
      </c>
      <c r="AR14">
        <f t="shared" si="2"/>
        <v>2016</v>
      </c>
    </row>
    <row r="15" spans="1:44" x14ac:dyDescent="0.25">
      <c r="A15" s="4">
        <v>42383</v>
      </c>
      <c r="B15" t="s">
        <v>19</v>
      </c>
      <c r="C15" s="3">
        <v>490</v>
      </c>
      <c r="D15" s="3">
        <v>121</v>
      </c>
      <c r="E15" s="3">
        <v>5</v>
      </c>
      <c r="F15">
        <v>0</v>
      </c>
      <c r="H15" s="4">
        <v>42383</v>
      </c>
      <c r="I15" s="2" t="s">
        <v>20</v>
      </c>
      <c r="J15" s="2">
        <v>0.79545454545454541</v>
      </c>
      <c r="K15" s="2">
        <v>0.19642857142857142</v>
      </c>
      <c r="L15">
        <v>8.1168831168831161E-3</v>
      </c>
      <c r="M15">
        <v>0</v>
      </c>
      <c r="O15" s="4">
        <v>42383</v>
      </c>
      <c r="P15" t="s">
        <v>21</v>
      </c>
      <c r="Q15">
        <v>46</v>
      </c>
      <c r="R15">
        <v>46</v>
      </c>
      <c r="S15">
        <v>67</v>
      </c>
      <c r="U15" s="4">
        <v>42383</v>
      </c>
      <c r="V15" t="s">
        <v>20</v>
      </c>
      <c r="W15" s="2">
        <v>0.28930817610062892</v>
      </c>
      <c r="X15" s="2">
        <v>0.28930817610062892</v>
      </c>
      <c r="Y15" s="2">
        <v>0.42138364779874216</v>
      </c>
      <c r="AA15" s="4">
        <v>42383</v>
      </c>
      <c r="AB15" t="s">
        <v>22</v>
      </c>
      <c r="AC15">
        <v>579</v>
      </c>
      <c r="AD15">
        <v>145</v>
      </c>
      <c r="AE15">
        <v>143</v>
      </c>
      <c r="AF15">
        <v>93</v>
      </c>
      <c r="AH15" s="4">
        <v>42383</v>
      </c>
      <c r="AI15" t="s">
        <v>20</v>
      </c>
      <c r="AJ15" s="2">
        <v>0.60312500000000002</v>
      </c>
      <c r="AK15" s="2">
        <v>0.15104166666666666</v>
      </c>
      <c r="AL15" s="2">
        <v>0.14895833333333333</v>
      </c>
      <c r="AM15" s="2">
        <v>9.6875000000000003E-2</v>
      </c>
      <c r="AP15" t="str">
        <f t="shared" si="3"/>
        <v>S02</v>
      </c>
      <c r="AQ15" t="str">
        <f t="shared" si="1"/>
        <v>jeudi</v>
      </c>
      <c r="AR15">
        <f t="shared" si="2"/>
        <v>2016</v>
      </c>
    </row>
    <row r="16" spans="1:44" x14ac:dyDescent="0.25">
      <c r="A16" s="4" t="s">
        <v>25</v>
      </c>
      <c r="B16" t="s">
        <v>19</v>
      </c>
      <c r="C16" s="3">
        <v>352</v>
      </c>
      <c r="D16" s="3">
        <v>130</v>
      </c>
      <c r="E16" s="3">
        <v>7</v>
      </c>
      <c r="F16">
        <v>0</v>
      </c>
      <c r="H16" s="4" t="s">
        <v>25</v>
      </c>
      <c r="I16" s="2" t="s">
        <v>20</v>
      </c>
      <c r="J16" s="2">
        <v>0.71983640081799594</v>
      </c>
      <c r="K16" s="2">
        <v>0.2658486707566462</v>
      </c>
      <c r="L16">
        <v>1.4314928425357873E-2</v>
      </c>
      <c r="M16">
        <v>0</v>
      </c>
      <c r="O16" s="4" t="s">
        <v>25</v>
      </c>
      <c r="P16" t="s">
        <v>21</v>
      </c>
      <c r="Q16">
        <v>40</v>
      </c>
      <c r="R16">
        <v>52</v>
      </c>
      <c r="S16">
        <v>66</v>
      </c>
      <c r="U16" s="4" t="s">
        <v>25</v>
      </c>
      <c r="V16" t="s">
        <v>20</v>
      </c>
      <c r="W16" s="2">
        <v>0.25316455696202533</v>
      </c>
      <c r="X16" s="2">
        <v>0.32911392405063289</v>
      </c>
      <c r="Y16" s="2">
        <v>0.41772151898734178</v>
      </c>
      <c r="AA16" s="4" t="s">
        <v>25</v>
      </c>
      <c r="AB16" t="s">
        <v>22</v>
      </c>
      <c r="AC16">
        <v>543</v>
      </c>
      <c r="AD16">
        <v>142</v>
      </c>
      <c r="AE16">
        <v>139</v>
      </c>
      <c r="AF16">
        <v>93</v>
      </c>
      <c r="AH16" s="4" t="s">
        <v>25</v>
      </c>
      <c r="AI16" t="s">
        <v>20</v>
      </c>
      <c r="AJ16" s="2">
        <v>0.59214830970556165</v>
      </c>
      <c r="AK16" s="2">
        <v>0.15485278080697928</v>
      </c>
      <c r="AL16" s="2">
        <v>0.15158124318429661</v>
      </c>
      <c r="AM16" s="2">
        <v>0.10141766630316248</v>
      </c>
      <c r="AP16" t="str">
        <f t="shared" si="3"/>
        <v>S02</v>
      </c>
      <c r="AQ16" t="str">
        <f t="shared" si="1"/>
        <v>vendredi</v>
      </c>
      <c r="AR16">
        <f t="shared" si="2"/>
        <v>2016</v>
      </c>
    </row>
    <row r="17" spans="1:44" x14ac:dyDescent="0.25">
      <c r="A17" s="4">
        <v>42387</v>
      </c>
      <c r="B17" t="s">
        <v>19</v>
      </c>
      <c r="C17" s="3">
        <v>492</v>
      </c>
      <c r="D17" s="3">
        <v>97</v>
      </c>
      <c r="E17" s="3">
        <v>7</v>
      </c>
      <c r="F17">
        <v>0</v>
      </c>
      <c r="H17" s="4">
        <v>42387</v>
      </c>
      <c r="I17" s="2" t="s">
        <v>20</v>
      </c>
      <c r="J17" s="2">
        <v>0.82550335570469802</v>
      </c>
      <c r="K17" s="2">
        <v>0.16275167785234898</v>
      </c>
      <c r="L17">
        <v>1.1744966442953021E-2</v>
      </c>
      <c r="M17">
        <v>0</v>
      </c>
      <c r="O17" s="4">
        <v>42387</v>
      </c>
      <c r="P17" t="s">
        <v>21</v>
      </c>
      <c r="Q17">
        <v>38</v>
      </c>
      <c r="R17">
        <v>42</v>
      </c>
      <c r="S17">
        <v>63</v>
      </c>
      <c r="U17" s="4">
        <v>42387</v>
      </c>
      <c r="V17" t="s">
        <v>20</v>
      </c>
      <c r="W17" s="2">
        <v>0.26573426573426573</v>
      </c>
      <c r="X17" s="2">
        <v>0.2937062937062937</v>
      </c>
      <c r="Y17" s="2">
        <v>0.44055944055944057</v>
      </c>
      <c r="AA17" s="4">
        <v>42387</v>
      </c>
      <c r="AB17" t="s">
        <v>22</v>
      </c>
      <c r="AC17">
        <v>502</v>
      </c>
      <c r="AD17">
        <v>140</v>
      </c>
      <c r="AE17">
        <v>135</v>
      </c>
      <c r="AF17">
        <v>92</v>
      </c>
      <c r="AH17" s="4">
        <v>42387</v>
      </c>
      <c r="AI17" t="s">
        <v>20</v>
      </c>
      <c r="AJ17" s="2">
        <v>0.57767548906789412</v>
      </c>
      <c r="AK17" s="2">
        <v>0.1611047180667434</v>
      </c>
      <c r="AL17" s="2">
        <v>0.15535097813578827</v>
      </c>
      <c r="AM17" s="2">
        <v>0.10586881472957423</v>
      </c>
      <c r="AP17" t="str">
        <f t="shared" si="3"/>
        <v>S03</v>
      </c>
      <c r="AQ17" t="str">
        <f t="shared" si="1"/>
        <v>lundi</v>
      </c>
      <c r="AR17">
        <f t="shared" si="2"/>
        <v>2016</v>
      </c>
    </row>
    <row r="18" spans="1:44" x14ac:dyDescent="0.25">
      <c r="A18" s="4">
        <v>42388</v>
      </c>
      <c r="B18" t="s">
        <v>19</v>
      </c>
      <c r="C18" s="3">
        <v>541</v>
      </c>
      <c r="D18" s="3">
        <v>82</v>
      </c>
      <c r="E18" s="3">
        <v>4</v>
      </c>
      <c r="F18">
        <v>0</v>
      </c>
      <c r="H18" s="4">
        <v>42388</v>
      </c>
      <c r="I18" s="2" t="s">
        <v>20</v>
      </c>
      <c r="J18" s="2">
        <v>0.86283891547049441</v>
      </c>
      <c r="K18" s="2">
        <v>0.13078149920255183</v>
      </c>
      <c r="L18">
        <v>6.379585326953748E-3</v>
      </c>
      <c r="M18">
        <v>0</v>
      </c>
      <c r="O18" s="4">
        <v>42388</v>
      </c>
      <c r="P18" t="s">
        <v>21</v>
      </c>
      <c r="Q18">
        <v>122</v>
      </c>
      <c r="R18">
        <v>35</v>
      </c>
      <c r="S18">
        <v>67</v>
      </c>
      <c r="U18" s="4">
        <v>42388</v>
      </c>
      <c r="V18" t="s">
        <v>20</v>
      </c>
      <c r="W18" s="2">
        <v>0.5446428571428571</v>
      </c>
      <c r="X18" s="2">
        <v>0.15625</v>
      </c>
      <c r="Y18" s="2">
        <v>0.29910714285714285</v>
      </c>
      <c r="AA18" s="4">
        <v>42388</v>
      </c>
      <c r="AB18" t="s">
        <v>22</v>
      </c>
      <c r="AC18">
        <v>523</v>
      </c>
      <c r="AD18">
        <v>142</v>
      </c>
      <c r="AE18">
        <v>135</v>
      </c>
      <c r="AF18">
        <v>92</v>
      </c>
      <c r="AH18" s="4">
        <v>42388</v>
      </c>
      <c r="AI18" t="s">
        <v>20</v>
      </c>
      <c r="AJ18" s="2">
        <v>0.58632286995515692</v>
      </c>
      <c r="AK18" s="2">
        <v>0.15919282511210761</v>
      </c>
      <c r="AL18" s="2">
        <v>0.15134529147982062</v>
      </c>
      <c r="AM18" s="2">
        <v>0.1031390134529148</v>
      </c>
      <c r="AP18" t="str">
        <f t="shared" si="3"/>
        <v>S03</v>
      </c>
      <c r="AQ18" t="str">
        <f t="shared" si="1"/>
        <v>mardi</v>
      </c>
      <c r="AR18">
        <f t="shared" si="2"/>
        <v>2016</v>
      </c>
    </row>
    <row r="19" spans="1:44" x14ac:dyDescent="0.25">
      <c r="A19" s="4">
        <v>42389</v>
      </c>
      <c r="B19" t="s">
        <v>19</v>
      </c>
      <c r="C19" s="3">
        <v>380</v>
      </c>
      <c r="D19" s="3">
        <v>113</v>
      </c>
      <c r="E19" s="3">
        <v>22</v>
      </c>
      <c r="F19">
        <v>0</v>
      </c>
      <c r="H19" s="4">
        <v>42389</v>
      </c>
      <c r="I19" s="2" t="s">
        <v>20</v>
      </c>
      <c r="J19" s="2">
        <v>0.73786407766990292</v>
      </c>
      <c r="K19" s="2">
        <v>0.21941747572815534</v>
      </c>
      <c r="L19">
        <v>4.2718446601941747E-2</v>
      </c>
      <c r="M19">
        <v>0</v>
      </c>
      <c r="O19" s="4">
        <v>42389</v>
      </c>
      <c r="P19" t="s">
        <v>21</v>
      </c>
      <c r="Q19">
        <v>140</v>
      </c>
      <c r="R19">
        <v>35</v>
      </c>
      <c r="S19">
        <v>67</v>
      </c>
      <c r="U19" s="4">
        <v>42389</v>
      </c>
      <c r="V19" t="s">
        <v>20</v>
      </c>
      <c r="W19" s="2">
        <v>0.57851239669421484</v>
      </c>
      <c r="X19" s="2">
        <v>0.14462809917355371</v>
      </c>
      <c r="Y19" s="2">
        <v>0.27685950413223143</v>
      </c>
      <c r="AA19" s="4">
        <v>42389</v>
      </c>
      <c r="AB19" t="s">
        <v>22</v>
      </c>
      <c r="AC19">
        <v>537</v>
      </c>
      <c r="AD19">
        <v>143</v>
      </c>
      <c r="AE19">
        <v>134</v>
      </c>
      <c r="AF19">
        <v>91</v>
      </c>
      <c r="AH19" s="4">
        <v>42389</v>
      </c>
      <c r="AI19" t="s">
        <v>20</v>
      </c>
      <c r="AJ19" s="2">
        <v>0.59337016574585633</v>
      </c>
      <c r="AK19" s="2">
        <v>0.1580110497237569</v>
      </c>
      <c r="AL19" s="2">
        <v>0.14806629834254142</v>
      </c>
      <c r="AM19" s="2">
        <v>0.10055248618784531</v>
      </c>
      <c r="AP19" t="str">
        <f t="shared" si="3"/>
        <v>S03</v>
      </c>
      <c r="AQ19" t="str">
        <f t="shared" si="1"/>
        <v>mercredi</v>
      </c>
      <c r="AR19">
        <f t="shared" si="2"/>
        <v>2016</v>
      </c>
    </row>
    <row r="20" spans="1:44" x14ac:dyDescent="0.25">
      <c r="A20" s="4">
        <v>42390</v>
      </c>
      <c r="B20" t="s">
        <v>19</v>
      </c>
      <c r="C20" s="3">
        <v>334</v>
      </c>
      <c r="D20" s="3">
        <v>105</v>
      </c>
      <c r="E20" s="3">
        <v>12</v>
      </c>
      <c r="F20">
        <v>0</v>
      </c>
      <c r="H20" s="4">
        <v>42390</v>
      </c>
      <c r="I20" s="2" t="s">
        <v>20</v>
      </c>
      <c r="J20" s="2">
        <v>0.74057649667405767</v>
      </c>
      <c r="K20" s="2">
        <v>0.2328159645232816</v>
      </c>
      <c r="L20">
        <v>2.6607538802660754E-2</v>
      </c>
      <c r="M20">
        <v>0</v>
      </c>
      <c r="O20" s="4">
        <v>42390</v>
      </c>
      <c r="P20" t="s">
        <v>21</v>
      </c>
      <c r="Q20">
        <v>128</v>
      </c>
      <c r="R20">
        <v>35</v>
      </c>
      <c r="S20">
        <v>66</v>
      </c>
      <c r="U20" s="4">
        <v>42390</v>
      </c>
      <c r="V20" t="s">
        <v>20</v>
      </c>
      <c r="W20" s="2">
        <v>0.55895196506550215</v>
      </c>
      <c r="X20" s="2">
        <v>0.15283842794759825</v>
      </c>
      <c r="Y20" s="2">
        <v>0.28820960698689957</v>
      </c>
      <c r="AA20" s="4">
        <v>42390</v>
      </c>
      <c r="AB20" t="s">
        <v>22</v>
      </c>
      <c r="AC20">
        <v>559</v>
      </c>
      <c r="AD20">
        <v>146</v>
      </c>
      <c r="AE20">
        <v>133</v>
      </c>
      <c r="AF20">
        <v>91</v>
      </c>
      <c r="AH20" s="4">
        <v>42390</v>
      </c>
      <c r="AI20" t="s">
        <v>20</v>
      </c>
      <c r="AJ20" s="2">
        <v>0.60172228202368139</v>
      </c>
      <c r="AK20" s="2">
        <v>0.15715823466092574</v>
      </c>
      <c r="AL20" s="2">
        <v>0.14316469321851452</v>
      </c>
      <c r="AM20" s="2">
        <v>9.7954790096878366E-2</v>
      </c>
      <c r="AP20" t="str">
        <f t="shared" si="3"/>
        <v>S03</v>
      </c>
      <c r="AQ20" t="str">
        <f t="shared" si="1"/>
        <v>jeudi</v>
      </c>
      <c r="AR20">
        <f t="shared" si="2"/>
        <v>2016</v>
      </c>
    </row>
    <row r="21" spans="1:44" x14ac:dyDescent="0.25">
      <c r="A21" s="4" t="s">
        <v>26</v>
      </c>
      <c r="B21" t="s">
        <v>19</v>
      </c>
      <c r="C21" s="3">
        <v>449</v>
      </c>
      <c r="D21" s="3">
        <v>122</v>
      </c>
      <c r="E21" s="3">
        <v>9</v>
      </c>
      <c r="F21">
        <v>0</v>
      </c>
      <c r="H21" s="4" t="s">
        <v>26</v>
      </c>
      <c r="I21" s="2" t="s">
        <v>20</v>
      </c>
      <c r="J21" s="2">
        <v>0.77413793103448281</v>
      </c>
      <c r="K21" s="2">
        <v>0.2103448275862069</v>
      </c>
      <c r="L21">
        <v>1.5517241379310345E-2</v>
      </c>
      <c r="M21">
        <v>0</v>
      </c>
      <c r="O21" s="4" t="s">
        <v>26</v>
      </c>
      <c r="P21" t="s">
        <v>21</v>
      </c>
      <c r="Q21">
        <v>122</v>
      </c>
      <c r="R21">
        <v>45</v>
      </c>
      <c r="S21">
        <v>66</v>
      </c>
      <c r="U21" s="4" t="s">
        <v>26</v>
      </c>
      <c r="V21" t="s">
        <v>20</v>
      </c>
      <c r="W21" s="2">
        <v>0.52360515021459231</v>
      </c>
      <c r="X21" s="2">
        <v>0.19313304721030042</v>
      </c>
      <c r="Y21" s="2">
        <v>0.2832618025751073</v>
      </c>
      <c r="AA21" s="4" t="s">
        <v>26</v>
      </c>
      <c r="AB21" t="s">
        <v>22</v>
      </c>
      <c r="AC21">
        <v>567</v>
      </c>
      <c r="AD21">
        <v>148</v>
      </c>
      <c r="AE21">
        <v>133</v>
      </c>
      <c r="AF21">
        <v>91</v>
      </c>
      <c r="AH21" s="4" t="s">
        <v>26</v>
      </c>
      <c r="AI21" t="s">
        <v>20</v>
      </c>
      <c r="AJ21" s="2">
        <v>0.60383386581469645</v>
      </c>
      <c r="AK21" s="2">
        <v>0.15761448349307774</v>
      </c>
      <c r="AL21" s="2">
        <v>0.14164004259850904</v>
      </c>
      <c r="AM21" s="2">
        <v>9.6911608093716725E-2</v>
      </c>
      <c r="AP21" t="str">
        <f t="shared" si="3"/>
        <v>S03</v>
      </c>
      <c r="AQ21" t="str">
        <f t="shared" si="1"/>
        <v>vendredi</v>
      </c>
      <c r="AR21">
        <f t="shared" si="2"/>
        <v>2016</v>
      </c>
    </row>
    <row r="22" spans="1:44" x14ac:dyDescent="0.25">
      <c r="A22" s="4">
        <v>42394</v>
      </c>
      <c r="B22" t="s">
        <v>19</v>
      </c>
      <c r="C22" s="3">
        <v>586</v>
      </c>
      <c r="D22" s="3">
        <v>148</v>
      </c>
      <c r="E22" s="3">
        <v>10</v>
      </c>
      <c r="F22">
        <v>0</v>
      </c>
      <c r="H22" s="4">
        <v>42394</v>
      </c>
      <c r="I22" s="2" t="s">
        <v>20</v>
      </c>
      <c r="J22" s="2">
        <v>0.7876344086021505</v>
      </c>
      <c r="K22" s="2">
        <v>0.19892473118279569</v>
      </c>
      <c r="L22">
        <v>1.3440860215053764E-2</v>
      </c>
      <c r="M22">
        <v>0</v>
      </c>
      <c r="O22" s="4">
        <v>42394</v>
      </c>
      <c r="P22" t="s">
        <v>21</v>
      </c>
      <c r="Q22">
        <v>106</v>
      </c>
      <c r="R22">
        <v>48</v>
      </c>
      <c r="S22">
        <v>64</v>
      </c>
      <c r="U22" s="4">
        <v>42394</v>
      </c>
      <c r="V22" t="s">
        <v>20</v>
      </c>
      <c r="W22" s="2">
        <v>0.48623853211009177</v>
      </c>
      <c r="X22" s="2">
        <v>0.22018348623853212</v>
      </c>
      <c r="Y22" s="2">
        <v>0.29357798165137616</v>
      </c>
      <c r="AA22" s="4">
        <v>42394</v>
      </c>
      <c r="AB22" t="s">
        <v>22</v>
      </c>
      <c r="AC22">
        <v>582</v>
      </c>
      <c r="AD22">
        <v>151</v>
      </c>
      <c r="AE22">
        <v>132</v>
      </c>
      <c r="AF22">
        <v>91</v>
      </c>
      <c r="AH22" s="4">
        <v>42394</v>
      </c>
      <c r="AI22" t="s">
        <v>20</v>
      </c>
      <c r="AJ22" s="2">
        <v>0.60878661087866104</v>
      </c>
      <c r="AK22" s="2">
        <v>0.15794979079497909</v>
      </c>
      <c r="AL22" s="2">
        <v>0.13807531380753138</v>
      </c>
      <c r="AM22" s="2">
        <v>9.518828451882845E-2</v>
      </c>
      <c r="AP22" t="str">
        <f t="shared" si="3"/>
        <v>S04</v>
      </c>
      <c r="AQ22" t="str">
        <f t="shared" si="1"/>
        <v>lundi</v>
      </c>
      <c r="AR22">
        <f t="shared" si="2"/>
        <v>2016</v>
      </c>
    </row>
    <row r="23" spans="1:44" x14ac:dyDescent="0.25">
      <c r="A23" s="4">
        <v>42395</v>
      </c>
      <c r="B23" t="s">
        <v>19</v>
      </c>
      <c r="C23" s="3">
        <v>483</v>
      </c>
      <c r="D23" s="3">
        <v>166</v>
      </c>
      <c r="E23" s="3">
        <v>7</v>
      </c>
      <c r="F23">
        <v>0</v>
      </c>
      <c r="H23" s="4">
        <v>42395</v>
      </c>
      <c r="I23" s="2" t="s">
        <v>20</v>
      </c>
      <c r="J23" s="2">
        <v>0.73628048780487809</v>
      </c>
      <c r="K23" s="2">
        <v>0.25304878048780488</v>
      </c>
      <c r="L23">
        <v>1.0670731707317074E-2</v>
      </c>
      <c r="M23">
        <v>0</v>
      </c>
      <c r="O23" s="4">
        <v>42395</v>
      </c>
      <c r="P23" t="s">
        <v>21</v>
      </c>
      <c r="Q23">
        <v>110</v>
      </c>
      <c r="R23">
        <v>51</v>
      </c>
      <c r="S23">
        <v>64</v>
      </c>
      <c r="U23" s="4">
        <v>42395</v>
      </c>
      <c r="V23" t="s">
        <v>20</v>
      </c>
      <c r="W23" s="2">
        <v>0.48888888888888887</v>
      </c>
      <c r="X23" s="2">
        <v>0.22666666666666666</v>
      </c>
      <c r="Y23" s="2">
        <v>0.28444444444444444</v>
      </c>
      <c r="AA23" s="4">
        <v>42395</v>
      </c>
      <c r="AB23" t="s">
        <v>22</v>
      </c>
      <c r="AC23">
        <v>586</v>
      </c>
      <c r="AD23">
        <v>151</v>
      </c>
      <c r="AE23">
        <v>131</v>
      </c>
      <c r="AF23">
        <v>92</v>
      </c>
      <c r="AH23" s="4">
        <v>42395</v>
      </c>
      <c r="AI23" t="s">
        <v>20</v>
      </c>
      <c r="AJ23" s="2">
        <v>0.61041666666666672</v>
      </c>
      <c r="AK23" s="2">
        <v>0.15729166666666666</v>
      </c>
      <c r="AL23" s="2">
        <v>0.13645833333333332</v>
      </c>
      <c r="AM23" s="2">
        <v>9.583333333333334E-2</v>
      </c>
      <c r="AP23" t="str">
        <f t="shared" si="3"/>
        <v>S04</v>
      </c>
      <c r="AQ23" t="str">
        <f t="shared" si="1"/>
        <v>mardi</v>
      </c>
      <c r="AR23">
        <f t="shared" si="2"/>
        <v>2016</v>
      </c>
    </row>
    <row r="24" spans="1:44" x14ac:dyDescent="0.25">
      <c r="A24" s="4">
        <v>42396</v>
      </c>
      <c r="B24" t="s">
        <v>19</v>
      </c>
      <c r="C24" s="3">
        <v>352</v>
      </c>
      <c r="D24" s="3">
        <v>188</v>
      </c>
      <c r="E24" s="3">
        <v>10</v>
      </c>
      <c r="F24">
        <v>1</v>
      </c>
      <c r="H24" s="4">
        <v>42396</v>
      </c>
      <c r="I24" s="2" t="s">
        <v>20</v>
      </c>
      <c r="J24" s="2">
        <v>0.63883847549909256</v>
      </c>
      <c r="K24" s="2">
        <v>0.3411978221415608</v>
      </c>
      <c r="L24">
        <v>1.8148820326678767E-2</v>
      </c>
      <c r="M24">
        <v>1.8148820326678765E-3</v>
      </c>
      <c r="O24" s="4">
        <v>42396</v>
      </c>
      <c r="P24" t="s">
        <v>21</v>
      </c>
      <c r="Q24">
        <v>109</v>
      </c>
      <c r="R24">
        <v>53</v>
      </c>
      <c r="S24">
        <v>64</v>
      </c>
      <c r="U24" s="4">
        <v>42396</v>
      </c>
      <c r="V24" t="s">
        <v>20</v>
      </c>
      <c r="W24" s="2">
        <v>0.48230088495575218</v>
      </c>
      <c r="X24" s="2">
        <v>0.23451327433628319</v>
      </c>
      <c r="Y24" s="2">
        <v>0.2831858407079646</v>
      </c>
      <c r="AA24" s="4">
        <v>42396</v>
      </c>
      <c r="AB24" t="s">
        <v>22</v>
      </c>
      <c r="AC24">
        <v>580</v>
      </c>
      <c r="AD24">
        <v>148</v>
      </c>
      <c r="AE24">
        <v>130</v>
      </c>
      <c r="AF24">
        <v>92</v>
      </c>
      <c r="AH24" s="4">
        <v>42396</v>
      </c>
      <c r="AI24" t="s">
        <v>20</v>
      </c>
      <c r="AJ24" s="2">
        <v>0.61052631578947369</v>
      </c>
      <c r="AK24" s="2">
        <v>0.15578947368421053</v>
      </c>
      <c r="AL24" s="2">
        <v>0.1368421052631579</v>
      </c>
      <c r="AM24" s="2">
        <v>9.6842105263157896E-2</v>
      </c>
      <c r="AP24" t="str">
        <f t="shared" si="3"/>
        <v>S04</v>
      </c>
      <c r="AQ24" t="str">
        <f t="shared" si="1"/>
        <v>mercredi</v>
      </c>
      <c r="AR24">
        <f t="shared" si="2"/>
        <v>2016</v>
      </c>
    </row>
    <row r="25" spans="1:44" x14ac:dyDescent="0.25">
      <c r="A25" s="4">
        <v>42397</v>
      </c>
      <c r="B25" t="s">
        <v>19</v>
      </c>
      <c r="C25" s="3">
        <v>354</v>
      </c>
      <c r="D25" s="3">
        <v>197</v>
      </c>
      <c r="E25" s="3">
        <v>12</v>
      </c>
      <c r="F25">
        <v>1</v>
      </c>
      <c r="H25" s="4">
        <v>42397</v>
      </c>
      <c r="I25" s="2" t="s">
        <v>20</v>
      </c>
      <c r="J25" s="2">
        <v>0.62765957446808507</v>
      </c>
      <c r="K25" s="2">
        <v>0.34929078014184395</v>
      </c>
      <c r="L25">
        <v>2.1276595744680851E-2</v>
      </c>
      <c r="M25">
        <v>1.7730496453900709E-3</v>
      </c>
      <c r="O25" s="4">
        <v>42397</v>
      </c>
      <c r="P25" t="s">
        <v>21</v>
      </c>
      <c r="Q25">
        <v>71</v>
      </c>
      <c r="R25">
        <v>55</v>
      </c>
      <c r="S25">
        <v>64</v>
      </c>
      <c r="U25" s="4">
        <v>42397</v>
      </c>
      <c r="V25" t="s">
        <v>20</v>
      </c>
      <c r="W25" s="2">
        <v>0.37368421052631579</v>
      </c>
      <c r="X25" s="2">
        <v>0.28947368421052633</v>
      </c>
      <c r="Y25" s="2">
        <v>0.33684210526315789</v>
      </c>
      <c r="AA25" s="4">
        <v>42397</v>
      </c>
      <c r="AB25" t="s">
        <v>22</v>
      </c>
      <c r="AC25">
        <v>558</v>
      </c>
      <c r="AD25">
        <v>148</v>
      </c>
      <c r="AE25">
        <v>128</v>
      </c>
      <c r="AF25">
        <v>92</v>
      </c>
      <c r="AH25" s="4">
        <v>42397</v>
      </c>
      <c r="AI25" t="s">
        <v>20</v>
      </c>
      <c r="AJ25" s="2">
        <v>0.60259179265658747</v>
      </c>
      <c r="AK25" s="2">
        <v>0.15982721382289417</v>
      </c>
      <c r="AL25" s="2">
        <v>0.13822894168466524</v>
      </c>
      <c r="AM25" s="2">
        <v>9.9352051835853133E-2</v>
      </c>
      <c r="AP25" t="str">
        <f t="shared" si="3"/>
        <v>S04</v>
      </c>
      <c r="AQ25" t="str">
        <f t="shared" si="1"/>
        <v>jeudi</v>
      </c>
      <c r="AR25">
        <f t="shared" si="2"/>
        <v>2016</v>
      </c>
    </row>
    <row r="26" spans="1:44" x14ac:dyDescent="0.25">
      <c r="A26" s="4" t="s">
        <v>27</v>
      </c>
      <c r="B26" t="s">
        <v>19</v>
      </c>
      <c r="C26" s="3">
        <v>368</v>
      </c>
      <c r="D26" s="3">
        <v>232</v>
      </c>
      <c r="E26" s="3">
        <v>20</v>
      </c>
      <c r="F26">
        <v>1</v>
      </c>
      <c r="H26" s="4" t="s">
        <v>27</v>
      </c>
      <c r="I26" s="2" t="s">
        <v>20</v>
      </c>
      <c r="J26" s="2">
        <v>0.59259259259259256</v>
      </c>
      <c r="K26" s="2">
        <v>0.37359098228663445</v>
      </c>
      <c r="L26">
        <v>3.2206119162640899E-2</v>
      </c>
      <c r="M26">
        <v>1.6103059581320451E-3</v>
      </c>
      <c r="O26" s="4" t="s">
        <v>27</v>
      </c>
      <c r="P26" t="s">
        <v>21</v>
      </c>
      <c r="Q26">
        <v>68</v>
      </c>
      <c r="R26">
        <v>56</v>
      </c>
      <c r="S26">
        <v>64</v>
      </c>
      <c r="U26" s="4" t="s">
        <v>27</v>
      </c>
      <c r="V26" t="s">
        <v>20</v>
      </c>
      <c r="W26" s="2">
        <v>0.36170212765957449</v>
      </c>
      <c r="X26" s="2">
        <v>0.2978723404255319</v>
      </c>
      <c r="Y26" s="2">
        <v>0.34042553191489361</v>
      </c>
      <c r="AA26" s="4" t="s">
        <v>27</v>
      </c>
      <c r="AB26" t="s">
        <v>22</v>
      </c>
      <c r="AC26">
        <v>567</v>
      </c>
      <c r="AD26">
        <v>149</v>
      </c>
      <c r="AE26">
        <v>128</v>
      </c>
      <c r="AF26">
        <v>92</v>
      </c>
      <c r="AH26" s="4" t="s">
        <v>27</v>
      </c>
      <c r="AI26" t="s">
        <v>20</v>
      </c>
      <c r="AJ26" s="2">
        <v>0.60576923076923073</v>
      </c>
      <c r="AK26" s="2">
        <v>0.15918803418803418</v>
      </c>
      <c r="AL26" s="2">
        <v>0.13675213675213677</v>
      </c>
      <c r="AM26" s="2">
        <v>9.8290598290598288E-2</v>
      </c>
      <c r="AP26" t="str">
        <f t="shared" si="3"/>
        <v>S04</v>
      </c>
      <c r="AQ26" t="str">
        <f t="shared" si="1"/>
        <v>vendredi</v>
      </c>
      <c r="AR26">
        <f t="shared" si="2"/>
        <v>2016</v>
      </c>
    </row>
    <row r="27" spans="1:44" x14ac:dyDescent="0.25">
      <c r="A27" s="4">
        <v>42401</v>
      </c>
      <c r="B27" t="s">
        <v>19</v>
      </c>
      <c r="C27" s="3">
        <v>382</v>
      </c>
      <c r="D27" s="3">
        <v>125</v>
      </c>
      <c r="E27" s="3">
        <v>22</v>
      </c>
      <c r="F27">
        <v>2</v>
      </c>
      <c r="H27" s="4">
        <v>42401</v>
      </c>
      <c r="I27" s="2" t="s">
        <v>20</v>
      </c>
      <c r="J27" s="2">
        <v>0.71939736346516003</v>
      </c>
      <c r="K27" s="2">
        <v>0.23540489642184556</v>
      </c>
      <c r="L27">
        <v>4.1431261770244823E-2</v>
      </c>
      <c r="M27">
        <v>3.766478342749529E-3</v>
      </c>
      <c r="O27" s="4">
        <v>42401</v>
      </c>
      <c r="P27" t="s">
        <v>21</v>
      </c>
      <c r="Q27">
        <v>91</v>
      </c>
      <c r="R27">
        <v>56</v>
      </c>
      <c r="S27">
        <v>58</v>
      </c>
      <c r="U27" s="4">
        <v>42401</v>
      </c>
      <c r="V27" t="s">
        <v>20</v>
      </c>
      <c r="W27" s="2">
        <v>0.44390243902439025</v>
      </c>
      <c r="X27" s="2">
        <v>0.27317073170731709</v>
      </c>
      <c r="Y27" s="2">
        <v>0.28292682926829266</v>
      </c>
      <c r="AA27" s="4">
        <v>42401</v>
      </c>
      <c r="AB27" t="s">
        <v>22</v>
      </c>
      <c r="AC27">
        <v>634</v>
      </c>
      <c r="AD27">
        <v>152</v>
      </c>
      <c r="AE27">
        <v>128</v>
      </c>
      <c r="AF27">
        <v>92</v>
      </c>
      <c r="AH27" s="4">
        <v>42401</v>
      </c>
      <c r="AI27" t="s">
        <v>20</v>
      </c>
      <c r="AJ27" s="2">
        <v>0.63021868787276347</v>
      </c>
      <c r="AK27" s="2">
        <v>0.15109343936381708</v>
      </c>
      <c r="AL27" s="2">
        <v>0.1272365805168986</v>
      </c>
      <c r="AM27" s="2">
        <v>9.1451292246520877E-2</v>
      </c>
      <c r="AP27" t="str">
        <f t="shared" si="3"/>
        <v>S05</v>
      </c>
      <c r="AQ27" t="str">
        <f t="shared" si="1"/>
        <v>lundi</v>
      </c>
      <c r="AR27">
        <f t="shared" si="2"/>
        <v>2016</v>
      </c>
    </row>
    <row r="28" spans="1:44" x14ac:dyDescent="0.25">
      <c r="A28" s="4">
        <v>42402</v>
      </c>
      <c r="B28" t="s">
        <v>19</v>
      </c>
      <c r="C28" s="3">
        <v>426</v>
      </c>
      <c r="D28" s="3">
        <v>95</v>
      </c>
      <c r="E28" s="3">
        <v>20</v>
      </c>
      <c r="F28">
        <v>2</v>
      </c>
      <c r="H28" s="4">
        <v>42402</v>
      </c>
      <c r="I28" s="2" t="s">
        <v>20</v>
      </c>
      <c r="J28" s="2">
        <v>0.78453038674033149</v>
      </c>
      <c r="K28" s="2">
        <v>0.17495395948434622</v>
      </c>
      <c r="L28">
        <v>3.6832412523020261E-2</v>
      </c>
      <c r="M28">
        <v>3.6832412523020259E-3</v>
      </c>
      <c r="O28" s="4">
        <v>42402</v>
      </c>
      <c r="P28" t="s">
        <v>21</v>
      </c>
      <c r="Q28">
        <v>90</v>
      </c>
      <c r="R28">
        <v>60</v>
      </c>
      <c r="S28">
        <v>51</v>
      </c>
      <c r="U28" s="4">
        <v>42402</v>
      </c>
      <c r="V28" t="s">
        <v>20</v>
      </c>
      <c r="W28" s="2">
        <v>0.44776119402985076</v>
      </c>
      <c r="X28" s="2">
        <v>0.29850746268656714</v>
      </c>
      <c r="Y28" s="2">
        <v>0.2537313432835821</v>
      </c>
      <c r="AA28" s="4">
        <v>42402</v>
      </c>
      <c r="AB28" t="s">
        <v>22</v>
      </c>
      <c r="AC28">
        <v>679</v>
      </c>
      <c r="AD28">
        <v>153</v>
      </c>
      <c r="AE28">
        <v>129</v>
      </c>
      <c r="AF28">
        <v>92</v>
      </c>
      <c r="AH28" s="4">
        <v>42402</v>
      </c>
      <c r="AI28" t="s">
        <v>20</v>
      </c>
      <c r="AJ28" s="2">
        <v>0.64482431149097819</v>
      </c>
      <c r="AK28" s="2">
        <v>0.14529914529914531</v>
      </c>
      <c r="AL28" s="2">
        <v>0.12250712250712251</v>
      </c>
      <c r="AM28" s="2">
        <v>8.7369420702754039E-2</v>
      </c>
      <c r="AP28" t="str">
        <f t="shared" si="3"/>
        <v>S05</v>
      </c>
      <c r="AQ28" t="str">
        <f t="shared" si="1"/>
        <v>mardi</v>
      </c>
      <c r="AR28">
        <f t="shared" si="2"/>
        <v>2016</v>
      </c>
    </row>
    <row r="29" spans="1:44" x14ac:dyDescent="0.25">
      <c r="A29" s="4">
        <v>42403</v>
      </c>
      <c r="B29" t="s">
        <v>19</v>
      </c>
      <c r="C29" s="3">
        <v>464</v>
      </c>
      <c r="D29" s="3">
        <v>110</v>
      </c>
      <c r="E29" s="3">
        <v>17</v>
      </c>
      <c r="F29">
        <v>3</v>
      </c>
      <c r="H29" s="4">
        <v>42403</v>
      </c>
      <c r="I29" s="2" t="s">
        <v>20</v>
      </c>
      <c r="J29" s="2">
        <v>0.78114478114478114</v>
      </c>
      <c r="K29" s="2">
        <v>0.18518518518518517</v>
      </c>
      <c r="L29">
        <v>2.8619528619528621E-2</v>
      </c>
      <c r="M29">
        <v>5.0505050505050509E-3</v>
      </c>
      <c r="O29" s="4">
        <v>42403</v>
      </c>
      <c r="P29" t="s">
        <v>21</v>
      </c>
      <c r="Q29">
        <v>95</v>
      </c>
      <c r="R29">
        <v>63</v>
      </c>
      <c r="S29">
        <v>51</v>
      </c>
      <c r="U29" s="4">
        <v>42403</v>
      </c>
      <c r="V29" t="s">
        <v>20</v>
      </c>
      <c r="W29" s="2">
        <v>0.45454545454545453</v>
      </c>
      <c r="X29" s="2">
        <v>0.30143540669856461</v>
      </c>
      <c r="Y29" s="2">
        <v>0.24401913875598086</v>
      </c>
      <c r="AA29" s="4">
        <v>42403</v>
      </c>
      <c r="AB29" t="s">
        <v>22</v>
      </c>
      <c r="AC29">
        <v>717</v>
      </c>
      <c r="AD29">
        <v>154</v>
      </c>
      <c r="AE29">
        <v>129</v>
      </c>
      <c r="AF29">
        <v>93</v>
      </c>
      <c r="AH29" s="4">
        <v>42403</v>
      </c>
      <c r="AI29" t="s">
        <v>20</v>
      </c>
      <c r="AJ29" s="2">
        <v>0.6559926806953339</v>
      </c>
      <c r="AK29" s="2">
        <v>0.14089661482159194</v>
      </c>
      <c r="AL29" s="2">
        <v>0.11802378774016468</v>
      </c>
      <c r="AM29" s="2">
        <v>8.5086916742909427E-2</v>
      </c>
      <c r="AP29" t="str">
        <f t="shared" si="3"/>
        <v>S05</v>
      </c>
      <c r="AQ29" t="str">
        <f t="shared" si="1"/>
        <v>mercredi</v>
      </c>
      <c r="AR29">
        <f t="shared" si="2"/>
        <v>2016</v>
      </c>
    </row>
    <row r="30" spans="1:44" x14ac:dyDescent="0.25">
      <c r="A30" s="4">
        <v>42404</v>
      </c>
      <c r="B30" t="s">
        <v>19</v>
      </c>
      <c r="C30" s="3">
        <v>385</v>
      </c>
      <c r="D30" s="3">
        <v>105</v>
      </c>
      <c r="E30" s="3">
        <v>20</v>
      </c>
      <c r="F30">
        <v>1</v>
      </c>
      <c r="H30" s="4">
        <v>42404</v>
      </c>
      <c r="I30" s="2" t="s">
        <v>20</v>
      </c>
      <c r="J30" s="2">
        <v>0.75342465753424659</v>
      </c>
      <c r="K30" s="2">
        <v>0.20547945205479451</v>
      </c>
      <c r="L30">
        <v>3.9138943248532287E-2</v>
      </c>
      <c r="M30">
        <v>1.9569471624266144E-3</v>
      </c>
      <c r="O30" s="4">
        <v>42404</v>
      </c>
      <c r="P30" t="s">
        <v>21</v>
      </c>
      <c r="Q30">
        <v>80</v>
      </c>
      <c r="R30">
        <v>74</v>
      </c>
      <c r="S30">
        <v>54</v>
      </c>
      <c r="U30" s="4">
        <v>42404</v>
      </c>
      <c r="V30" t="s">
        <v>20</v>
      </c>
      <c r="W30" s="2">
        <v>0.38461538461538464</v>
      </c>
      <c r="X30" s="2">
        <v>0.35576923076923078</v>
      </c>
      <c r="Y30" s="2">
        <v>0.25961538461538464</v>
      </c>
      <c r="AA30" s="4">
        <v>42404</v>
      </c>
      <c r="AB30" t="s">
        <v>22</v>
      </c>
      <c r="AC30">
        <v>726</v>
      </c>
      <c r="AD30">
        <v>154</v>
      </c>
      <c r="AE30">
        <v>128</v>
      </c>
      <c r="AF30">
        <v>92</v>
      </c>
      <c r="AH30" s="4">
        <v>42404</v>
      </c>
      <c r="AI30" t="s">
        <v>20</v>
      </c>
      <c r="AJ30" s="2">
        <v>0.66</v>
      </c>
      <c r="AK30" s="2">
        <v>0.14000000000000001</v>
      </c>
      <c r="AL30" s="2">
        <v>0.11636363636363636</v>
      </c>
      <c r="AM30" s="2">
        <v>8.3636363636363634E-2</v>
      </c>
      <c r="AP30" t="str">
        <f t="shared" si="3"/>
        <v>S05</v>
      </c>
      <c r="AQ30" t="str">
        <f t="shared" si="1"/>
        <v>jeudi</v>
      </c>
      <c r="AR30">
        <f t="shared" si="2"/>
        <v>2016</v>
      </c>
    </row>
    <row r="31" spans="1:44" x14ac:dyDescent="0.25">
      <c r="A31" s="4" t="s">
        <v>28</v>
      </c>
      <c r="B31" t="s">
        <v>19</v>
      </c>
      <c r="C31" s="3">
        <v>364</v>
      </c>
      <c r="D31" s="3">
        <v>109</v>
      </c>
      <c r="E31" s="3">
        <v>17</v>
      </c>
      <c r="F31">
        <v>1</v>
      </c>
      <c r="H31" s="4" t="s">
        <v>28</v>
      </c>
      <c r="I31" s="2" t="s">
        <v>20</v>
      </c>
      <c r="J31" s="2">
        <v>0.74134419551934827</v>
      </c>
      <c r="K31" s="2">
        <v>0.2219959266802444</v>
      </c>
      <c r="L31">
        <v>3.4623217922606926E-2</v>
      </c>
      <c r="M31">
        <v>2.0366598778004071E-3</v>
      </c>
      <c r="O31" s="4" t="s">
        <v>28</v>
      </c>
      <c r="P31" t="s">
        <v>21</v>
      </c>
      <c r="Q31">
        <v>90</v>
      </c>
      <c r="R31">
        <v>79</v>
      </c>
      <c r="S31">
        <v>53</v>
      </c>
      <c r="U31" s="4" t="s">
        <v>28</v>
      </c>
      <c r="V31" t="s">
        <v>20</v>
      </c>
      <c r="W31" s="2">
        <v>0.40540540540540543</v>
      </c>
      <c r="X31" s="2">
        <v>0.35585585585585583</v>
      </c>
      <c r="Y31" s="2">
        <v>0.23873873873873874</v>
      </c>
      <c r="AA31" s="4" t="s">
        <v>28</v>
      </c>
      <c r="AB31" t="s">
        <v>22</v>
      </c>
      <c r="AC31">
        <v>774</v>
      </c>
      <c r="AD31">
        <v>158</v>
      </c>
      <c r="AE31">
        <v>128</v>
      </c>
      <c r="AF31">
        <v>92</v>
      </c>
      <c r="AH31" s="4" t="s">
        <v>28</v>
      </c>
      <c r="AI31" t="s">
        <v>20</v>
      </c>
      <c r="AJ31" s="2">
        <v>0.671875</v>
      </c>
      <c r="AK31" s="2">
        <v>0.13715277777777779</v>
      </c>
      <c r="AL31" s="2">
        <v>0.1111111111111111</v>
      </c>
      <c r="AM31" s="2">
        <v>7.9861111111111105E-2</v>
      </c>
      <c r="AP31" t="str">
        <f t="shared" si="3"/>
        <v>S05</v>
      </c>
      <c r="AQ31" t="str">
        <f t="shared" si="1"/>
        <v>vendredi</v>
      </c>
      <c r="AR31">
        <f t="shared" si="2"/>
        <v>2016</v>
      </c>
    </row>
    <row r="32" spans="1:44" x14ac:dyDescent="0.25">
      <c r="A32" s="4">
        <v>42408</v>
      </c>
      <c r="B32" t="s">
        <v>19</v>
      </c>
      <c r="C32" s="3">
        <v>506</v>
      </c>
      <c r="D32" s="3">
        <v>103</v>
      </c>
      <c r="E32" s="3">
        <v>13</v>
      </c>
      <c r="F32">
        <v>1</v>
      </c>
      <c r="H32" s="4">
        <v>42408</v>
      </c>
      <c r="I32" s="2" t="s">
        <v>20</v>
      </c>
      <c r="J32" s="2">
        <v>0.812199036918138</v>
      </c>
      <c r="K32" s="2">
        <v>0.1653290529695024</v>
      </c>
      <c r="L32">
        <v>2.0866773675762441E-2</v>
      </c>
      <c r="M32">
        <v>1.6051364365971107E-3</v>
      </c>
      <c r="O32" s="4">
        <v>42408</v>
      </c>
      <c r="P32" t="s">
        <v>21</v>
      </c>
      <c r="Q32">
        <v>86</v>
      </c>
      <c r="R32">
        <v>85</v>
      </c>
      <c r="S32">
        <v>53</v>
      </c>
      <c r="U32" s="4">
        <v>42408</v>
      </c>
      <c r="V32" t="s">
        <v>20</v>
      </c>
      <c r="W32" s="2">
        <v>0.38392857142857145</v>
      </c>
      <c r="X32" s="2">
        <v>0.3794642857142857</v>
      </c>
      <c r="Y32" s="2">
        <v>0.23660714285714285</v>
      </c>
      <c r="AA32" s="4">
        <v>42408</v>
      </c>
      <c r="AB32" t="s">
        <v>22</v>
      </c>
      <c r="AC32">
        <v>821</v>
      </c>
      <c r="AD32">
        <v>160</v>
      </c>
      <c r="AE32">
        <v>130</v>
      </c>
      <c r="AF32">
        <v>93</v>
      </c>
      <c r="AH32" s="4">
        <v>42408</v>
      </c>
      <c r="AI32" t="s">
        <v>20</v>
      </c>
      <c r="AJ32" s="2">
        <v>0.68189368770764125</v>
      </c>
      <c r="AK32" s="2">
        <v>0.13289036544850499</v>
      </c>
      <c r="AL32" s="2">
        <v>0.1079734219269103</v>
      </c>
      <c r="AM32" s="2">
        <v>7.7242524916943528E-2</v>
      </c>
      <c r="AP32" t="str">
        <f t="shared" si="3"/>
        <v>S06</v>
      </c>
      <c r="AQ32" t="str">
        <f t="shared" si="1"/>
        <v>lundi</v>
      </c>
      <c r="AR32">
        <f t="shared" si="2"/>
        <v>2016</v>
      </c>
    </row>
    <row r="33" spans="1:44" x14ac:dyDescent="0.25">
      <c r="A33" s="4">
        <v>42409</v>
      </c>
      <c r="B33" t="s">
        <v>19</v>
      </c>
      <c r="C33" s="3">
        <v>439</v>
      </c>
      <c r="D33" s="3">
        <v>93</v>
      </c>
      <c r="E33" s="3">
        <v>5</v>
      </c>
      <c r="F33">
        <v>0</v>
      </c>
      <c r="H33" s="4">
        <v>42409</v>
      </c>
      <c r="I33" s="2" t="s">
        <v>20</v>
      </c>
      <c r="J33" s="2">
        <v>0.81750465549348228</v>
      </c>
      <c r="K33" s="2">
        <v>0.17318435754189945</v>
      </c>
      <c r="L33">
        <v>9.3109869646182501E-3</v>
      </c>
      <c r="M33">
        <v>0</v>
      </c>
      <c r="O33" s="4">
        <v>42409</v>
      </c>
      <c r="P33" t="s">
        <v>21</v>
      </c>
      <c r="Q33">
        <v>78</v>
      </c>
      <c r="R33">
        <v>95</v>
      </c>
      <c r="S33">
        <v>53</v>
      </c>
      <c r="U33" s="4">
        <v>42409</v>
      </c>
      <c r="V33" t="s">
        <v>20</v>
      </c>
      <c r="W33" s="2">
        <v>0.34513274336283184</v>
      </c>
      <c r="X33" s="2">
        <v>0.42035398230088494</v>
      </c>
      <c r="Y33" s="2">
        <v>0.23451327433628319</v>
      </c>
      <c r="AA33" s="4">
        <v>42409</v>
      </c>
      <c r="AB33" t="s">
        <v>22</v>
      </c>
      <c r="AC33">
        <v>843</v>
      </c>
      <c r="AD33">
        <v>163</v>
      </c>
      <c r="AE33">
        <v>131</v>
      </c>
      <c r="AF33">
        <v>93</v>
      </c>
      <c r="AH33" s="4">
        <v>42409</v>
      </c>
      <c r="AI33" t="s">
        <v>20</v>
      </c>
      <c r="AJ33" s="2">
        <v>0.68536585365853664</v>
      </c>
      <c r="AK33" s="2">
        <v>0.13252032520325202</v>
      </c>
      <c r="AL33" s="2">
        <v>0.10650406504065041</v>
      </c>
      <c r="AM33" s="2">
        <v>7.5609756097560973E-2</v>
      </c>
      <c r="AP33" t="str">
        <f t="shared" si="3"/>
        <v>S06</v>
      </c>
      <c r="AQ33" t="str">
        <f t="shared" si="1"/>
        <v>mardi</v>
      </c>
      <c r="AR33">
        <f t="shared" si="2"/>
        <v>2016</v>
      </c>
    </row>
    <row r="34" spans="1:44" x14ac:dyDescent="0.25">
      <c r="A34" s="4">
        <v>42410</v>
      </c>
      <c r="B34" t="s">
        <v>19</v>
      </c>
      <c r="C34" s="3">
        <v>495</v>
      </c>
      <c r="D34" s="3">
        <v>137</v>
      </c>
      <c r="E34" s="3">
        <v>5</v>
      </c>
      <c r="F34">
        <v>0</v>
      </c>
      <c r="H34" s="4">
        <v>42410</v>
      </c>
      <c r="I34" s="2" t="s">
        <v>20</v>
      </c>
      <c r="J34" s="2">
        <v>0.77708006279434849</v>
      </c>
      <c r="K34" s="2">
        <v>0.21507064364207221</v>
      </c>
      <c r="L34">
        <v>7.8492935635792772E-3</v>
      </c>
      <c r="M34">
        <v>0</v>
      </c>
      <c r="O34" s="4">
        <v>42410</v>
      </c>
      <c r="P34" t="s">
        <v>21</v>
      </c>
      <c r="Q34">
        <v>65</v>
      </c>
      <c r="R34">
        <v>98</v>
      </c>
      <c r="S34">
        <v>52</v>
      </c>
      <c r="U34" s="4">
        <v>42410</v>
      </c>
      <c r="V34" t="s">
        <v>20</v>
      </c>
      <c r="W34" s="2">
        <v>0.30232558139534882</v>
      </c>
      <c r="X34" s="2">
        <v>0.45581395348837211</v>
      </c>
      <c r="Y34" s="2">
        <v>0.24186046511627907</v>
      </c>
      <c r="AA34" s="4">
        <v>42410</v>
      </c>
      <c r="AB34" t="s">
        <v>22</v>
      </c>
      <c r="AC34">
        <v>875</v>
      </c>
      <c r="AD34">
        <v>171</v>
      </c>
      <c r="AE34">
        <v>131</v>
      </c>
      <c r="AF34">
        <v>94</v>
      </c>
      <c r="AH34" s="4">
        <v>42410</v>
      </c>
      <c r="AI34" t="s">
        <v>20</v>
      </c>
      <c r="AJ34" s="2">
        <v>0.68843430369787573</v>
      </c>
      <c r="AK34" s="2">
        <v>0.13453973249409915</v>
      </c>
      <c r="AL34" s="2">
        <v>0.10306845003933911</v>
      </c>
      <c r="AM34" s="2">
        <v>7.3957513768686076E-2</v>
      </c>
      <c r="AP34" t="str">
        <f t="shared" si="3"/>
        <v>S06</v>
      </c>
      <c r="AQ34" t="str">
        <f t="shared" si="1"/>
        <v>mercredi</v>
      </c>
      <c r="AR34">
        <f t="shared" si="2"/>
        <v>2016</v>
      </c>
    </row>
    <row r="35" spans="1:44" x14ac:dyDescent="0.25">
      <c r="A35" s="4">
        <v>42411</v>
      </c>
      <c r="B35" t="s">
        <v>19</v>
      </c>
      <c r="C35" s="3">
        <v>553</v>
      </c>
      <c r="D35" s="3">
        <v>117</v>
      </c>
      <c r="E35" s="3">
        <v>4</v>
      </c>
      <c r="F35">
        <v>0</v>
      </c>
      <c r="H35" s="4">
        <v>42411</v>
      </c>
      <c r="I35" s="2" t="s">
        <v>20</v>
      </c>
      <c r="J35" s="2">
        <v>0.82047477744807118</v>
      </c>
      <c r="K35" s="2">
        <v>0.17359050445103857</v>
      </c>
      <c r="L35">
        <v>5.9347181008902079E-3</v>
      </c>
      <c r="M35">
        <v>0</v>
      </c>
      <c r="O35" s="4">
        <v>42411</v>
      </c>
      <c r="P35" t="s">
        <v>21</v>
      </c>
      <c r="Q35">
        <v>54</v>
      </c>
      <c r="R35">
        <v>101</v>
      </c>
      <c r="S35">
        <v>54</v>
      </c>
      <c r="U35" s="4">
        <v>42411</v>
      </c>
      <c r="V35" t="s">
        <v>20</v>
      </c>
      <c r="W35" s="2">
        <v>0.25837320574162681</v>
      </c>
      <c r="X35" s="2">
        <v>0.48325358851674644</v>
      </c>
      <c r="Y35" s="2">
        <v>0.25837320574162681</v>
      </c>
      <c r="AA35" s="4">
        <v>42411</v>
      </c>
      <c r="AB35" t="s">
        <v>22</v>
      </c>
      <c r="AC35">
        <v>916</v>
      </c>
      <c r="AD35">
        <v>180</v>
      </c>
      <c r="AE35">
        <v>131</v>
      </c>
      <c r="AF35">
        <v>94</v>
      </c>
      <c r="AH35" s="4">
        <v>42411</v>
      </c>
      <c r="AI35" t="s">
        <v>20</v>
      </c>
      <c r="AJ35" s="2">
        <v>0.69341408024224072</v>
      </c>
      <c r="AK35" s="2">
        <v>0.13626040878122633</v>
      </c>
      <c r="AL35" s="2">
        <v>9.9167297501892501E-2</v>
      </c>
      <c r="AM35" s="2">
        <v>7.1158213474640422E-2</v>
      </c>
      <c r="AP35" t="str">
        <f t="shared" si="3"/>
        <v>S06</v>
      </c>
      <c r="AQ35" t="str">
        <f t="shared" si="1"/>
        <v>jeudi</v>
      </c>
      <c r="AR35">
        <f t="shared" si="2"/>
        <v>2016</v>
      </c>
    </row>
    <row r="36" spans="1:44" x14ac:dyDescent="0.25">
      <c r="A36" s="4" t="s">
        <v>29</v>
      </c>
      <c r="B36" t="s">
        <v>19</v>
      </c>
      <c r="C36" s="3">
        <v>376</v>
      </c>
      <c r="D36" s="3">
        <v>121</v>
      </c>
      <c r="E36" s="3">
        <v>3</v>
      </c>
      <c r="F36">
        <v>0</v>
      </c>
      <c r="H36" s="4" t="s">
        <v>29</v>
      </c>
      <c r="I36" s="2" t="s">
        <v>20</v>
      </c>
      <c r="J36" s="2">
        <v>0.752</v>
      </c>
      <c r="K36" s="2">
        <v>0.24199999999999999</v>
      </c>
      <c r="L36">
        <v>6.0000000000000001E-3</v>
      </c>
      <c r="M36">
        <v>0</v>
      </c>
      <c r="O36" s="4" t="s">
        <v>29</v>
      </c>
      <c r="P36" t="s">
        <v>21</v>
      </c>
      <c r="Q36">
        <v>20</v>
      </c>
      <c r="R36">
        <v>96</v>
      </c>
      <c r="S36">
        <v>55</v>
      </c>
      <c r="U36" s="4" t="s">
        <v>29</v>
      </c>
      <c r="V36" t="s">
        <v>20</v>
      </c>
      <c r="W36" s="2">
        <v>0.11695906432748537</v>
      </c>
      <c r="X36" s="2">
        <v>0.56140350877192979</v>
      </c>
      <c r="Y36" s="2">
        <v>0.32163742690058478</v>
      </c>
      <c r="AA36" s="4" t="s">
        <v>29</v>
      </c>
      <c r="AB36" t="s">
        <v>22</v>
      </c>
      <c r="AC36">
        <v>953</v>
      </c>
      <c r="AD36">
        <v>183</v>
      </c>
      <c r="AE36">
        <v>132</v>
      </c>
      <c r="AF36">
        <v>94</v>
      </c>
      <c r="AH36" s="4" t="s">
        <v>29</v>
      </c>
      <c r="AI36" t="s">
        <v>20</v>
      </c>
      <c r="AJ36" s="2">
        <v>0.69970631424375918</v>
      </c>
      <c r="AK36" s="2">
        <v>0.1343612334801762</v>
      </c>
      <c r="AL36" s="2">
        <v>9.6916299559471369E-2</v>
      </c>
      <c r="AM36" s="2">
        <v>6.901615271659324E-2</v>
      </c>
      <c r="AP36" t="str">
        <f t="shared" si="3"/>
        <v>S06</v>
      </c>
      <c r="AQ36" t="str">
        <f t="shared" si="1"/>
        <v>vendredi</v>
      </c>
      <c r="AR36">
        <f t="shared" si="2"/>
        <v>2016</v>
      </c>
    </row>
    <row r="37" spans="1:44" x14ac:dyDescent="0.25">
      <c r="A37" s="4">
        <v>42415</v>
      </c>
      <c r="B37" t="s">
        <v>19</v>
      </c>
      <c r="C37" s="3">
        <v>480</v>
      </c>
      <c r="D37" s="3">
        <v>156</v>
      </c>
      <c r="E37" s="3">
        <v>3</v>
      </c>
      <c r="F37">
        <v>0</v>
      </c>
      <c r="H37" s="4">
        <v>42415</v>
      </c>
      <c r="I37" s="2" t="s">
        <v>20</v>
      </c>
      <c r="J37" s="2">
        <v>0.75117370892018775</v>
      </c>
      <c r="K37" s="2">
        <v>0.24413145539906103</v>
      </c>
      <c r="L37">
        <v>4.6948356807511738E-3</v>
      </c>
      <c r="M37">
        <v>0</v>
      </c>
      <c r="O37" s="4">
        <v>42415</v>
      </c>
      <c r="P37" t="s">
        <v>21</v>
      </c>
      <c r="Q37">
        <v>21</v>
      </c>
      <c r="R37">
        <v>88</v>
      </c>
      <c r="S37">
        <v>54</v>
      </c>
      <c r="U37" s="4">
        <v>42415</v>
      </c>
      <c r="V37" t="s">
        <v>20</v>
      </c>
      <c r="W37" s="2">
        <v>0.12883435582822086</v>
      </c>
      <c r="X37" s="2">
        <v>0.53987730061349692</v>
      </c>
      <c r="Y37" s="2">
        <v>0.33128834355828218</v>
      </c>
      <c r="AA37" s="4">
        <v>42415</v>
      </c>
      <c r="AB37" t="s">
        <v>22</v>
      </c>
      <c r="AC37">
        <v>1016</v>
      </c>
      <c r="AD37">
        <v>186</v>
      </c>
      <c r="AE37">
        <v>130</v>
      </c>
      <c r="AF37">
        <v>96</v>
      </c>
      <c r="AH37" s="4">
        <v>42415</v>
      </c>
      <c r="AI37" t="s">
        <v>20</v>
      </c>
      <c r="AJ37" s="2">
        <v>0.71148459383753504</v>
      </c>
      <c r="AK37" s="2">
        <v>0.13025210084033614</v>
      </c>
      <c r="AL37" s="2">
        <v>9.1036414565826326E-2</v>
      </c>
      <c r="AM37" s="2">
        <v>6.7226890756302518E-2</v>
      </c>
      <c r="AP37" t="str">
        <f t="shared" si="3"/>
        <v>S07</v>
      </c>
      <c r="AQ37" t="str">
        <f t="shared" si="1"/>
        <v>lundi</v>
      </c>
      <c r="AR37">
        <f t="shared" si="2"/>
        <v>2016</v>
      </c>
    </row>
    <row r="38" spans="1:44" x14ac:dyDescent="0.25">
      <c r="A38" s="4">
        <v>42416</v>
      </c>
      <c r="B38" t="s">
        <v>19</v>
      </c>
      <c r="C38" s="3">
        <v>480</v>
      </c>
      <c r="D38" s="3">
        <v>89</v>
      </c>
      <c r="E38" s="3">
        <v>5</v>
      </c>
      <c r="F38">
        <v>0</v>
      </c>
      <c r="H38" s="4">
        <v>42416</v>
      </c>
      <c r="I38" s="2" t="s">
        <v>20</v>
      </c>
      <c r="J38" s="2">
        <v>0.83623693379790942</v>
      </c>
      <c r="K38" s="2">
        <v>0.15505226480836237</v>
      </c>
      <c r="L38">
        <v>8.7108013937282226E-3</v>
      </c>
      <c r="M38">
        <v>0</v>
      </c>
      <c r="O38" s="4">
        <v>42416</v>
      </c>
      <c r="P38" t="s">
        <v>21</v>
      </c>
      <c r="Q38">
        <v>58</v>
      </c>
      <c r="R38">
        <v>90</v>
      </c>
      <c r="S38">
        <v>54</v>
      </c>
      <c r="U38" s="4">
        <v>42416</v>
      </c>
      <c r="V38" t="s">
        <v>20</v>
      </c>
      <c r="W38" s="2">
        <v>0.28712871287128711</v>
      </c>
      <c r="X38" s="2">
        <v>0.44554455445544555</v>
      </c>
      <c r="Y38" s="2">
        <v>0.26732673267326734</v>
      </c>
      <c r="AA38" s="4">
        <v>42416</v>
      </c>
      <c r="AB38" t="s">
        <v>22</v>
      </c>
      <c r="AC38">
        <v>1043</v>
      </c>
      <c r="AD38">
        <v>189</v>
      </c>
      <c r="AE38">
        <v>128</v>
      </c>
      <c r="AF38">
        <v>97</v>
      </c>
      <c r="AH38" s="4">
        <v>42416</v>
      </c>
      <c r="AI38" t="s">
        <v>20</v>
      </c>
      <c r="AJ38" s="2">
        <v>0.71585449553877833</v>
      </c>
      <c r="AK38" s="2">
        <v>0.12971859986273165</v>
      </c>
      <c r="AL38" s="2">
        <v>8.7851750171585447E-2</v>
      </c>
      <c r="AM38" s="2">
        <v>6.6575154426904593E-2</v>
      </c>
      <c r="AP38" t="str">
        <f t="shared" si="3"/>
        <v>S07</v>
      </c>
      <c r="AQ38" t="str">
        <f t="shared" si="1"/>
        <v>mardi</v>
      </c>
      <c r="AR38">
        <f t="shared" si="2"/>
        <v>2016</v>
      </c>
    </row>
    <row r="39" spans="1:44" x14ac:dyDescent="0.25">
      <c r="A39" s="4">
        <v>42417</v>
      </c>
      <c r="B39" t="s">
        <v>19</v>
      </c>
      <c r="C39" s="3">
        <v>417</v>
      </c>
      <c r="D39" s="3">
        <v>119</v>
      </c>
      <c r="E39" s="3">
        <v>7</v>
      </c>
      <c r="F39">
        <v>0</v>
      </c>
      <c r="H39" s="4">
        <v>42417</v>
      </c>
      <c r="I39" s="2" t="s">
        <v>20</v>
      </c>
      <c r="J39" s="2">
        <v>0.76795580110497241</v>
      </c>
      <c r="K39" s="2">
        <v>0.21915285451197053</v>
      </c>
      <c r="L39">
        <v>1.289134438305709E-2</v>
      </c>
      <c r="M39">
        <v>0</v>
      </c>
      <c r="O39" s="4">
        <v>42417</v>
      </c>
      <c r="P39" t="s">
        <v>21</v>
      </c>
      <c r="Q39">
        <v>58</v>
      </c>
      <c r="R39">
        <v>57</v>
      </c>
      <c r="S39">
        <v>55</v>
      </c>
      <c r="U39" s="4">
        <v>42417</v>
      </c>
      <c r="V39" t="s">
        <v>20</v>
      </c>
      <c r="W39" s="2">
        <v>0.3411764705882353</v>
      </c>
      <c r="X39" s="2">
        <v>0.3352941176470588</v>
      </c>
      <c r="Y39" s="2">
        <v>0.3235294117647059</v>
      </c>
      <c r="AA39" s="4">
        <v>42417</v>
      </c>
      <c r="AB39" t="s">
        <v>22</v>
      </c>
      <c r="AC39">
        <v>1067</v>
      </c>
      <c r="AD39">
        <v>194</v>
      </c>
      <c r="AE39">
        <v>128</v>
      </c>
      <c r="AF39">
        <v>97</v>
      </c>
      <c r="AH39" s="4">
        <v>42417</v>
      </c>
      <c r="AI39" t="s">
        <v>20</v>
      </c>
      <c r="AJ39" s="2">
        <v>0.71803499327052489</v>
      </c>
      <c r="AK39" s="2">
        <v>0.13055181695827725</v>
      </c>
      <c r="AL39" s="2">
        <v>8.613728129205922E-2</v>
      </c>
      <c r="AM39" s="2">
        <v>6.5275908479138625E-2</v>
      </c>
      <c r="AP39" t="str">
        <f t="shared" si="3"/>
        <v>S07</v>
      </c>
      <c r="AQ39" t="str">
        <f t="shared" si="1"/>
        <v>mercredi</v>
      </c>
      <c r="AR39">
        <f t="shared" si="2"/>
        <v>2016</v>
      </c>
    </row>
    <row r="40" spans="1:44" x14ac:dyDescent="0.25">
      <c r="A40" s="4">
        <v>42418</v>
      </c>
      <c r="B40" t="s">
        <v>19</v>
      </c>
      <c r="C40" s="3">
        <v>377</v>
      </c>
      <c r="D40" s="3">
        <v>133</v>
      </c>
      <c r="E40" s="3">
        <v>7</v>
      </c>
      <c r="F40">
        <v>0</v>
      </c>
      <c r="H40" s="4">
        <v>42418</v>
      </c>
      <c r="I40" s="2" t="s">
        <v>20</v>
      </c>
      <c r="J40" s="2">
        <v>0.72920696324951639</v>
      </c>
      <c r="K40" s="2">
        <v>0.2572533849129594</v>
      </c>
      <c r="L40">
        <v>1.3539651837524178E-2</v>
      </c>
      <c r="M40">
        <v>0</v>
      </c>
      <c r="O40" s="4">
        <v>42418</v>
      </c>
      <c r="P40" t="s">
        <v>21</v>
      </c>
      <c r="Q40">
        <v>55</v>
      </c>
      <c r="R40">
        <v>51</v>
      </c>
      <c r="S40">
        <v>53</v>
      </c>
      <c r="U40" s="4">
        <v>42418</v>
      </c>
      <c r="V40" t="s">
        <v>20</v>
      </c>
      <c r="W40" s="2">
        <v>0.34591194968553457</v>
      </c>
      <c r="X40" s="2">
        <v>0.32075471698113206</v>
      </c>
      <c r="Y40" s="2">
        <v>0.33333333333333331</v>
      </c>
      <c r="AA40" s="4">
        <v>42418</v>
      </c>
      <c r="AB40" t="s">
        <v>22</v>
      </c>
      <c r="AC40">
        <v>1068</v>
      </c>
      <c r="AD40">
        <v>197</v>
      </c>
      <c r="AE40">
        <v>128</v>
      </c>
      <c r="AF40">
        <v>96</v>
      </c>
      <c r="AH40" s="4">
        <v>42418</v>
      </c>
      <c r="AI40" t="s">
        <v>20</v>
      </c>
      <c r="AJ40" s="2">
        <v>0.71725990597716593</v>
      </c>
      <c r="AK40" s="2">
        <v>0.132303559435863</v>
      </c>
      <c r="AL40" s="2">
        <v>8.5963734049697788E-2</v>
      </c>
      <c r="AM40" s="2">
        <v>6.4472800537273334E-2</v>
      </c>
      <c r="AP40" t="str">
        <f t="shared" si="3"/>
        <v>S07</v>
      </c>
      <c r="AQ40" t="str">
        <f t="shared" si="1"/>
        <v>jeudi</v>
      </c>
      <c r="AR40">
        <f t="shared" si="2"/>
        <v>2016</v>
      </c>
    </row>
    <row r="41" spans="1:44" x14ac:dyDescent="0.25">
      <c r="A41" s="4" t="s">
        <v>30</v>
      </c>
      <c r="B41" t="s">
        <v>19</v>
      </c>
      <c r="C41" s="3">
        <v>328</v>
      </c>
      <c r="D41" s="3">
        <v>115</v>
      </c>
      <c r="E41" s="3">
        <v>7</v>
      </c>
      <c r="F41">
        <v>0</v>
      </c>
      <c r="H41" s="4" t="s">
        <v>30</v>
      </c>
      <c r="I41" s="2" t="s">
        <v>20</v>
      </c>
      <c r="J41" s="2">
        <v>0.72888888888888892</v>
      </c>
      <c r="K41" s="2">
        <v>0.25555555555555554</v>
      </c>
      <c r="L41">
        <v>1.5555555555555555E-2</v>
      </c>
      <c r="M41">
        <v>0</v>
      </c>
      <c r="O41" s="4" t="s">
        <v>30</v>
      </c>
      <c r="P41" t="s">
        <v>21</v>
      </c>
      <c r="Q41">
        <v>74</v>
      </c>
      <c r="R41">
        <v>50</v>
      </c>
      <c r="S41">
        <v>50</v>
      </c>
      <c r="U41" s="4" t="s">
        <v>30</v>
      </c>
      <c r="V41" t="s">
        <v>20</v>
      </c>
      <c r="W41" s="2">
        <v>0.42528735632183906</v>
      </c>
      <c r="X41" s="2">
        <v>0.28735632183908044</v>
      </c>
      <c r="Y41" s="2">
        <v>0.28735632183908044</v>
      </c>
      <c r="AA41" s="4" t="s">
        <v>30</v>
      </c>
      <c r="AB41" t="s">
        <v>22</v>
      </c>
      <c r="AC41">
        <v>1106</v>
      </c>
      <c r="AD41">
        <v>200</v>
      </c>
      <c r="AE41">
        <v>126</v>
      </c>
      <c r="AF41">
        <v>96</v>
      </c>
      <c r="AH41" s="4" t="s">
        <v>30</v>
      </c>
      <c r="AI41" t="s">
        <v>20</v>
      </c>
      <c r="AJ41" s="2">
        <v>0.72382198952879584</v>
      </c>
      <c r="AK41" s="2">
        <v>0.13089005235602094</v>
      </c>
      <c r="AL41" s="2">
        <v>8.2460732984293197E-2</v>
      </c>
      <c r="AM41" s="2">
        <v>6.2827225130890049E-2</v>
      </c>
      <c r="AP41" t="str">
        <f t="shared" si="3"/>
        <v>S07</v>
      </c>
      <c r="AQ41" t="str">
        <f t="shared" si="1"/>
        <v>vendredi</v>
      </c>
      <c r="AR41">
        <f t="shared" si="2"/>
        <v>2016</v>
      </c>
    </row>
    <row r="42" spans="1:44" x14ac:dyDescent="0.25">
      <c r="A42" s="4">
        <v>42422</v>
      </c>
      <c r="B42" t="s">
        <v>19</v>
      </c>
      <c r="C42" s="3">
        <v>343</v>
      </c>
      <c r="D42" s="3">
        <v>85</v>
      </c>
      <c r="E42" s="3">
        <v>15</v>
      </c>
      <c r="F42">
        <v>0</v>
      </c>
      <c r="H42" s="4">
        <v>42422</v>
      </c>
      <c r="I42" s="2" t="s">
        <v>20</v>
      </c>
      <c r="J42" s="2">
        <v>0.77426636568848761</v>
      </c>
      <c r="K42" s="2">
        <v>0.19187358916478556</v>
      </c>
      <c r="L42">
        <v>3.3860045146726865E-2</v>
      </c>
      <c r="M42">
        <v>0</v>
      </c>
      <c r="O42" s="4">
        <v>42422</v>
      </c>
      <c r="P42" t="s">
        <v>21</v>
      </c>
      <c r="Q42">
        <v>61</v>
      </c>
      <c r="R42">
        <v>48</v>
      </c>
      <c r="S42">
        <v>50</v>
      </c>
      <c r="U42" s="4">
        <v>42422</v>
      </c>
      <c r="V42" t="s">
        <v>20</v>
      </c>
      <c r="W42" s="2">
        <v>0.38364779874213839</v>
      </c>
      <c r="X42" s="2">
        <v>0.30188679245283018</v>
      </c>
      <c r="Y42" s="2">
        <v>0.31446540880503143</v>
      </c>
      <c r="AA42" s="4">
        <v>42422</v>
      </c>
      <c r="AB42" t="s">
        <v>22</v>
      </c>
      <c r="AC42">
        <v>1123</v>
      </c>
      <c r="AD42">
        <v>200</v>
      </c>
      <c r="AE42">
        <v>124</v>
      </c>
      <c r="AF42">
        <v>97</v>
      </c>
      <c r="AH42" s="4">
        <v>42422</v>
      </c>
      <c r="AI42" t="s">
        <v>20</v>
      </c>
      <c r="AJ42" s="2">
        <v>0.72733160621761661</v>
      </c>
      <c r="AK42" s="2">
        <v>0.12953367875647667</v>
      </c>
      <c r="AL42" s="2">
        <v>8.0310880829015538E-2</v>
      </c>
      <c r="AM42" s="2">
        <v>6.2823834196891193E-2</v>
      </c>
      <c r="AP42" t="str">
        <f t="shared" si="3"/>
        <v>S08</v>
      </c>
      <c r="AQ42" t="str">
        <f t="shared" si="1"/>
        <v>lundi</v>
      </c>
      <c r="AR42">
        <f t="shared" si="2"/>
        <v>2016</v>
      </c>
    </row>
    <row r="43" spans="1:44" x14ac:dyDescent="0.25">
      <c r="A43" s="4">
        <v>42423</v>
      </c>
      <c r="B43" t="s">
        <v>19</v>
      </c>
      <c r="C43" s="3">
        <v>351</v>
      </c>
      <c r="D43" s="3">
        <v>81</v>
      </c>
      <c r="E43" s="3">
        <v>6</v>
      </c>
      <c r="F43">
        <v>0</v>
      </c>
      <c r="H43" s="4">
        <v>42423</v>
      </c>
      <c r="I43" s="2" t="s">
        <v>20</v>
      </c>
      <c r="J43" s="2">
        <v>0.80136986301369861</v>
      </c>
      <c r="K43" s="2">
        <v>0.18493150684931506</v>
      </c>
      <c r="L43">
        <v>1.3698630136986301E-2</v>
      </c>
      <c r="M43">
        <v>0</v>
      </c>
      <c r="O43" s="4">
        <v>42423</v>
      </c>
      <c r="P43" t="s">
        <v>21</v>
      </c>
      <c r="Q43">
        <v>68</v>
      </c>
      <c r="R43">
        <v>44</v>
      </c>
      <c r="S43">
        <v>52</v>
      </c>
      <c r="U43" s="4">
        <v>42423</v>
      </c>
      <c r="V43" t="s">
        <v>20</v>
      </c>
      <c r="W43" s="2">
        <v>0.41463414634146339</v>
      </c>
      <c r="X43" s="2">
        <v>0.26829268292682928</v>
      </c>
      <c r="Y43" s="2">
        <v>0.31707317073170732</v>
      </c>
      <c r="AA43" s="4">
        <v>42423</v>
      </c>
      <c r="AB43" t="s">
        <v>22</v>
      </c>
      <c r="AC43">
        <v>1143</v>
      </c>
      <c r="AD43">
        <v>201</v>
      </c>
      <c r="AE43">
        <v>120</v>
      </c>
      <c r="AF43">
        <v>99</v>
      </c>
      <c r="AH43" s="4">
        <v>42423</v>
      </c>
      <c r="AI43" t="s">
        <v>20</v>
      </c>
      <c r="AJ43" s="2">
        <v>0.7312859884836852</v>
      </c>
      <c r="AK43" s="2">
        <v>0.12859884836852206</v>
      </c>
      <c r="AL43" s="2">
        <v>7.6775431861804216E-2</v>
      </c>
      <c r="AM43" s="2">
        <v>6.3339731285988479E-2</v>
      </c>
      <c r="AP43" t="str">
        <f t="shared" si="3"/>
        <v>S08</v>
      </c>
      <c r="AQ43" t="str">
        <f t="shared" si="1"/>
        <v>mardi</v>
      </c>
      <c r="AR43">
        <f t="shared" si="2"/>
        <v>2016</v>
      </c>
    </row>
    <row r="44" spans="1:44" x14ac:dyDescent="0.25">
      <c r="A44" s="4">
        <v>42424</v>
      </c>
      <c r="B44" t="s">
        <v>19</v>
      </c>
      <c r="C44" s="3">
        <v>403</v>
      </c>
      <c r="D44" s="3">
        <v>93</v>
      </c>
      <c r="E44" s="3">
        <v>8</v>
      </c>
      <c r="F44">
        <v>0</v>
      </c>
      <c r="H44" s="4">
        <v>42424</v>
      </c>
      <c r="I44" s="2" t="s">
        <v>20</v>
      </c>
      <c r="J44" s="2">
        <v>0.79960317460317465</v>
      </c>
      <c r="K44" s="2">
        <v>0.18452380952380953</v>
      </c>
      <c r="L44">
        <v>1.5873015873015872E-2</v>
      </c>
      <c r="M44">
        <v>0</v>
      </c>
      <c r="O44" s="4">
        <v>42424</v>
      </c>
      <c r="P44" t="s">
        <v>21</v>
      </c>
      <c r="Q44">
        <v>44</v>
      </c>
      <c r="R44">
        <v>70</v>
      </c>
      <c r="S44">
        <v>53</v>
      </c>
      <c r="U44" s="4">
        <v>42424</v>
      </c>
      <c r="V44" t="s">
        <v>20</v>
      </c>
      <c r="W44" s="2">
        <v>0.26347305389221559</v>
      </c>
      <c r="X44" s="2">
        <v>0.41916167664670656</v>
      </c>
      <c r="Y44" s="2">
        <v>0.31736526946107785</v>
      </c>
      <c r="AA44" s="4">
        <v>42424</v>
      </c>
      <c r="AB44" t="s">
        <v>22</v>
      </c>
      <c r="AC44">
        <v>1168</v>
      </c>
      <c r="AD44">
        <v>203</v>
      </c>
      <c r="AE44">
        <v>119</v>
      </c>
      <c r="AF44">
        <v>101</v>
      </c>
      <c r="AH44" s="4">
        <v>42424</v>
      </c>
      <c r="AI44" t="s">
        <v>20</v>
      </c>
      <c r="AJ44" s="2">
        <v>0.73412947831552477</v>
      </c>
      <c r="AK44" s="2">
        <v>0.12759270898805783</v>
      </c>
      <c r="AL44" s="2">
        <v>7.4795725958516662E-2</v>
      </c>
      <c r="AM44" s="2">
        <v>6.3482086737900692E-2</v>
      </c>
      <c r="AP44" t="str">
        <f t="shared" si="3"/>
        <v>S08</v>
      </c>
      <c r="AQ44" t="str">
        <f t="shared" si="1"/>
        <v>mercredi</v>
      </c>
      <c r="AR44">
        <f t="shared" si="2"/>
        <v>2016</v>
      </c>
    </row>
    <row r="45" spans="1:44" x14ac:dyDescent="0.25">
      <c r="A45" s="4">
        <v>42425</v>
      </c>
      <c r="B45" t="s">
        <v>19</v>
      </c>
      <c r="C45" s="3">
        <v>410</v>
      </c>
      <c r="D45" s="3">
        <v>95</v>
      </c>
      <c r="E45" s="3">
        <v>8</v>
      </c>
      <c r="F45">
        <v>0</v>
      </c>
      <c r="H45" s="4">
        <v>42425</v>
      </c>
      <c r="I45" s="2" t="s">
        <v>20</v>
      </c>
      <c r="J45" s="2">
        <v>0.79922027290448339</v>
      </c>
      <c r="K45" s="2">
        <v>0.18518518518518517</v>
      </c>
      <c r="L45">
        <v>1.5594541910331383E-2</v>
      </c>
      <c r="M45">
        <v>0</v>
      </c>
      <c r="O45" s="4">
        <v>42425</v>
      </c>
      <c r="P45" t="s">
        <v>21</v>
      </c>
      <c r="Q45">
        <v>31</v>
      </c>
      <c r="R45">
        <v>51</v>
      </c>
      <c r="S45">
        <v>58</v>
      </c>
      <c r="U45" s="4">
        <v>42425</v>
      </c>
      <c r="V45" t="s">
        <v>20</v>
      </c>
      <c r="W45" s="2">
        <v>0.22142857142857142</v>
      </c>
      <c r="X45" s="2">
        <v>0.36428571428571427</v>
      </c>
      <c r="Y45" s="2">
        <v>0.41428571428571431</v>
      </c>
      <c r="AA45" s="4">
        <v>42425</v>
      </c>
      <c r="AB45" t="s">
        <v>22</v>
      </c>
      <c r="AC45">
        <v>1171</v>
      </c>
      <c r="AD45">
        <v>204</v>
      </c>
      <c r="AE45">
        <v>115</v>
      </c>
      <c r="AF45">
        <v>104</v>
      </c>
      <c r="AH45" s="4">
        <v>42425</v>
      </c>
      <c r="AI45" t="s">
        <v>20</v>
      </c>
      <c r="AJ45" s="2">
        <v>0.73462986198243407</v>
      </c>
      <c r="AK45" s="2">
        <v>0.12797992471769135</v>
      </c>
      <c r="AL45" s="2">
        <v>7.2145545796737764E-2</v>
      </c>
      <c r="AM45" s="2">
        <v>6.5244667503136761E-2</v>
      </c>
      <c r="AP45" t="str">
        <f t="shared" si="3"/>
        <v>S08</v>
      </c>
      <c r="AQ45" t="str">
        <f t="shared" si="1"/>
        <v>jeudi</v>
      </c>
      <c r="AR45">
        <f t="shared" si="2"/>
        <v>2016</v>
      </c>
    </row>
    <row r="46" spans="1:44" x14ac:dyDescent="0.25">
      <c r="A46" s="4" t="s">
        <v>31</v>
      </c>
      <c r="B46" t="s">
        <v>19</v>
      </c>
      <c r="C46" s="3">
        <v>403</v>
      </c>
      <c r="D46" s="3">
        <v>145</v>
      </c>
      <c r="E46" s="3">
        <v>15</v>
      </c>
      <c r="F46">
        <v>0</v>
      </c>
      <c r="H46" s="4" t="s">
        <v>31</v>
      </c>
      <c r="I46" s="2" t="s">
        <v>20</v>
      </c>
      <c r="J46" s="2">
        <v>0.71580817051509771</v>
      </c>
      <c r="K46" s="2">
        <v>0.25754884547069273</v>
      </c>
      <c r="L46">
        <v>2.664298401420959E-2</v>
      </c>
      <c r="M46">
        <v>0</v>
      </c>
      <c r="O46" s="4" t="s">
        <v>31</v>
      </c>
      <c r="P46" t="s">
        <v>21</v>
      </c>
      <c r="Q46">
        <v>29</v>
      </c>
      <c r="R46">
        <v>40</v>
      </c>
      <c r="S46">
        <v>59</v>
      </c>
      <c r="U46" s="4" t="s">
        <v>31</v>
      </c>
      <c r="V46" t="s">
        <v>20</v>
      </c>
      <c r="W46" s="2">
        <v>0.2265625</v>
      </c>
      <c r="X46" s="2">
        <v>0.3125</v>
      </c>
      <c r="Y46" s="2">
        <v>0.4609375</v>
      </c>
      <c r="AA46" s="4" t="s">
        <v>31</v>
      </c>
      <c r="AB46" t="s">
        <v>22</v>
      </c>
      <c r="AC46">
        <v>1164</v>
      </c>
      <c r="AD46">
        <v>202</v>
      </c>
      <c r="AE46">
        <v>116</v>
      </c>
      <c r="AF46">
        <v>104</v>
      </c>
      <c r="AH46" s="4" t="s">
        <v>31</v>
      </c>
      <c r="AI46" t="s">
        <v>20</v>
      </c>
      <c r="AJ46" s="2">
        <v>0.73392181588902905</v>
      </c>
      <c r="AK46" s="2">
        <v>0.12736443883984869</v>
      </c>
      <c r="AL46" s="2">
        <v>7.3139974779319036E-2</v>
      </c>
      <c r="AM46" s="2">
        <v>6.5573770491803282E-2</v>
      </c>
      <c r="AP46" t="str">
        <f t="shared" si="3"/>
        <v>S08</v>
      </c>
      <c r="AQ46" t="str">
        <f t="shared" si="1"/>
        <v>vendredi</v>
      </c>
      <c r="AR46">
        <f t="shared" si="2"/>
        <v>2016</v>
      </c>
    </row>
    <row r="47" spans="1:44" x14ac:dyDescent="0.25">
      <c r="A47" s="4">
        <v>42429</v>
      </c>
      <c r="B47" t="s">
        <v>19</v>
      </c>
      <c r="C47" s="3">
        <v>357</v>
      </c>
      <c r="D47" s="3">
        <v>128</v>
      </c>
      <c r="E47" s="3">
        <v>11</v>
      </c>
      <c r="F47">
        <v>0</v>
      </c>
      <c r="H47" s="4">
        <v>42429</v>
      </c>
      <c r="I47" s="2" t="s">
        <v>20</v>
      </c>
      <c r="J47" s="2">
        <v>0.719758064516129</v>
      </c>
      <c r="K47" s="2">
        <v>0.25806451612903225</v>
      </c>
      <c r="L47">
        <v>2.2177419354838711E-2</v>
      </c>
      <c r="M47">
        <v>0</v>
      </c>
      <c r="O47" s="4">
        <v>42429</v>
      </c>
      <c r="P47" t="s">
        <v>21</v>
      </c>
      <c r="Q47">
        <v>28</v>
      </c>
      <c r="R47">
        <v>38</v>
      </c>
      <c r="S47">
        <v>61</v>
      </c>
      <c r="U47" s="4">
        <v>42429</v>
      </c>
      <c r="V47" t="s">
        <v>20</v>
      </c>
      <c r="W47" s="2">
        <v>0.22047244094488189</v>
      </c>
      <c r="X47" s="2">
        <v>0.29921259842519687</v>
      </c>
      <c r="Y47" s="2">
        <v>0.48031496062992124</v>
      </c>
      <c r="AA47" s="4">
        <v>42429</v>
      </c>
      <c r="AB47" t="s">
        <v>22</v>
      </c>
      <c r="AC47">
        <v>1154</v>
      </c>
      <c r="AD47">
        <v>205</v>
      </c>
      <c r="AE47">
        <v>113</v>
      </c>
      <c r="AF47">
        <v>106</v>
      </c>
      <c r="AH47" s="4">
        <v>42429</v>
      </c>
      <c r="AI47" t="s">
        <v>20</v>
      </c>
      <c r="AJ47" s="2">
        <v>0.7313054499366286</v>
      </c>
      <c r="AK47" s="2">
        <v>0.12991128010139416</v>
      </c>
      <c r="AL47" s="2">
        <v>7.1609632446134344E-2</v>
      </c>
      <c r="AM47" s="2">
        <v>6.7173637515842835E-2</v>
      </c>
      <c r="AP47" t="str">
        <f t="shared" si="3"/>
        <v>S09</v>
      </c>
      <c r="AQ47" t="str">
        <f t="shared" si="1"/>
        <v>lundi</v>
      </c>
      <c r="AR47">
        <f t="shared" si="2"/>
        <v>2016</v>
      </c>
    </row>
    <row r="48" spans="1:44" x14ac:dyDescent="0.25">
      <c r="A48" s="4">
        <v>42430</v>
      </c>
      <c r="B48" t="s">
        <v>19</v>
      </c>
      <c r="C48" s="3">
        <v>312</v>
      </c>
      <c r="D48" s="3">
        <v>88</v>
      </c>
      <c r="E48" s="3">
        <v>11</v>
      </c>
      <c r="F48">
        <v>0</v>
      </c>
      <c r="H48" s="4">
        <v>42430</v>
      </c>
      <c r="I48" s="2" t="s">
        <v>20</v>
      </c>
      <c r="J48" s="2">
        <v>0.75912408759124084</v>
      </c>
      <c r="K48" s="2">
        <v>0.21411192214111921</v>
      </c>
      <c r="L48">
        <v>2.6763990267639901E-2</v>
      </c>
      <c r="M48">
        <v>0</v>
      </c>
      <c r="O48" s="4">
        <v>42430</v>
      </c>
      <c r="P48" t="s">
        <v>21</v>
      </c>
      <c r="Q48">
        <v>33</v>
      </c>
      <c r="R48">
        <v>36</v>
      </c>
      <c r="S48">
        <v>59</v>
      </c>
      <c r="U48" s="4">
        <v>42430</v>
      </c>
      <c r="V48" t="s">
        <v>20</v>
      </c>
      <c r="W48" s="2">
        <v>0.2578125</v>
      </c>
      <c r="X48" s="2">
        <v>0.28125</v>
      </c>
      <c r="Y48" s="2">
        <v>0.4609375</v>
      </c>
      <c r="AA48" s="4">
        <v>42430</v>
      </c>
      <c r="AB48" t="s">
        <v>22</v>
      </c>
      <c r="AC48">
        <v>1177</v>
      </c>
      <c r="AD48">
        <v>205</v>
      </c>
      <c r="AE48">
        <v>108</v>
      </c>
      <c r="AF48">
        <v>113</v>
      </c>
      <c r="AH48" s="4">
        <v>42430</v>
      </c>
      <c r="AI48" t="s">
        <v>20</v>
      </c>
      <c r="AJ48" s="2">
        <v>0.73424828446662505</v>
      </c>
      <c r="AK48" s="2">
        <v>0.12788521522145976</v>
      </c>
      <c r="AL48" s="2">
        <v>6.7373674360573926E-2</v>
      </c>
      <c r="AM48" s="2">
        <v>7.0492825951341237E-2</v>
      </c>
      <c r="AP48" t="str">
        <f t="shared" si="3"/>
        <v>S09</v>
      </c>
      <c r="AQ48" t="str">
        <f t="shared" si="1"/>
        <v>mardi</v>
      </c>
      <c r="AR48">
        <f t="shared" si="2"/>
        <v>2016</v>
      </c>
    </row>
    <row r="49" spans="1:44" x14ac:dyDescent="0.25">
      <c r="A49" s="4">
        <v>42431</v>
      </c>
      <c r="B49" t="s">
        <v>19</v>
      </c>
      <c r="C49" s="3">
        <v>292</v>
      </c>
      <c r="D49" s="3">
        <v>101</v>
      </c>
      <c r="E49" s="3">
        <v>15</v>
      </c>
      <c r="F49">
        <v>0</v>
      </c>
      <c r="H49" s="4">
        <v>42431</v>
      </c>
      <c r="I49" s="2" t="s">
        <v>20</v>
      </c>
      <c r="J49" s="2">
        <v>0.71568627450980393</v>
      </c>
      <c r="K49" s="2">
        <v>0.24754901960784315</v>
      </c>
      <c r="L49">
        <v>3.6764705882352942E-2</v>
      </c>
      <c r="M49">
        <v>0</v>
      </c>
      <c r="O49" s="4">
        <v>42431</v>
      </c>
      <c r="P49" t="s">
        <v>21</v>
      </c>
      <c r="Q49">
        <v>32</v>
      </c>
      <c r="R49">
        <v>37</v>
      </c>
      <c r="S49">
        <v>58</v>
      </c>
      <c r="U49" s="4">
        <v>42431</v>
      </c>
      <c r="V49" t="s">
        <v>20</v>
      </c>
      <c r="W49" s="2">
        <v>0.25196850393700787</v>
      </c>
      <c r="X49" s="2">
        <v>0.29133858267716534</v>
      </c>
      <c r="Y49" s="2">
        <v>0.45669291338582679</v>
      </c>
      <c r="AA49" s="4">
        <v>42431</v>
      </c>
      <c r="AB49" t="s">
        <v>22</v>
      </c>
      <c r="AC49">
        <v>1179</v>
      </c>
      <c r="AD49">
        <v>206</v>
      </c>
      <c r="AE49">
        <v>107</v>
      </c>
      <c r="AF49">
        <v>113</v>
      </c>
      <c r="AH49" s="4">
        <v>42431</v>
      </c>
      <c r="AI49" t="s">
        <v>20</v>
      </c>
      <c r="AJ49" s="2">
        <v>0.73457943925233649</v>
      </c>
      <c r="AK49" s="2">
        <v>0.12834890965732088</v>
      </c>
      <c r="AL49" s="2">
        <v>6.6666666666666666E-2</v>
      </c>
      <c r="AM49" s="2">
        <v>7.0404984423676015E-2</v>
      </c>
      <c r="AP49" t="str">
        <f t="shared" si="3"/>
        <v>S09</v>
      </c>
      <c r="AQ49" t="str">
        <f t="shared" si="1"/>
        <v>mercredi</v>
      </c>
      <c r="AR49">
        <f t="shared" si="2"/>
        <v>2016</v>
      </c>
    </row>
    <row r="50" spans="1:44" x14ac:dyDescent="0.25">
      <c r="A50" s="4">
        <v>42432</v>
      </c>
      <c r="B50" t="s">
        <v>19</v>
      </c>
      <c r="C50" s="3">
        <v>282</v>
      </c>
      <c r="D50" s="3">
        <v>115</v>
      </c>
      <c r="E50" s="3">
        <v>18</v>
      </c>
      <c r="F50">
        <v>0</v>
      </c>
      <c r="H50" s="4">
        <v>42432</v>
      </c>
      <c r="I50" s="2" t="s">
        <v>20</v>
      </c>
      <c r="J50" s="2">
        <v>0.67951807228915662</v>
      </c>
      <c r="K50" s="2">
        <v>0.27710843373493976</v>
      </c>
      <c r="L50">
        <v>4.3373493975903614E-2</v>
      </c>
      <c r="M50">
        <v>0</v>
      </c>
      <c r="O50" s="4">
        <v>42432</v>
      </c>
      <c r="P50" t="s">
        <v>21</v>
      </c>
      <c r="Q50">
        <v>35</v>
      </c>
      <c r="R50">
        <v>36</v>
      </c>
      <c r="S50">
        <v>57</v>
      </c>
      <c r="U50" s="4">
        <v>42432</v>
      </c>
      <c r="V50" t="s">
        <v>20</v>
      </c>
      <c r="W50" s="2">
        <v>0.2734375</v>
      </c>
      <c r="X50" s="2">
        <v>0.28125</v>
      </c>
      <c r="Y50" s="2">
        <v>0.4453125</v>
      </c>
      <c r="AA50" s="4">
        <v>42432</v>
      </c>
      <c r="AB50" t="s">
        <v>22</v>
      </c>
      <c r="AC50">
        <v>1170</v>
      </c>
      <c r="AD50">
        <v>208</v>
      </c>
      <c r="AE50">
        <v>107</v>
      </c>
      <c r="AF50">
        <v>113</v>
      </c>
      <c r="AH50" s="4">
        <v>42432</v>
      </c>
      <c r="AI50" t="s">
        <v>20</v>
      </c>
      <c r="AJ50" s="2">
        <v>0.73216520650813521</v>
      </c>
      <c r="AK50" s="2">
        <v>0.13016270337922403</v>
      </c>
      <c r="AL50" s="2">
        <v>6.6958698372966211E-2</v>
      </c>
      <c r="AM50" s="2">
        <v>7.07133917396746E-2</v>
      </c>
      <c r="AP50" t="str">
        <f t="shared" si="3"/>
        <v>S09</v>
      </c>
      <c r="AQ50" t="str">
        <f t="shared" si="1"/>
        <v>jeudi</v>
      </c>
      <c r="AR50">
        <f t="shared" si="2"/>
        <v>2016</v>
      </c>
    </row>
    <row r="51" spans="1:44" x14ac:dyDescent="0.25">
      <c r="A51" s="4" t="s">
        <v>32</v>
      </c>
      <c r="B51" t="s">
        <v>19</v>
      </c>
      <c r="C51" s="3">
        <v>279</v>
      </c>
      <c r="D51" s="3">
        <v>88</v>
      </c>
      <c r="E51" s="3">
        <v>28</v>
      </c>
      <c r="F51">
        <v>0</v>
      </c>
      <c r="H51" s="4" t="s">
        <v>32</v>
      </c>
      <c r="I51" s="2" t="s">
        <v>20</v>
      </c>
      <c r="J51" s="2">
        <v>0.70632911392405062</v>
      </c>
      <c r="K51" s="2">
        <v>0.22278481012658227</v>
      </c>
      <c r="L51">
        <v>7.0886075949367092E-2</v>
      </c>
      <c r="M51">
        <v>0</v>
      </c>
      <c r="O51" s="4" t="s">
        <v>32</v>
      </c>
      <c r="P51" t="s">
        <v>21</v>
      </c>
      <c r="Q51">
        <v>27</v>
      </c>
      <c r="R51">
        <v>29</v>
      </c>
      <c r="S51">
        <v>61</v>
      </c>
      <c r="U51" s="4" t="s">
        <v>32</v>
      </c>
      <c r="V51" t="s">
        <v>20</v>
      </c>
      <c r="W51" s="2">
        <v>0.23076923076923078</v>
      </c>
      <c r="X51" s="2">
        <v>0.24786324786324787</v>
      </c>
      <c r="Y51" s="2">
        <v>0.5213675213675214</v>
      </c>
      <c r="AA51" s="4" t="s">
        <v>32</v>
      </c>
      <c r="AB51" t="s">
        <v>22</v>
      </c>
      <c r="AC51">
        <v>1157</v>
      </c>
      <c r="AD51">
        <v>212</v>
      </c>
      <c r="AE51">
        <v>107</v>
      </c>
      <c r="AF51">
        <v>113</v>
      </c>
      <c r="AH51" s="4" t="s">
        <v>32</v>
      </c>
      <c r="AI51" t="s">
        <v>20</v>
      </c>
      <c r="AJ51" s="2">
        <v>0.72813089993706737</v>
      </c>
      <c r="AK51" s="2">
        <v>0.13341724354940215</v>
      </c>
      <c r="AL51" s="2">
        <v>6.7337948395217118E-2</v>
      </c>
      <c r="AM51" s="2">
        <v>7.1113908118313404E-2</v>
      </c>
      <c r="AP51" t="str">
        <f t="shared" si="3"/>
        <v>S09</v>
      </c>
      <c r="AQ51" t="str">
        <f t="shared" si="1"/>
        <v>vendredi</v>
      </c>
      <c r="AR51">
        <f t="shared" si="2"/>
        <v>2016</v>
      </c>
    </row>
    <row r="52" spans="1:44" x14ac:dyDescent="0.25">
      <c r="A52" s="4">
        <v>42436</v>
      </c>
      <c r="B52" t="s">
        <v>19</v>
      </c>
      <c r="C52" s="3">
        <v>295</v>
      </c>
      <c r="D52" s="3">
        <v>95</v>
      </c>
      <c r="E52" s="3">
        <v>24</v>
      </c>
      <c r="F52">
        <v>0</v>
      </c>
      <c r="H52" s="4">
        <v>42436</v>
      </c>
      <c r="I52" s="2" t="s">
        <v>20</v>
      </c>
      <c r="J52" s="2">
        <v>0.7125603864734299</v>
      </c>
      <c r="K52" s="2">
        <v>0.22946859903381642</v>
      </c>
      <c r="L52">
        <v>5.7971014492753624E-2</v>
      </c>
      <c r="M52">
        <v>0</v>
      </c>
      <c r="O52" s="4">
        <v>42436</v>
      </c>
      <c r="P52" t="s">
        <v>21</v>
      </c>
      <c r="Q52">
        <v>24</v>
      </c>
      <c r="R52">
        <v>33</v>
      </c>
      <c r="S52">
        <v>55</v>
      </c>
      <c r="U52" s="4">
        <v>42436</v>
      </c>
      <c r="V52" t="s">
        <v>20</v>
      </c>
      <c r="W52" s="2">
        <v>0.21428571428571427</v>
      </c>
      <c r="X52" s="2">
        <v>0.29464285714285715</v>
      </c>
      <c r="Y52" s="2">
        <v>0.49107142857142855</v>
      </c>
      <c r="AA52" s="4">
        <v>42436</v>
      </c>
      <c r="AB52" t="s">
        <v>22</v>
      </c>
      <c r="AC52">
        <v>1110</v>
      </c>
      <c r="AD52">
        <v>218</v>
      </c>
      <c r="AE52">
        <v>106</v>
      </c>
      <c r="AF52">
        <v>113</v>
      </c>
      <c r="AH52" s="4">
        <v>42436</v>
      </c>
      <c r="AI52" t="s">
        <v>20</v>
      </c>
      <c r="AJ52" s="2">
        <v>0.71751777634130576</v>
      </c>
      <c r="AK52" s="2">
        <v>0.14091790562378798</v>
      </c>
      <c r="AL52" s="2">
        <v>6.8519715578539114E-2</v>
      </c>
      <c r="AM52" s="2">
        <v>7.3044602456367166E-2</v>
      </c>
      <c r="AP52" t="str">
        <f t="shared" si="3"/>
        <v>S10</v>
      </c>
      <c r="AQ52" t="str">
        <f t="shared" si="1"/>
        <v>lundi</v>
      </c>
      <c r="AR52">
        <f t="shared" si="2"/>
        <v>2016</v>
      </c>
    </row>
    <row r="53" spans="1:44" x14ac:dyDescent="0.25">
      <c r="A53" s="4">
        <v>42437</v>
      </c>
      <c r="B53" t="s">
        <v>19</v>
      </c>
      <c r="C53" s="3">
        <v>347</v>
      </c>
      <c r="D53" s="3">
        <v>64</v>
      </c>
      <c r="E53" s="3">
        <v>12</v>
      </c>
      <c r="F53">
        <v>0</v>
      </c>
      <c r="H53" s="4">
        <v>42437</v>
      </c>
      <c r="I53" s="2" t="s">
        <v>20</v>
      </c>
      <c r="J53" s="2">
        <v>0.82033096926713944</v>
      </c>
      <c r="K53" s="2">
        <v>0.15130023640661938</v>
      </c>
      <c r="L53">
        <v>2.8368794326241134E-2</v>
      </c>
      <c r="M53">
        <v>0</v>
      </c>
      <c r="O53" s="4">
        <v>42437</v>
      </c>
      <c r="P53" t="s">
        <v>21</v>
      </c>
      <c r="Q53">
        <v>98</v>
      </c>
      <c r="R53">
        <v>33</v>
      </c>
      <c r="S53">
        <v>54</v>
      </c>
      <c r="U53" s="4">
        <v>42437</v>
      </c>
      <c r="V53" t="s">
        <v>20</v>
      </c>
      <c r="W53" s="2">
        <v>0.52972972972972976</v>
      </c>
      <c r="X53" s="2">
        <v>0.17837837837837839</v>
      </c>
      <c r="Y53" s="2">
        <v>0.29189189189189191</v>
      </c>
      <c r="AA53" s="4">
        <v>42437</v>
      </c>
      <c r="AB53" t="s">
        <v>22</v>
      </c>
      <c r="AC53">
        <v>1075</v>
      </c>
      <c r="AD53">
        <v>231</v>
      </c>
      <c r="AE53">
        <v>107</v>
      </c>
      <c r="AF53">
        <v>114</v>
      </c>
      <c r="AH53" s="4">
        <v>42437</v>
      </c>
      <c r="AI53" t="s">
        <v>20</v>
      </c>
      <c r="AJ53" s="2">
        <v>0.70399476096922065</v>
      </c>
      <c r="AK53" s="2">
        <v>0.15127701375245581</v>
      </c>
      <c r="AL53" s="2">
        <v>7.007203667321546E-2</v>
      </c>
      <c r="AM53" s="2">
        <v>7.4656188605108059E-2</v>
      </c>
      <c r="AP53" t="str">
        <f t="shared" si="3"/>
        <v>S10</v>
      </c>
      <c r="AQ53" t="str">
        <f t="shared" si="1"/>
        <v>mardi</v>
      </c>
      <c r="AR53">
        <f t="shared" si="2"/>
        <v>2016</v>
      </c>
    </row>
    <row r="54" spans="1:44" x14ac:dyDescent="0.25">
      <c r="A54" s="4">
        <v>42438</v>
      </c>
      <c r="B54" t="s">
        <v>19</v>
      </c>
      <c r="C54" s="3">
        <v>357</v>
      </c>
      <c r="D54" s="3">
        <v>85</v>
      </c>
      <c r="E54" s="3">
        <v>14</v>
      </c>
      <c r="F54">
        <v>0</v>
      </c>
      <c r="H54" s="4">
        <v>42438</v>
      </c>
      <c r="I54" s="2" t="s">
        <v>20</v>
      </c>
      <c r="J54" s="2">
        <v>0.78289473684210531</v>
      </c>
      <c r="K54" s="2">
        <v>0.18640350877192982</v>
      </c>
      <c r="L54">
        <v>3.0701754385964911E-2</v>
      </c>
      <c r="M54">
        <v>0</v>
      </c>
      <c r="O54" s="4">
        <v>42438</v>
      </c>
      <c r="P54" t="s">
        <v>21</v>
      </c>
      <c r="Q54">
        <v>120</v>
      </c>
      <c r="R54">
        <v>35</v>
      </c>
      <c r="S54">
        <v>54</v>
      </c>
      <c r="U54" s="4">
        <v>42438</v>
      </c>
      <c r="V54" t="s">
        <v>20</v>
      </c>
      <c r="W54" s="2">
        <v>0.57416267942583732</v>
      </c>
      <c r="X54" s="2">
        <v>0.1674641148325359</v>
      </c>
      <c r="Y54" s="2">
        <v>0.25837320574162681</v>
      </c>
      <c r="AA54" s="4">
        <v>42438</v>
      </c>
      <c r="AB54" t="s">
        <v>22</v>
      </c>
      <c r="AC54">
        <v>1041</v>
      </c>
      <c r="AD54">
        <v>239</v>
      </c>
      <c r="AE54">
        <v>108</v>
      </c>
      <c r="AF54">
        <v>114</v>
      </c>
      <c r="AH54" s="4">
        <v>42438</v>
      </c>
      <c r="AI54" t="s">
        <v>20</v>
      </c>
      <c r="AJ54" s="2">
        <v>0.69307589880159792</v>
      </c>
      <c r="AK54" s="2">
        <v>0.15912117177097204</v>
      </c>
      <c r="AL54" s="2">
        <v>7.1904127829560585E-2</v>
      </c>
      <c r="AM54" s="2">
        <v>7.5898801597869506E-2</v>
      </c>
      <c r="AP54" t="str">
        <f t="shared" si="3"/>
        <v>S10</v>
      </c>
      <c r="AQ54" t="str">
        <f t="shared" si="1"/>
        <v>mercredi</v>
      </c>
      <c r="AR54">
        <f t="shared" si="2"/>
        <v>2016</v>
      </c>
    </row>
    <row r="55" spans="1:44" x14ac:dyDescent="0.25">
      <c r="A55" s="4">
        <v>42439</v>
      </c>
      <c r="B55" t="s">
        <v>19</v>
      </c>
      <c r="C55" s="3">
        <v>364</v>
      </c>
      <c r="D55" s="3">
        <v>80</v>
      </c>
      <c r="E55" s="3">
        <v>15</v>
      </c>
      <c r="F55">
        <v>0</v>
      </c>
      <c r="H55" s="4">
        <v>42439</v>
      </c>
      <c r="I55" s="2" t="s">
        <v>20</v>
      </c>
      <c r="J55" s="2">
        <v>0.79302832244008714</v>
      </c>
      <c r="K55" s="2">
        <v>0.17429193899782136</v>
      </c>
      <c r="L55">
        <v>3.2679738562091505E-2</v>
      </c>
      <c r="M55">
        <v>0</v>
      </c>
      <c r="O55" s="4">
        <v>42439</v>
      </c>
      <c r="P55" t="s">
        <v>21</v>
      </c>
      <c r="Q55">
        <v>117</v>
      </c>
      <c r="R55">
        <v>34</v>
      </c>
      <c r="S55">
        <v>54</v>
      </c>
      <c r="U55" s="4">
        <v>42439</v>
      </c>
      <c r="V55" t="s">
        <v>20</v>
      </c>
      <c r="W55" s="2">
        <v>0.57073170731707312</v>
      </c>
      <c r="X55" s="2">
        <v>0.16585365853658537</v>
      </c>
      <c r="Y55" s="2">
        <v>0.26341463414634148</v>
      </c>
      <c r="AA55" s="4">
        <v>42439</v>
      </c>
      <c r="AB55" t="s">
        <v>22</v>
      </c>
      <c r="AC55">
        <v>1033</v>
      </c>
      <c r="AD55">
        <v>243</v>
      </c>
      <c r="AE55">
        <v>109</v>
      </c>
      <c r="AF55">
        <v>113</v>
      </c>
      <c r="AH55" s="4">
        <v>42439</v>
      </c>
      <c r="AI55" t="s">
        <v>20</v>
      </c>
      <c r="AJ55" s="2">
        <v>0.68958611481975973</v>
      </c>
      <c r="AK55" s="2">
        <v>0.16221628838451269</v>
      </c>
      <c r="AL55" s="2">
        <v>7.2763684913217622E-2</v>
      </c>
      <c r="AM55" s="2">
        <v>7.5433911882510016E-2</v>
      </c>
      <c r="AP55" t="str">
        <f t="shared" si="3"/>
        <v>S10</v>
      </c>
      <c r="AQ55" t="str">
        <f t="shared" si="1"/>
        <v>jeudi</v>
      </c>
      <c r="AR55">
        <f t="shared" si="2"/>
        <v>2016</v>
      </c>
    </row>
    <row r="56" spans="1:44" x14ac:dyDescent="0.25">
      <c r="A56" s="4" t="s">
        <v>33</v>
      </c>
      <c r="B56" t="s">
        <v>19</v>
      </c>
      <c r="C56" s="3">
        <v>466</v>
      </c>
      <c r="D56" s="3">
        <v>104</v>
      </c>
      <c r="E56" s="3">
        <v>17</v>
      </c>
      <c r="F56">
        <v>1</v>
      </c>
      <c r="H56" s="4" t="s">
        <v>33</v>
      </c>
      <c r="I56" s="2" t="s">
        <v>20</v>
      </c>
      <c r="J56" s="2">
        <v>0.79251700680272108</v>
      </c>
      <c r="K56" s="2">
        <v>0.17687074829931973</v>
      </c>
      <c r="L56">
        <v>2.8911564625850341E-2</v>
      </c>
      <c r="M56">
        <v>1.7006802721088435E-3</v>
      </c>
      <c r="O56" s="4" t="s">
        <v>33</v>
      </c>
      <c r="P56" t="s">
        <v>21</v>
      </c>
      <c r="Q56">
        <v>119</v>
      </c>
      <c r="R56">
        <v>32</v>
      </c>
      <c r="S56">
        <v>54</v>
      </c>
      <c r="U56" s="4" t="s">
        <v>33</v>
      </c>
      <c r="V56" t="s">
        <v>20</v>
      </c>
      <c r="W56" s="2">
        <v>0.58048780487804874</v>
      </c>
      <c r="X56" s="2">
        <v>0.15609756097560976</v>
      </c>
      <c r="Y56" s="2">
        <v>0.26341463414634148</v>
      </c>
      <c r="AA56" s="4" t="s">
        <v>33</v>
      </c>
      <c r="AB56" t="s">
        <v>22</v>
      </c>
      <c r="AC56">
        <v>998</v>
      </c>
      <c r="AD56">
        <v>250</v>
      </c>
      <c r="AE56">
        <v>105</v>
      </c>
      <c r="AF56">
        <v>113</v>
      </c>
      <c r="AH56" s="4" t="s">
        <v>33</v>
      </c>
      <c r="AI56" t="s">
        <v>20</v>
      </c>
      <c r="AJ56" s="2">
        <v>0.68076398362892221</v>
      </c>
      <c r="AK56" s="2">
        <v>0.17053206002728513</v>
      </c>
      <c r="AL56" s="2">
        <v>7.162346521145975E-2</v>
      </c>
      <c r="AM56" s="2">
        <v>7.7080491132332882E-2</v>
      </c>
      <c r="AP56" t="str">
        <f t="shared" si="3"/>
        <v>S10</v>
      </c>
      <c r="AQ56" t="str">
        <f t="shared" si="1"/>
        <v>vendredi</v>
      </c>
      <c r="AR56">
        <f t="shared" si="2"/>
        <v>2016</v>
      </c>
    </row>
    <row r="57" spans="1:44" x14ac:dyDescent="0.25">
      <c r="A57" s="4">
        <v>42443</v>
      </c>
      <c r="B57" t="s">
        <v>19</v>
      </c>
      <c r="C57" s="3">
        <v>461</v>
      </c>
      <c r="D57" s="3">
        <v>91</v>
      </c>
      <c r="E57" s="3">
        <v>13</v>
      </c>
      <c r="F57">
        <v>2</v>
      </c>
      <c r="H57" s="4">
        <v>42443</v>
      </c>
      <c r="I57" s="2" t="s">
        <v>20</v>
      </c>
      <c r="J57" s="2">
        <v>0.81305114638447973</v>
      </c>
      <c r="K57" s="2">
        <v>0.16049382716049382</v>
      </c>
      <c r="L57">
        <v>2.292768959435626E-2</v>
      </c>
      <c r="M57">
        <v>3.5273368606701938E-3</v>
      </c>
      <c r="O57" s="4">
        <v>42443</v>
      </c>
      <c r="P57" t="s">
        <v>21</v>
      </c>
      <c r="Q57">
        <v>125</v>
      </c>
      <c r="R57">
        <v>30</v>
      </c>
      <c r="S57">
        <v>56</v>
      </c>
      <c r="U57" s="4">
        <v>42443</v>
      </c>
      <c r="V57" t="s">
        <v>20</v>
      </c>
      <c r="W57" s="2">
        <v>0.59241706161137442</v>
      </c>
      <c r="X57" s="2">
        <v>0.14218009478672985</v>
      </c>
      <c r="Y57" s="2">
        <v>0.26540284360189575</v>
      </c>
      <c r="AA57" s="4">
        <v>42443</v>
      </c>
      <c r="AB57" t="s">
        <v>22</v>
      </c>
      <c r="AC57">
        <v>977</v>
      </c>
      <c r="AD57">
        <v>247</v>
      </c>
      <c r="AE57">
        <v>105</v>
      </c>
      <c r="AF57">
        <v>112</v>
      </c>
      <c r="AH57" s="4">
        <v>42443</v>
      </c>
      <c r="AI57" t="s">
        <v>20</v>
      </c>
      <c r="AJ57" s="2">
        <v>0.67800138792505205</v>
      </c>
      <c r="AK57" s="2">
        <v>0.1714087439278279</v>
      </c>
      <c r="AL57" s="2">
        <v>7.2866065232477448E-2</v>
      </c>
      <c r="AM57" s="2">
        <v>7.7723802914642606E-2</v>
      </c>
      <c r="AP57" t="str">
        <f t="shared" si="3"/>
        <v>S11</v>
      </c>
      <c r="AQ57" t="str">
        <f t="shared" si="1"/>
        <v>lundi</v>
      </c>
      <c r="AR57">
        <f t="shared" si="2"/>
        <v>2016</v>
      </c>
    </row>
    <row r="58" spans="1:44" x14ac:dyDescent="0.25">
      <c r="A58" s="4">
        <v>42444</v>
      </c>
      <c r="B58" t="s">
        <v>19</v>
      </c>
      <c r="C58" s="3">
        <v>198</v>
      </c>
      <c r="D58" s="3">
        <v>83</v>
      </c>
      <c r="E58" s="3">
        <v>9</v>
      </c>
      <c r="F58">
        <v>3</v>
      </c>
      <c r="H58" s="4">
        <v>42444</v>
      </c>
      <c r="I58" s="2" t="s">
        <v>20</v>
      </c>
      <c r="J58" s="2">
        <v>0.67576791808873715</v>
      </c>
      <c r="K58" s="2">
        <v>0.28327645051194539</v>
      </c>
      <c r="L58">
        <v>3.0716723549488054E-2</v>
      </c>
      <c r="M58">
        <v>1.0238907849829351E-2</v>
      </c>
      <c r="O58" s="4">
        <v>42444</v>
      </c>
      <c r="P58" t="s">
        <v>21</v>
      </c>
      <c r="Q58">
        <v>126</v>
      </c>
      <c r="R58">
        <v>31</v>
      </c>
      <c r="S58">
        <v>57</v>
      </c>
      <c r="U58" s="4">
        <v>42444</v>
      </c>
      <c r="V58" t="s">
        <v>20</v>
      </c>
      <c r="W58" s="2">
        <v>0.58878504672897192</v>
      </c>
      <c r="X58" s="2">
        <v>0.14485981308411214</v>
      </c>
      <c r="Y58" s="2">
        <v>0.26635514018691586</v>
      </c>
      <c r="AA58" s="4">
        <v>42444</v>
      </c>
      <c r="AB58" t="s">
        <v>22</v>
      </c>
      <c r="AC58">
        <v>942</v>
      </c>
      <c r="AD58">
        <v>242</v>
      </c>
      <c r="AE58">
        <v>106</v>
      </c>
      <c r="AF58">
        <v>112</v>
      </c>
      <c r="AH58" s="4">
        <v>42444</v>
      </c>
      <c r="AI58" t="s">
        <v>20</v>
      </c>
      <c r="AJ58" s="2">
        <v>0.67189728958630524</v>
      </c>
      <c r="AK58" s="2">
        <v>0.17261055634807418</v>
      </c>
      <c r="AL58" s="2">
        <v>7.5606276747503573E-2</v>
      </c>
      <c r="AM58" s="2">
        <v>7.9885877318116971E-2</v>
      </c>
      <c r="AP58" t="str">
        <f t="shared" si="3"/>
        <v>S11</v>
      </c>
      <c r="AQ58" t="str">
        <f t="shared" si="1"/>
        <v>mardi</v>
      </c>
      <c r="AR58">
        <f t="shared" si="2"/>
        <v>2016</v>
      </c>
    </row>
    <row r="59" spans="1:44" x14ac:dyDescent="0.25">
      <c r="A59" s="4">
        <v>42445</v>
      </c>
      <c r="B59" t="s">
        <v>19</v>
      </c>
      <c r="C59" s="3">
        <v>205</v>
      </c>
      <c r="D59" s="3">
        <v>78</v>
      </c>
      <c r="E59" s="3">
        <v>6</v>
      </c>
      <c r="F59">
        <v>2</v>
      </c>
      <c r="H59" s="4">
        <v>42445</v>
      </c>
      <c r="I59" s="2" t="s">
        <v>20</v>
      </c>
      <c r="J59" s="2">
        <v>0.70446735395189009</v>
      </c>
      <c r="K59" s="2">
        <v>0.26804123711340205</v>
      </c>
      <c r="L59">
        <v>2.0618556701030927E-2</v>
      </c>
      <c r="M59">
        <v>6.8728522336769758E-3</v>
      </c>
      <c r="O59" s="4">
        <v>42445</v>
      </c>
      <c r="P59" t="s">
        <v>21</v>
      </c>
      <c r="Q59">
        <v>126</v>
      </c>
      <c r="R59">
        <v>31</v>
      </c>
      <c r="S59">
        <v>55</v>
      </c>
      <c r="U59" s="4">
        <v>42445</v>
      </c>
      <c r="V59" t="s">
        <v>20</v>
      </c>
      <c r="W59" s="2">
        <v>0.59433962264150941</v>
      </c>
      <c r="X59" s="2">
        <v>0.14622641509433962</v>
      </c>
      <c r="Y59" s="2">
        <v>0.25943396226415094</v>
      </c>
      <c r="AA59" s="4">
        <v>42445</v>
      </c>
      <c r="AB59" t="s">
        <v>22</v>
      </c>
      <c r="AC59">
        <v>917</v>
      </c>
      <c r="AD59">
        <v>243</v>
      </c>
      <c r="AE59">
        <v>104</v>
      </c>
      <c r="AF59">
        <v>114</v>
      </c>
      <c r="AH59" s="4">
        <v>42445</v>
      </c>
      <c r="AI59" t="s">
        <v>20</v>
      </c>
      <c r="AJ59" s="2">
        <v>0.66545718432510881</v>
      </c>
      <c r="AK59" s="2">
        <v>0.17634252539912917</v>
      </c>
      <c r="AL59" s="2">
        <v>7.5471698113207544E-2</v>
      </c>
      <c r="AM59" s="2">
        <v>8.2728592162554432E-2</v>
      </c>
      <c r="AP59" t="str">
        <f t="shared" si="3"/>
        <v>S11</v>
      </c>
      <c r="AQ59" t="str">
        <f t="shared" si="1"/>
        <v>mercredi</v>
      </c>
      <c r="AR59">
        <f t="shared" si="2"/>
        <v>2016</v>
      </c>
    </row>
    <row r="60" spans="1:44" x14ac:dyDescent="0.25">
      <c r="A60" s="4">
        <v>42446</v>
      </c>
      <c r="B60" t="s">
        <v>19</v>
      </c>
      <c r="C60" s="3">
        <v>435</v>
      </c>
      <c r="D60" s="3">
        <v>76</v>
      </c>
      <c r="E60" s="3">
        <v>7</v>
      </c>
      <c r="F60">
        <v>2</v>
      </c>
      <c r="H60" s="4">
        <v>42446</v>
      </c>
      <c r="I60" s="2" t="s">
        <v>20</v>
      </c>
      <c r="J60" s="2">
        <v>0.83653846153846156</v>
      </c>
      <c r="K60" s="2">
        <v>0.14615384615384616</v>
      </c>
      <c r="L60">
        <v>1.3461538461538462E-2</v>
      </c>
      <c r="M60">
        <v>3.8461538461538464E-3</v>
      </c>
      <c r="O60" s="4">
        <v>42446</v>
      </c>
      <c r="P60" t="s">
        <v>21</v>
      </c>
      <c r="Q60">
        <v>86</v>
      </c>
      <c r="R60">
        <v>27</v>
      </c>
      <c r="S60">
        <v>53</v>
      </c>
      <c r="U60" s="4">
        <v>42446</v>
      </c>
      <c r="V60" t="s">
        <v>20</v>
      </c>
      <c r="W60" s="2">
        <v>0.51807228915662651</v>
      </c>
      <c r="X60" s="2">
        <v>0.16265060240963855</v>
      </c>
      <c r="Y60" s="2">
        <v>0.31927710843373491</v>
      </c>
      <c r="AA60" s="4">
        <v>42446</v>
      </c>
      <c r="AB60" t="s">
        <v>22</v>
      </c>
      <c r="AC60">
        <v>889</v>
      </c>
      <c r="AD60">
        <v>248</v>
      </c>
      <c r="AE60">
        <v>110</v>
      </c>
      <c r="AF60">
        <v>114</v>
      </c>
      <c r="AH60" s="4">
        <v>42446</v>
      </c>
      <c r="AI60" t="s">
        <v>20</v>
      </c>
      <c r="AJ60" s="2">
        <v>0.65319617927994122</v>
      </c>
      <c r="AK60" s="2">
        <v>0.18221895664952242</v>
      </c>
      <c r="AL60" s="2">
        <v>8.0822924320352679E-2</v>
      </c>
      <c r="AM60" s="2">
        <v>8.3761939750183687E-2</v>
      </c>
      <c r="AP60" t="str">
        <f t="shared" si="3"/>
        <v>S11</v>
      </c>
      <c r="AQ60" t="str">
        <f t="shared" si="1"/>
        <v>jeudi</v>
      </c>
      <c r="AR60">
        <f t="shared" si="2"/>
        <v>2016</v>
      </c>
    </row>
    <row r="61" spans="1:44" x14ac:dyDescent="0.25">
      <c r="A61" s="4" t="s">
        <v>34</v>
      </c>
      <c r="B61" t="s">
        <v>19</v>
      </c>
      <c r="C61" s="3">
        <v>413</v>
      </c>
      <c r="D61" s="3">
        <v>114</v>
      </c>
      <c r="E61" s="3">
        <v>9</v>
      </c>
      <c r="F61">
        <v>3</v>
      </c>
      <c r="H61" s="4" t="s">
        <v>34</v>
      </c>
      <c r="I61" s="2" t="s">
        <v>20</v>
      </c>
      <c r="J61" s="2">
        <v>0.76623376623376627</v>
      </c>
      <c r="K61" s="2">
        <v>0.21150278293135436</v>
      </c>
      <c r="L61">
        <v>1.6697588126159554E-2</v>
      </c>
      <c r="M61">
        <v>5.5658627087198514E-3</v>
      </c>
      <c r="O61" s="4" t="s">
        <v>34</v>
      </c>
      <c r="P61" t="s">
        <v>21</v>
      </c>
      <c r="Q61">
        <v>82</v>
      </c>
      <c r="R61">
        <v>23</v>
      </c>
      <c r="S61">
        <v>55</v>
      </c>
      <c r="U61" s="4" t="s">
        <v>34</v>
      </c>
      <c r="V61" t="s">
        <v>20</v>
      </c>
      <c r="W61" s="2">
        <v>0.51249999999999996</v>
      </c>
      <c r="X61" s="2">
        <v>0.14374999999999999</v>
      </c>
      <c r="Y61" s="2">
        <v>0.34375</v>
      </c>
      <c r="AA61" s="4" t="s">
        <v>34</v>
      </c>
      <c r="AB61" t="s">
        <v>22</v>
      </c>
      <c r="AC61">
        <v>855</v>
      </c>
      <c r="AD61">
        <v>259</v>
      </c>
      <c r="AE61">
        <v>109</v>
      </c>
      <c r="AF61">
        <v>113</v>
      </c>
      <c r="AH61" s="4" t="s">
        <v>34</v>
      </c>
      <c r="AI61" t="s">
        <v>20</v>
      </c>
      <c r="AJ61" s="2">
        <v>0.63997005988023947</v>
      </c>
      <c r="AK61" s="2">
        <v>0.19386227544910178</v>
      </c>
      <c r="AL61" s="2">
        <v>8.1586826347305394E-2</v>
      </c>
      <c r="AM61" s="2">
        <v>8.4580838323353294E-2</v>
      </c>
      <c r="AP61" t="str">
        <f t="shared" si="3"/>
        <v>S11</v>
      </c>
      <c r="AQ61" t="str">
        <f t="shared" si="1"/>
        <v>vendredi</v>
      </c>
      <c r="AR61">
        <f t="shared" si="2"/>
        <v>2016</v>
      </c>
    </row>
    <row r="62" spans="1:44" x14ac:dyDescent="0.25">
      <c r="A62" s="4">
        <v>42450</v>
      </c>
      <c r="B62" t="s">
        <v>19</v>
      </c>
      <c r="C62" s="3">
        <v>412</v>
      </c>
      <c r="D62" s="3">
        <v>151</v>
      </c>
      <c r="E62" s="3">
        <v>9</v>
      </c>
      <c r="F62">
        <v>5</v>
      </c>
      <c r="H62" s="4">
        <v>42450</v>
      </c>
      <c r="I62" s="2" t="s">
        <v>20</v>
      </c>
      <c r="J62" s="2">
        <v>0.71403812824956669</v>
      </c>
      <c r="K62" s="2">
        <v>0.26169844020797228</v>
      </c>
      <c r="L62">
        <v>1.5597920277296361E-2</v>
      </c>
      <c r="M62">
        <v>8.6655112651646445E-3</v>
      </c>
      <c r="O62" s="4">
        <v>42450</v>
      </c>
      <c r="P62" t="s">
        <v>21</v>
      </c>
      <c r="Q62">
        <v>51</v>
      </c>
      <c r="R62">
        <v>63</v>
      </c>
      <c r="S62">
        <v>55</v>
      </c>
      <c r="U62" s="4">
        <v>42450</v>
      </c>
      <c r="V62" t="s">
        <v>20</v>
      </c>
      <c r="W62" s="2">
        <v>0.30177514792899407</v>
      </c>
      <c r="X62" s="2">
        <v>0.37278106508875741</v>
      </c>
      <c r="Y62" s="2">
        <v>0.32544378698224852</v>
      </c>
      <c r="AA62" s="4">
        <v>42450</v>
      </c>
      <c r="AB62" t="s">
        <v>22</v>
      </c>
      <c r="AC62">
        <v>858</v>
      </c>
      <c r="AD62">
        <v>255</v>
      </c>
      <c r="AE62">
        <v>111</v>
      </c>
      <c r="AF62">
        <v>113</v>
      </c>
      <c r="AH62" s="4">
        <v>42450</v>
      </c>
      <c r="AI62" t="s">
        <v>20</v>
      </c>
      <c r="AJ62" s="2">
        <v>0.6417352281226627</v>
      </c>
      <c r="AK62" s="2">
        <v>0.19072550486163051</v>
      </c>
      <c r="AL62" s="2">
        <v>8.3021690351533284E-2</v>
      </c>
      <c r="AM62" s="2">
        <v>8.4517576664173519E-2</v>
      </c>
      <c r="AP62" t="str">
        <f t="shared" si="3"/>
        <v>S12</v>
      </c>
      <c r="AQ62" t="str">
        <f t="shared" si="1"/>
        <v>lundi</v>
      </c>
      <c r="AR62">
        <f t="shared" si="2"/>
        <v>2016</v>
      </c>
    </row>
    <row r="63" spans="1:44" x14ac:dyDescent="0.25">
      <c r="A63" s="4">
        <v>42451</v>
      </c>
      <c r="B63" t="s">
        <v>19</v>
      </c>
      <c r="C63" s="3">
        <v>461</v>
      </c>
      <c r="D63" s="3">
        <v>154</v>
      </c>
      <c r="E63" s="3">
        <v>13</v>
      </c>
      <c r="F63">
        <v>5</v>
      </c>
      <c r="H63" s="4">
        <v>42451</v>
      </c>
      <c r="I63" s="2" t="s">
        <v>20</v>
      </c>
      <c r="J63" s="2">
        <v>0.72827804107424965</v>
      </c>
      <c r="K63" s="2">
        <v>0.24328593996840442</v>
      </c>
      <c r="L63">
        <v>2.0537124802527645E-2</v>
      </c>
      <c r="M63">
        <v>7.8988941548183249E-3</v>
      </c>
      <c r="O63" s="4">
        <v>42451</v>
      </c>
      <c r="P63" t="s">
        <v>21</v>
      </c>
      <c r="Q63">
        <v>29</v>
      </c>
      <c r="R63">
        <v>91</v>
      </c>
      <c r="S63">
        <v>55</v>
      </c>
      <c r="U63" s="4">
        <v>42451</v>
      </c>
      <c r="V63" t="s">
        <v>20</v>
      </c>
      <c r="W63" s="2">
        <v>0.1657142857142857</v>
      </c>
      <c r="X63" s="2">
        <v>0.52</v>
      </c>
      <c r="Y63" s="2">
        <v>0.31428571428571428</v>
      </c>
      <c r="AA63" s="4">
        <v>42451</v>
      </c>
      <c r="AB63" t="s">
        <v>22</v>
      </c>
      <c r="AC63">
        <v>840</v>
      </c>
      <c r="AD63">
        <v>252</v>
      </c>
      <c r="AE63">
        <v>110</v>
      </c>
      <c r="AF63">
        <v>114</v>
      </c>
      <c r="AH63" s="4">
        <v>42451</v>
      </c>
      <c r="AI63" t="s">
        <v>20</v>
      </c>
      <c r="AJ63" s="2">
        <v>0.63829787234042556</v>
      </c>
      <c r="AK63" s="2">
        <v>0.19148936170212766</v>
      </c>
      <c r="AL63" s="2">
        <v>8.3586626139817627E-2</v>
      </c>
      <c r="AM63" s="2">
        <v>8.6626139817629177E-2</v>
      </c>
      <c r="AP63" t="str">
        <f t="shared" si="3"/>
        <v>S12</v>
      </c>
      <c r="AQ63" t="str">
        <f t="shared" si="1"/>
        <v>mardi</v>
      </c>
      <c r="AR63">
        <f t="shared" si="2"/>
        <v>2016</v>
      </c>
    </row>
    <row r="64" spans="1:44" x14ac:dyDescent="0.25">
      <c r="A64" s="4">
        <v>42452</v>
      </c>
      <c r="B64" t="s">
        <v>19</v>
      </c>
      <c r="C64" s="3">
        <v>0</v>
      </c>
      <c r="D64" s="3">
        <v>0</v>
      </c>
      <c r="E64" s="3">
        <v>0</v>
      </c>
      <c r="F64">
        <v>0</v>
      </c>
      <c r="H64" s="4">
        <v>42452</v>
      </c>
      <c r="I64" s="2" t="s">
        <v>20</v>
      </c>
      <c r="J64" s="2" t="s">
        <v>35</v>
      </c>
      <c r="K64" s="2" t="s">
        <v>35</v>
      </c>
      <c r="L64" t="s">
        <v>35</v>
      </c>
      <c r="M64" t="s">
        <v>35</v>
      </c>
      <c r="O64" s="4">
        <v>42452</v>
      </c>
      <c r="P64" t="s">
        <v>21</v>
      </c>
      <c r="Q64">
        <v>0</v>
      </c>
      <c r="R64">
        <v>0</v>
      </c>
      <c r="S64">
        <v>0</v>
      </c>
      <c r="U64" s="4">
        <v>42452</v>
      </c>
      <c r="V64" t="s">
        <v>20</v>
      </c>
      <c r="W64" s="2" t="s">
        <v>35</v>
      </c>
      <c r="X64" s="2" t="s">
        <v>35</v>
      </c>
      <c r="Y64" s="2" t="s">
        <v>35</v>
      </c>
      <c r="AA64" s="4">
        <v>42452</v>
      </c>
      <c r="AB64" t="s">
        <v>22</v>
      </c>
      <c r="AC64">
        <v>0</v>
      </c>
      <c r="AD64">
        <v>0</v>
      </c>
      <c r="AE64">
        <v>0</v>
      </c>
      <c r="AF64">
        <v>0</v>
      </c>
      <c r="AH64" s="4">
        <v>42452</v>
      </c>
      <c r="AI64" t="s">
        <v>20</v>
      </c>
      <c r="AJ64" s="2" t="s">
        <v>35</v>
      </c>
      <c r="AK64" s="2" t="s">
        <v>35</v>
      </c>
      <c r="AL64" s="2" t="s">
        <v>35</v>
      </c>
      <c r="AM64" s="2" t="s">
        <v>35</v>
      </c>
      <c r="AP64" t="str">
        <f t="shared" si="3"/>
        <v>S12</v>
      </c>
      <c r="AQ64" t="str">
        <f t="shared" si="1"/>
        <v>mercredi</v>
      </c>
      <c r="AR64">
        <f t="shared" si="2"/>
        <v>2016</v>
      </c>
    </row>
    <row r="65" spans="1:44" x14ac:dyDescent="0.25">
      <c r="A65" s="4">
        <v>42453</v>
      </c>
      <c r="B65" t="s">
        <v>19</v>
      </c>
      <c r="C65" s="3">
        <v>454</v>
      </c>
      <c r="D65" s="3">
        <v>183</v>
      </c>
      <c r="E65" s="3">
        <v>15</v>
      </c>
      <c r="F65">
        <v>3</v>
      </c>
      <c r="H65" s="4">
        <v>42453</v>
      </c>
      <c r="I65" s="2" t="s">
        <v>20</v>
      </c>
      <c r="J65" s="2">
        <v>0.69312977099236639</v>
      </c>
      <c r="K65" s="2">
        <v>0.27938931297709924</v>
      </c>
      <c r="L65">
        <v>2.2900763358778626E-2</v>
      </c>
      <c r="M65">
        <v>4.5801526717557254E-3</v>
      </c>
      <c r="O65" s="4">
        <v>42453</v>
      </c>
      <c r="P65" t="s">
        <v>21</v>
      </c>
      <c r="Q65">
        <v>46</v>
      </c>
      <c r="R65">
        <v>84</v>
      </c>
      <c r="S65">
        <v>54</v>
      </c>
      <c r="U65" s="4">
        <v>42453</v>
      </c>
      <c r="V65" t="s">
        <v>20</v>
      </c>
      <c r="W65" s="2">
        <v>0.25</v>
      </c>
      <c r="X65" s="2">
        <v>0.45652173913043476</v>
      </c>
      <c r="Y65" s="2">
        <v>0.29347826086956524</v>
      </c>
      <c r="AA65" s="4">
        <v>42453</v>
      </c>
      <c r="AB65" t="s">
        <v>22</v>
      </c>
      <c r="AC65">
        <v>805</v>
      </c>
      <c r="AD65">
        <v>243</v>
      </c>
      <c r="AE65">
        <v>105</v>
      </c>
      <c r="AF65">
        <v>117</v>
      </c>
      <c r="AH65" s="4">
        <v>42453</v>
      </c>
      <c r="AI65" t="s">
        <v>20</v>
      </c>
      <c r="AJ65" s="2">
        <v>0.63385826771653542</v>
      </c>
      <c r="AK65" s="2">
        <v>0.19133858267716536</v>
      </c>
      <c r="AL65" s="2">
        <v>8.2677165354330714E-2</v>
      </c>
      <c r="AM65" s="2">
        <v>9.212598425196851E-2</v>
      </c>
      <c r="AP65" t="str">
        <f t="shared" si="3"/>
        <v>S12</v>
      </c>
      <c r="AQ65" t="str">
        <f t="shared" si="1"/>
        <v>jeudi</v>
      </c>
      <c r="AR65">
        <f t="shared" si="2"/>
        <v>2016</v>
      </c>
    </row>
    <row r="66" spans="1:44" x14ac:dyDescent="0.25">
      <c r="A66" s="4" t="s">
        <v>36</v>
      </c>
      <c r="B66" t="s">
        <v>19</v>
      </c>
      <c r="C66" s="3">
        <v>489</v>
      </c>
      <c r="D66" s="3">
        <v>190</v>
      </c>
      <c r="E66" s="3">
        <v>25</v>
      </c>
      <c r="F66">
        <v>2</v>
      </c>
      <c r="H66" s="4" t="s">
        <v>36</v>
      </c>
      <c r="I66" s="2" t="s">
        <v>20</v>
      </c>
      <c r="J66" s="2">
        <v>0.69263456090651554</v>
      </c>
      <c r="K66" s="2">
        <v>0.26912181303116145</v>
      </c>
      <c r="L66">
        <v>3.5410764872521247E-2</v>
      </c>
      <c r="M66">
        <v>2.8328611898016999E-3</v>
      </c>
      <c r="O66" s="4" t="s">
        <v>36</v>
      </c>
      <c r="P66" t="s">
        <v>21</v>
      </c>
      <c r="Q66">
        <v>53</v>
      </c>
      <c r="R66">
        <v>84</v>
      </c>
      <c r="S66">
        <v>53</v>
      </c>
      <c r="U66" s="4" t="s">
        <v>36</v>
      </c>
      <c r="V66" t="s">
        <v>20</v>
      </c>
      <c r="W66" s="2">
        <v>0.27894736842105261</v>
      </c>
      <c r="X66" s="2">
        <v>0.44210526315789472</v>
      </c>
      <c r="Y66" s="2">
        <v>0.27894736842105261</v>
      </c>
      <c r="AA66" s="4" t="s">
        <v>36</v>
      </c>
      <c r="AB66" t="s">
        <v>22</v>
      </c>
      <c r="AC66">
        <v>782</v>
      </c>
      <c r="AD66">
        <v>239</v>
      </c>
      <c r="AE66">
        <v>105</v>
      </c>
      <c r="AF66">
        <v>117</v>
      </c>
      <c r="AH66" s="4" t="s">
        <v>36</v>
      </c>
      <c r="AI66" t="s">
        <v>20</v>
      </c>
      <c r="AJ66" s="2">
        <v>0.62912308930008043</v>
      </c>
      <c r="AK66" s="2">
        <v>0.19227674979887369</v>
      </c>
      <c r="AL66" s="2">
        <v>8.4473049074818993E-2</v>
      </c>
      <c r="AM66" s="2">
        <v>9.4127111826226864E-2</v>
      </c>
      <c r="AP66" t="str">
        <f t="shared" si="3"/>
        <v>S12</v>
      </c>
      <c r="AQ66" t="str">
        <f t="shared" si="1"/>
        <v>vendredi</v>
      </c>
      <c r="AR66">
        <f t="shared" si="2"/>
        <v>2016</v>
      </c>
    </row>
    <row r="67" spans="1:44" x14ac:dyDescent="0.25">
      <c r="A67" s="4">
        <v>42457</v>
      </c>
      <c r="B67" t="s">
        <v>19</v>
      </c>
      <c r="C67" s="3">
        <v>489</v>
      </c>
      <c r="D67" s="3">
        <v>190</v>
      </c>
      <c r="E67" s="3">
        <v>25</v>
      </c>
      <c r="F67">
        <v>2</v>
      </c>
      <c r="H67" s="4">
        <v>42457</v>
      </c>
      <c r="I67" s="2" t="s">
        <v>20</v>
      </c>
      <c r="J67" s="2">
        <v>0.69263456090651554</v>
      </c>
      <c r="K67" s="2">
        <v>0.26912181303116145</v>
      </c>
      <c r="L67">
        <v>3.5410764872521247E-2</v>
      </c>
      <c r="M67">
        <v>2.8328611898016999E-3</v>
      </c>
      <c r="O67" s="4">
        <v>42457</v>
      </c>
      <c r="P67" t="s">
        <v>21</v>
      </c>
      <c r="Q67">
        <v>53</v>
      </c>
      <c r="R67">
        <v>84</v>
      </c>
      <c r="S67">
        <v>53</v>
      </c>
      <c r="U67" s="4">
        <v>42457</v>
      </c>
      <c r="V67" t="s">
        <v>20</v>
      </c>
      <c r="W67" s="2">
        <v>0.27894736842105261</v>
      </c>
      <c r="X67" s="2">
        <v>0.44210526315789472</v>
      </c>
      <c r="Y67" s="2">
        <v>0.27894736842105261</v>
      </c>
      <c r="AA67" s="4">
        <v>42457</v>
      </c>
      <c r="AB67" t="s">
        <v>22</v>
      </c>
      <c r="AC67">
        <v>782</v>
      </c>
      <c r="AD67">
        <v>239</v>
      </c>
      <c r="AE67">
        <v>105</v>
      </c>
      <c r="AF67">
        <v>117</v>
      </c>
      <c r="AH67" s="4">
        <v>42457</v>
      </c>
      <c r="AI67" t="s">
        <v>20</v>
      </c>
      <c r="AJ67" s="2">
        <v>0.62912308930008043</v>
      </c>
      <c r="AK67" s="2">
        <v>0.19227674979887369</v>
      </c>
      <c r="AL67" s="2">
        <v>8.4473049074818993E-2</v>
      </c>
      <c r="AM67" s="2">
        <v>9.4127111826226864E-2</v>
      </c>
      <c r="AP67" t="str">
        <f t="shared" si="3"/>
        <v>S13</v>
      </c>
      <c r="AQ67" t="str">
        <f t="shared" ref="AQ67:AQ130" si="4">IF(AH67="","",TEXT(AH67,"jjjj"))</f>
        <v>lundi</v>
      </c>
      <c r="AR67">
        <f t="shared" ref="AR67:AR130" si="5">IF(AH67="","",YEAR(AH67))</f>
        <v>2016</v>
      </c>
    </row>
    <row r="68" spans="1:44" x14ac:dyDescent="0.25">
      <c r="A68" s="4">
        <v>42458</v>
      </c>
      <c r="B68" t="s">
        <v>19</v>
      </c>
      <c r="C68" s="3">
        <v>562</v>
      </c>
      <c r="D68" s="3">
        <v>219</v>
      </c>
      <c r="E68" s="3">
        <v>34</v>
      </c>
      <c r="F68">
        <v>2</v>
      </c>
      <c r="H68" s="4">
        <v>42458</v>
      </c>
      <c r="I68" s="2" t="s">
        <v>20</v>
      </c>
      <c r="J68" s="2">
        <v>0.68788249694002446</v>
      </c>
      <c r="K68" s="2">
        <v>0.26805385556915545</v>
      </c>
      <c r="L68">
        <v>4.1615667074663402E-2</v>
      </c>
      <c r="M68">
        <v>2.4479804161566705E-3</v>
      </c>
      <c r="O68" s="4">
        <v>42458</v>
      </c>
      <c r="P68" t="s">
        <v>21</v>
      </c>
      <c r="Q68">
        <v>53</v>
      </c>
      <c r="R68">
        <v>82</v>
      </c>
      <c r="S68">
        <v>52</v>
      </c>
      <c r="U68" s="4">
        <v>42458</v>
      </c>
      <c r="V68" t="s">
        <v>20</v>
      </c>
      <c r="W68" s="2">
        <v>0.28342245989304815</v>
      </c>
      <c r="X68" s="2">
        <v>0.43850267379679142</v>
      </c>
      <c r="Y68" s="2">
        <v>0.27807486631016043</v>
      </c>
      <c r="AA68" s="4">
        <v>42458</v>
      </c>
      <c r="AB68" t="s">
        <v>22</v>
      </c>
      <c r="AC68">
        <v>789</v>
      </c>
      <c r="AD68">
        <v>239</v>
      </c>
      <c r="AE68">
        <v>105</v>
      </c>
      <c r="AF68">
        <v>117</v>
      </c>
      <c r="AH68" s="4">
        <v>42458</v>
      </c>
      <c r="AI68" t="s">
        <v>20</v>
      </c>
      <c r="AJ68" s="2">
        <v>0.63119999999999998</v>
      </c>
      <c r="AK68" s="2">
        <v>0.19120000000000001</v>
      </c>
      <c r="AL68" s="2">
        <v>8.4000000000000005E-2</v>
      </c>
      <c r="AM68" s="2">
        <v>9.3600000000000003E-2</v>
      </c>
      <c r="AP68" t="str">
        <f t="shared" si="3"/>
        <v>S13</v>
      </c>
      <c r="AQ68" t="str">
        <f t="shared" si="4"/>
        <v>mardi</v>
      </c>
      <c r="AR68">
        <f t="shared" si="5"/>
        <v>2016</v>
      </c>
    </row>
    <row r="69" spans="1:44" x14ac:dyDescent="0.25">
      <c r="A69" s="4">
        <v>42459</v>
      </c>
      <c r="B69" t="s">
        <v>19</v>
      </c>
      <c r="C69" s="3">
        <v>539</v>
      </c>
      <c r="D69" s="3">
        <v>145</v>
      </c>
      <c r="E69" s="3">
        <v>31</v>
      </c>
      <c r="F69">
        <v>2</v>
      </c>
      <c r="H69" s="4">
        <v>42459</v>
      </c>
      <c r="I69" s="2" t="s">
        <v>20</v>
      </c>
      <c r="J69" s="2">
        <v>0.75174337517433754</v>
      </c>
      <c r="K69" s="2">
        <v>0.20223152022315202</v>
      </c>
      <c r="L69">
        <v>4.3235704323570434E-2</v>
      </c>
      <c r="M69">
        <v>2.7894002789400278E-3</v>
      </c>
      <c r="O69" s="4">
        <v>42459</v>
      </c>
      <c r="P69" t="s">
        <v>21</v>
      </c>
      <c r="Q69">
        <v>56</v>
      </c>
      <c r="R69">
        <v>84</v>
      </c>
      <c r="S69">
        <v>50</v>
      </c>
      <c r="U69" s="4">
        <v>42459</v>
      </c>
      <c r="V69" t="s">
        <v>20</v>
      </c>
      <c r="W69" s="2">
        <v>0.29473684210526313</v>
      </c>
      <c r="X69" s="2">
        <v>0.44210526315789472</v>
      </c>
      <c r="Y69" s="2">
        <v>0.26315789473684209</v>
      </c>
      <c r="AA69" s="4">
        <v>42459</v>
      </c>
      <c r="AB69" t="s">
        <v>22</v>
      </c>
      <c r="AC69">
        <v>805</v>
      </c>
      <c r="AD69">
        <v>238</v>
      </c>
      <c r="AE69">
        <v>104</v>
      </c>
      <c r="AF69">
        <v>117</v>
      </c>
      <c r="AH69" s="4">
        <v>42459</v>
      </c>
      <c r="AI69" t="s">
        <v>20</v>
      </c>
      <c r="AJ69" s="2">
        <v>0.63686708860759489</v>
      </c>
      <c r="AK69" s="2">
        <v>0.18829113924050633</v>
      </c>
      <c r="AL69" s="2">
        <v>8.2278481012658222E-2</v>
      </c>
      <c r="AM69" s="2">
        <v>9.25632911392405E-2</v>
      </c>
      <c r="AP69" t="str">
        <f t="shared" si="3"/>
        <v>S13</v>
      </c>
      <c r="AQ69" t="str">
        <f t="shared" si="4"/>
        <v>mercredi</v>
      </c>
      <c r="AR69">
        <f t="shared" si="5"/>
        <v>2016</v>
      </c>
    </row>
    <row r="70" spans="1:44" x14ac:dyDescent="0.25">
      <c r="A70" s="4">
        <v>42460</v>
      </c>
      <c r="B70" t="s">
        <v>19</v>
      </c>
      <c r="C70" s="3">
        <v>567</v>
      </c>
      <c r="D70" s="3">
        <v>134</v>
      </c>
      <c r="E70" s="3">
        <v>42</v>
      </c>
      <c r="F70">
        <v>5</v>
      </c>
      <c r="H70" s="4">
        <v>42460</v>
      </c>
      <c r="I70" s="2" t="s">
        <v>20</v>
      </c>
      <c r="J70" s="2">
        <v>0.75802139037433158</v>
      </c>
      <c r="K70" s="2">
        <v>0.17914438502673796</v>
      </c>
      <c r="L70">
        <v>5.6149732620320858E-2</v>
      </c>
      <c r="M70">
        <v>6.6844919786096255E-3</v>
      </c>
      <c r="O70" s="4">
        <v>42460</v>
      </c>
      <c r="P70" t="s">
        <v>21</v>
      </c>
      <c r="Q70">
        <v>62</v>
      </c>
      <c r="R70">
        <v>85</v>
      </c>
      <c r="S70">
        <v>49</v>
      </c>
      <c r="U70" s="4">
        <v>42460</v>
      </c>
      <c r="V70" t="s">
        <v>20</v>
      </c>
      <c r="W70" s="2">
        <v>0.31632653061224492</v>
      </c>
      <c r="X70" s="2">
        <v>0.43367346938775508</v>
      </c>
      <c r="Y70" s="2">
        <v>0.25</v>
      </c>
      <c r="AA70" s="4">
        <v>42460</v>
      </c>
      <c r="AB70" t="s">
        <v>22</v>
      </c>
      <c r="AC70">
        <v>787</v>
      </c>
      <c r="AD70">
        <v>243</v>
      </c>
      <c r="AE70">
        <v>103</v>
      </c>
      <c r="AF70">
        <v>117</v>
      </c>
      <c r="AH70" s="4">
        <v>42460</v>
      </c>
      <c r="AI70" t="s">
        <v>20</v>
      </c>
      <c r="AJ70" s="2">
        <v>0.62960000000000005</v>
      </c>
      <c r="AK70" s="2">
        <v>0.19439999999999999</v>
      </c>
      <c r="AL70" s="2">
        <v>8.2400000000000001E-2</v>
      </c>
      <c r="AM70" s="2">
        <v>9.3600000000000003E-2</v>
      </c>
      <c r="AP70" t="str">
        <f t="shared" si="3"/>
        <v>S13</v>
      </c>
      <c r="AQ70" t="str">
        <f t="shared" si="4"/>
        <v>jeudi</v>
      </c>
      <c r="AR70">
        <f t="shared" si="5"/>
        <v>2016</v>
      </c>
    </row>
    <row r="71" spans="1:44" x14ac:dyDescent="0.25">
      <c r="A71" s="4" t="s">
        <v>37</v>
      </c>
      <c r="B71" t="s">
        <v>19</v>
      </c>
      <c r="C71" s="3">
        <v>613</v>
      </c>
      <c r="D71" s="3">
        <v>162</v>
      </c>
      <c r="E71" s="3">
        <v>35</v>
      </c>
      <c r="F71">
        <v>3</v>
      </c>
      <c r="H71" s="4" t="s">
        <v>37</v>
      </c>
      <c r="I71" s="2" t="s">
        <v>20</v>
      </c>
      <c r="J71" s="2">
        <v>0.75399753997539976</v>
      </c>
      <c r="K71" s="2">
        <v>0.19926199261992619</v>
      </c>
      <c r="L71">
        <v>4.3050430504305043E-2</v>
      </c>
      <c r="M71">
        <v>3.6900369003690036E-3</v>
      </c>
      <c r="O71" s="4" t="s">
        <v>37</v>
      </c>
      <c r="P71" t="s">
        <v>21</v>
      </c>
      <c r="Q71">
        <v>58</v>
      </c>
      <c r="R71">
        <v>87</v>
      </c>
      <c r="S71">
        <v>49</v>
      </c>
      <c r="U71" s="4" t="s">
        <v>37</v>
      </c>
      <c r="V71" t="s">
        <v>20</v>
      </c>
      <c r="W71" s="2">
        <v>0.29896907216494845</v>
      </c>
      <c r="X71" s="2">
        <v>0.4484536082474227</v>
      </c>
      <c r="Y71" s="2">
        <v>0.25257731958762886</v>
      </c>
      <c r="AA71" s="4" t="s">
        <v>37</v>
      </c>
      <c r="AB71" t="s">
        <v>22</v>
      </c>
      <c r="AC71">
        <v>808</v>
      </c>
      <c r="AD71">
        <v>246</v>
      </c>
      <c r="AE71">
        <v>100</v>
      </c>
      <c r="AF71">
        <v>119</v>
      </c>
      <c r="AH71" s="4" t="s">
        <v>37</v>
      </c>
      <c r="AI71" t="s">
        <v>20</v>
      </c>
      <c r="AJ71" s="2">
        <v>0.63472113118617435</v>
      </c>
      <c r="AK71" s="2">
        <v>0.19324430479183033</v>
      </c>
      <c r="AL71" s="2">
        <v>7.8554595443833461E-2</v>
      </c>
      <c r="AM71" s="2">
        <v>9.3479968578161821E-2</v>
      </c>
      <c r="AP71" t="str">
        <f t="shared" ref="AP71:AP134" si="6">IF(AH71="","",IF(WEEKNUM(AH71)-1&lt;10,"S0"&amp;WEEKNUM(AH71)-1,"S"&amp;WEEKNUM(AH71)-1))</f>
        <v>S13</v>
      </c>
      <c r="AQ71" t="str">
        <f t="shared" si="4"/>
        <v>vendredi</v>
      </c>
      <c r="AR71">
        <f t="shared" si="5"/>
        <v>2016</v>
      </c>
    </row>
    <row r="72" spans="1:44" x14ac:dyDescent="0.25">
      <c r="A72" s="4">
        <v>42464</v>
      </c>
      <c r="B72" t="s">
        <v>19</v>
      </c>
      <c r="C72" s="3">
        <v>598</v>
      </c>
      <c r="D72" s="3">
        <v>275</v>
      </c>
      <c r="E72" s="3">
        <v>47</v>
      </c>
      <c r="F72">
        <v>4</v>
      </c>
      <c r="H72" s="4">
        <v>42464</v>
      </c>
      <c r="I72" s="2" t="s">
        <v>20</v>
      </c>
      <c r="J72" s="2">
        <v>0.6471861471861472</v>
      </c>
      <c r="K72" s="2">
        <v>0.29761904761904762</v>
      </c>
      <c r="L72">
        <v>5.0865800865800864E-2</v>
      </c>
      <c r="M72">
        <v>4.329004329004329E-3</v>
      </c>
      <c r="O72" s="4">
        <v>42464</v>
      </c>
      <c r="P72" t="s">
        <v>21</v>
      </c>
      <c r="Q72">
        <v>42</v>
      </c>
      <c r="R72">
        <v>96</v>
      </c>
      <c r="S72">
        <v>50</v>
      </c>
      <c r="U72" s="4">
        <v>42464</v>
      </c>
      <c r="V72" t="s">
        <v>20</v>
      </c>
      <c r="W72" s="2">
        <v>0.22340425531914893</v>
      </c>
      <c r="X72" s="2">
        <v>0.51063829787234039</v>
      </c>
      <c r="Y72" s="2">
        <v>0.26595744680851063</v>
      </c>
      <c r="AA72" s="4">
        <v>42464</v>
      </c>
      <c r="AB72" t="s">
        <v>22</v>
      </c>
      <c r="AC72">
        <v>825</v>
      </c>
      <c r="AD72">
        <v>242</v>
      </c>
      <c r="AE72">
        <v>99</v>
      </c>
      <c r="AF72">
        <v>120</v>
      </c>
      <c r="AH72" s="4">
        <v>42464</v>
      </c>
      <c r="AI72" t="s">
        <v>20</v>
      </c>
      <c r="AJ72" s="2">
        <v>0.64152410575427687</v>
      </c>
      <c r="AK72" s="2">
        <v>0.18818040435458788</v>
      </c>
      <c r="AL72" s="2">
        <v>7.6982892690513213E-2</v>
      </c>
      <c r="AM72" s="2">
        <v>9.3312597200622086E-2</v>
      </c>
      <c r="AP72" t="str">
        <f t="shared" si="6"/>
        <v>S14</v>
      </c>
      <c r="AQ72" t="str">
        <f t="shared" si="4"/>
        <v>lundi</v>
      </c>
      <c r="AR72">
        <f t="shared" si="5"/>
        <v>2016</v>
      </c>
    </row>
    <row r="73" spans="1:44" x14ac:dyDescent="0.25">
      <c r="A73" s="4">
        <v>42465</v>
      </c>
      <c r="B73" t="s">
        <v>19</v>
      </c>
      <c r="C73" s="3">
        <v>609</v>
      </c>
      <c r="D73" s="3">
        <v>293</v>
      </c>
      <c r="E73" s="3">
        <v>55</v>
      </c>
      <c r="F73">
        <v>4</v>
      </c>
      <c r="H73" s="4">
        <v>42465</v>
      </c>
      <c r="I73" s="2" t="s">
        <v>20</v>
      </c>
      <c r="J73" s="2">
        <v>0.63371488033298651</v>
      </c>
      <c r="K73" s="2">
        <v>0.30489073881373568</v>
      </c>
      <c r="L73">
        <v>5.7232049947970862E-2</v>
      </c>
      <c r="M73">
        <v>4.1623309053069723E-3</v>
      </c>
      <c r="O73" s="4">
        <v>42465</v>
      </c>
      <c r="P73" t="s">
        <v>21</v>
      </c>
      <c r="Q73">
        <v>33</v>
      </c>
      <c r="R73">
        <v>99</v>
      </c>
      <c r="S73">
        <v>50</v>
      </c>
      <c r="U73" s="4">
        <v>42465</v>
      </c>
      <c r="V73" t="s">
        <v>20</v>
      </c>
      <c r="W73" s="2">
        <v>0.18131868131868131</v>
      </c>
      <c r="X73" s="2">
        <v>0.54395604395604391</v>
      </c>
      <c r="Y73" s="2">
        <v>0.27472527472527475</v>
      </c>
      <c r="AA73" s="4">
        <v>42465</v>
      </c>
      <c r="AB73" t="s">
        <v>22</v>
      </c>
      <c r="AC73">
        <v>843</v>
      </c>
      <c r="AD73">
        <v>236</v>
      </c>
      <c r="AE73">
        <v>99</v>
      </c>
      <c r="AF73">
        <v>121</v>
      </c>
      <c r="AH73" s="4">
        <v>42465</v>
      </c>
      <c r="AI73" t="s">
        <v>20</v>
      </c>
      <c r="AJ73" s="2">
        <v>0.64896073903002305</v>
      </c>
      <c r="AK73" s="2">
        <v>0.18167821401077752</v>
      </c>
      <c r="AL73" s="2">
        <v>7.6212471131639717E-2</v>
      </c>
      <c r="AM73" s="2">
        <v>9.3148575827559657E-2</v>
      </c>
      <c r="AP73" t="str">
        <f t="shared" si="6"/>
        <v>S14</v>
      </c>
      <c r="AQ73" t="str">
        <f t="shared" si="4"/>
        <v>mardi</v>
      </c>
      <c r="AR73">
        <f t="shared" si="5"/>
        <v>2016</v>
      </c>
    </row>
    <row r="74" spans="1:44" x14ac:dyDescent="0.25">
      <c r="A74" s="4">
        <v>42466</v>
      </c>
      <c r="B74" t="s">
        <v>19</v>
      </c>
      <c r="C74" s="3">
        <v>458</v>
      </c>
      <c r="D74" s="3">
        <v>303</v>
      </c>
      <c r="E74" s="3">
        <v>50</v>
      </c>
      <c r="F74">
        <v>4</v>
      </c>
      <c r="H74" s="4">
        <v>42466</v>
      </c>
      <c r="I74" s="2" t="s">
        <v>20</v>
      </c>
      <c r="J74" s="2">
        <v>0.56196319018404906</v>
      </c>
      <c r="K74" s="2">
        <v>0.3717791411042945</v>
      </c>
      <c r="L74">
        <v>6.1349693251533742E-2</v>
      </c>
      <c r="M74">
        <v>4.9079754601226997E-3</v>
      </c>
      <c r="O74" s="4">
        <v>42466</v>
      </c>
      <c r="P74" t="s">
        <v>21</v>
      </c>
      <c r="Q74">
        <v>33</v>
      </c>
      <c r="R74">
        <v>95</v>
      </c>
      <c r="S74">
        <v>43</v>
      </c>
      <c r="U74" s="4">
        <v>42466</v>
      </c>
      <c r="V74" t="s">
        <v>20</v>
      </c>
      <c r="W74" s="2">
        <v>0.19298245614035087</v>
      </c>
      <c r="X74" s="2">
        <v>0.55555555555555558</v>
      </c>
      <c r="Y74" s="2">
        <v>0.25146198830409355</v>
      </c>
      <c r="AA74" s="4">
        <v>42466</v>
      </c>
      <c r="AB74" t="s">
        <v>22</v>
      </c>
      <c r="AC74">
        <v>878</v>
      </c>
      <c r="AD74">
        <v>248</v>
      </c>
      <c r="AE74">
        <v>101</v>
      </c>
      <c r="AF74">
        <v>123</v>
      </c>
      <c r="AH74" s="4">
        <v>42466</v>
      </c>
      <c r="AI74" t="s">
        <v>20</v>
      </c>
      <c r="AJ74" s="2">
        <v>0.65037037037037038</v>
      </c>
      <c r="AK74" s="2">
        <v>0.1837037037037037</v>
      </c>
      <c r="AL74" s="2">
        <v>7.481481481481482E-2</v>
      </c>
      <c r="AM74" s="2">
        <v>9.1111111111111115E-2</v>
      </c>
      <c r="AP74" t="str">
        <f t="shared" si="6"/>
        <v>S14</v>
      </c>
      <c r="AQ74" t="str">
        <f t="shared" si="4"/>
        <v>mercredi</v>
      </c>
      <c r="AR74">
        <f t="shared" si="5"/>
        <v>2016</v>
      </c>
    </row>
    <row r="75" spans="1:44" x14ac:dyDescent="0.25">
      <c r="A75" s="4">
        <v>42467</v>
      </c>
      <c r="B75" t="s">
        <v>19</v>
      </c>
      <c r="C75" s="3">
        <v>513</v>
      </c>
      <c r="D75" s="3">
        <v>298</v>
      </c>
      <c r="E75" s="3">
        <v>57</v>
      </c>
      <c r="F75">
        <v>4</v>
      </c>
      <c r="H75" s="4">
        <v>42467</v>
      </c>
      <c r="I75" s="2" t="s">
        <v>20</v>
      </c>
      <c r="J75" s="2">
        <v>0.58830275229357798</v>
      </c>
      <c r="K75" s="2">
        <v>0.34174311926605505</v>
      </c>
      <c r="L75">
        <v>6.5366972477064217E-2</v>
      </c>
      <c r="M75">
        <v>4.5871559633027525E-3</v>
      </c>
      <c r="O75" s="4">
        <v>42467</v>
      </c>
      <c r="P75" t="s">
        <v>21</v>
      </c>
      <c r="Q75">
        <v>40</v>
      </c>
      <c r="R75">
        <v>78</v>
      </c>
      <c r="S75">
        <v>43</v>
      </c>
      <c r="U75" s="4">
        <v>42467</v>
      </c>
      <c r="V75" t="s">
        <v>20</v>
      </c>
      <c r="W75" s="2">
        <v>0.2484472049689441</v>
      </c>
      <c r="X75" s="2">
        <v>0.48447204968944102</v>
      </c>
      <c r="Y75" s="2">
        <v>0.26708074534161491</v>
      </c>
      <c r="AA75" s="4">
        <v>42467</v>
      </c>
      <c r="AB75" t="s">
        <v>22</v>
      </c>
      <c r="AC75">
        <v>912</v>
      </c>
      <c r="AD75">
        <v>243</v>
      </c>
      <c r="AE75">
        <v>103</v>
      </c>
      <c r="AF75">
        <v>123</v>
      </c>
      <c r="AH75" s="4">
        <v>42467</v>
      </c>
      <c r="AI75" t="s">
        <v>20</v>
      </c>
      <c r="AJ75" s="2">
        <v>0.66039102099927594</v>
      </c>
      <c r="AK75" s="2">
        <v>0.17595944967414917</v>
      </c>
      <c r="AL75" s="2">
        <v>7.4583635047067345E-2</v>
      </c>
      <c r="AM75" s="2">
        <v>8.9065894279507604E-2</v>
      </c>
      <c r="AP75" t="str">
        <f t="shared" si="6"/>
        <v>S14</v>
      </c>
      <c r="AQ75" t="str">
        <f t="shared" si="4"/>
        <v>jeudi</v>
      </c>
      <c r="AR75">
        <f t="shared" si="5"/>
        <v>2016</v>
      </c>
    </row>
    <row r="76" spans="1:44" x14ac:dyDescent="0.25">
      <c r="A76" s="4" t="s">
        <v>38</v>
      </c>
      <c r="B76" t="s">
        <v>19</v>
      </c>
      <c r="C76" s="3">
        <v>486</v>
      </c>
      <c r="D76" s="3">
        <v>297</v>
      </c>
      <c r="E76" s="3">
        <v>61</v>
      </c>
      <c r="F76">
        <v>8</v>
      </c>
      <c r="H76" s="4" t="s">
        <v>38</v>
      </c>
      <c r="I76" s="2" t="s">
        <v>20</v>
      </c>
      <c r="J76" s="2">
        <v>0.57042253521126762</v>
      </c>
      <c r="K76" s="2">
        <v>0.34859154929577463</v>
      </c>
      <c r="L76">
        <v>7.1596244131455405E-2</v>
      </c>
      <c r="M76">
        <v>9.3896713615023476E-3</v>
      </c>
      <c r="O76" s="4" t="s">
        <v>38</v>
      </c>
      <c r="P76" t="s">
        <v>21</v>
      </c>
      <c r="Q76">
        <v>36</v>
      </c>
      <c r="R76">
        <v>29</v>
      </c>
      <c r="S76">
        <v>42</v>
      </c>
      <c r="U76" s="4" t="s">
        <v>38</v>
      </c>
      <c r="V76" t="s">
        <v>20</v>
      </c>
      <c r="W76" s="2">
        <v>0.3364485981308411</v>
      </c>
      <c r="X76" s="2">
        <v>0.27102803738317754</v>
      </c>
      <c r="Y76" s="2">
        <v>0.3925233644859813</v>
      </c>
      <c r="AA76" s="4" t="s">
        <v>38</v>
      </c>
      <c r="AB76" t="s">
        <v>22</v>
      </c>
      <c r="AC76">
        <v>892</v>
      </c>
      <c r="AD76">
        <v>256</v>
      </c>
      <c r="AE76">
        <v>103</v>
      </c>
      <c r="AF76">
        <v>123</v>
      </c>
      <c r="AH76" s="4" t="s">
        <v>38</v>
      </c>
      <c r="AI76" t="s">
        <v>20</v>
      </c>
      <c r="AJ76" s="2">
        <v>0.64919941775836976</v>
      </c>
      <c r="AK76" s="2">
        <v>0.18631732168850074</v>
      </c>
      <c r="AL76" s="2">
        <v>7.4963609898107714E-2</v>
      </c>
      <c r="AM76" s="2">
        <v>8.9519650655021835E-2</v>
      </c>
      <c r="AP76" t="str">
        <f t="shared" si="6"/>
        <v>S14</v>
      </c>
      <c r="AQ76" t="str">
        <f t="shared" si="4"/>
        <v>vendredi</v>
      </c>
      <c r="AR76">
        <f t="shared" si="5"/>
        <v>2016</v>
      </c>
    </row>
    <row r="77" spans="1:44" x14ac:dyDescent="0.25">
      <c r="A77" s="4">
        <v>42471</v>
      </c>
      <c r="B77" t="s">
        <v>19</v>
      </c>
      <c r="C77" s="3">
        <v>400</v>
      </c>
      <c r="D77" s="3">
        <v>214</v>
      </c>
      <c r="E77" s="3">
        <v>81</v>
      </c>
      <c r="F77">
        <v>12</v>
      </c>
      <c r="H77" s="4">
        <v>42471</v>
      </c>
      <c r="I77" s="2" t="s">
        <v>20</v>
      </c>
      <c r="J77" s="2">
        <v>0.56577086280056577</v>
      </c>
      <c r="K77" s="2">
        <v>0.3026874115983027</v>
      </c>
      <c r="L77">
        <v>0.11456859971711457</v>
      </c>
      <c r="M77">
        <v>1.6973125884016973E-2</v>
      </c>
      <c r="O77" s="4">
        <v>42471</v>
      </c>
      <c r="P77" t="s">
        <v>21</v>
      </c>
      <c r="Q77">
        <v>45</v>
      </c>
      <c r="R77">
        <v>34</v>
      </c>
      <c r="S77">
        <v>42</v>
      </c>
      <c r="U77" s="4">
        <v>42471</v>
      </c>
      <c r="V77" t="s">
        <v>20</v>
      </c>
      <c r="W77" s="2">
        <v>0.37190082644628097</v>
      </c>
      <c r="X77" s="2">
        <v>0.28099173553719009</v>
      </c>
      <c r="Y77" s="2">
        <v>0.34710743801652894</v>
      </c>
      <c r="AA77" s="4">
        <v>42471</v>
      </c>
      <c r="AB77" t="s">
        <v>22</v>
      </c>
      <c r="AC77">
        <v>927</v>
      </c>
      <c r="AD77">
        <v>253</v>
      </c>
      <c r="AE77">
        <v>103</v>
      </c>
      <c r="AF77">
        <v>124</v>
      </c>
      <c r="AH77" s="4">
        <v>42471</v>
      </c>
      <c r="AI77" t="s">
        <v>20</v>
      </c>
      <c r="AJ77" s="2">
        <v>0.65884861407249462</v>
      </c>
      <c r="AK77" s="2">
        <v>0.17981520966595593</v>
      </c>
      <c r="AL77" s="2">
        <v>7.3205401563610523E-2</v>
      </c>
      <c r="AM77" s="2">
        <v>8.8130774697938882E-2</v>
      </c>
      <c r="AP77" t="str">
        <f t="shared" si="6"/>
        <v>S15</v>
      </c>
      <c r="AQ77" t="str">
        <f t="shared" si="4"/>
        <v>lundi</v>
      </c>
      <c r="AR77">
        <f t="shared" si="5"/>
        <v>2016</v>
      </c>
    </row>
    <row r="78" spans="1:44" x14ac:dyDescent="0.25">
      <c r="A78" s="4">
        <v>42472</v>
      </c>
      <c r="B78" t="s">
        <v>19</v>
      </c>
      <c r="C78" s="3">
        <v>453</v>
      </c>
      <c r="D78" s="3">
        <v>211</v>
      </c>
      <c r="E78" s="3">
        <v>93</v>
      </c>
      <c r="F78">
        <v>15</v>
      </c>
      <c r="H78" s="4">
        <v>42472</v>
      </c>
      <c r="I78" s="2" t="s">
        <v>20</v>
      </c>
      <c r="J78" s="2">
        <v>0.58678756476683935</v>
      </c>
      <c r="K78" s="2">
        <v>0.27331606217616583</v>
      </c>
      <c r="L78">
        <v>0.12046632124352331</v>
      </c>
      <c r="M78">
        <v>1.9430051813471502E-2</v>
      </c>
      <c r="O78" s="4">
        <v>42472</v>
      </c>
      <c r="P78" t="s">
        <v>21</v>
      </c>
      <c r="Q78">
        <v>48</v>
      </c>
      <c r="R78">
        <v>32</v>
      </c>
      <c r="S78">
        <v>45</v>
      </c>
      <c r="U78" s="4">
        <v>42472</v>
      </c>
      <c r="V78" t="s">
        <v>20</v>
      </c>
      <c r="W78" s="2">
        <v>0.38400000000000001</v>
      </c>
      <c r="X78" s="2">
        <v>0.25600000000000001</v>
      </c>
      <c r="Y78" s="2">
        <v>0.36</v>
      </c>
      <c r="AA78" s="4">
        <v>42472</v>
      </c>
      <c r="AB78" t="s">
        <v>22</v>
      </c>
      <c r="AC78">
        <v>935</v>
      </c>
      <c r="AD78">
        <v>252</v>
      </c>
      <c r="AE78">
        <v>104</v>
      </c>
      <c r="AF78">
        <v>124</v>
      </c>
      <c r="AH78" s="4">
        <v>42472</v>
      </c>
      <c r="AI78" t="s">
        <v>20</v>
      </c>
      <c r="AJ78" s="2">
        <v>0.66077738515901063</v>
      </c>
      <c r="AK78" s="2">
        <v>0.17809187279151945</v>
      </c>
      <c r="AL78" s="2">
        <v>7.3498233215547701E-2</v>
      </c>
      <c r="AM78" s="2">
        <v>8.7632508833922262E-2</v>
      </c>
      <c r="AP78" t="str">
        <f t="shared" si="6"/>
        <v>S15</v>
      </c>
      <c r="AQ78" t="str">
        <f t="shared" si="4"/>
        <v>mardi</v>
      </c>
      <c r="AR78">
        <f t="shared" si="5"/>
        <v>2016</v>
      </c>
    </row>
    <row r="79" spans="1:44" x14ac:dyDescent="0.25">
      <c r="A79" s="4">
        <v>42473</v>
      </c>
      <c r="B79" t="s">
        <v>19</v>
      </c>
      <c r="C79" s="3">
        <v>474</v>
      </c>
      <c r="D79" s="3">
        <v>189</v>
      </c>
      <c r="E79" s="3">
        <v>108</v>
      </c>
      <c r="F79">
        <v>11</v>
      </c>
      <c r="H79" s="4">
        <v>42473</v>
      </c>
      <c r="I79" s="2" t="s">
        <v>20</v>
      </c>
      <c r="J79" s="2">
        <v>0.60613810741687979</v>
      </c>
      <c r="K79" s="2">
        <v>0.24168797953964194</v>
      </c>
      <c r="L79">
        <v>0.13810741687979539</v>
      </c>
      <c r="M79">
        <v>1.4066496163682864E-2</v>
      </c>
      <c r="O79" s="4">
        <v>42473</v>
      </c>
      <c r="P79" t="s">
        <v>21</v>
      </c>
      <c r="Q79">
        <v>54</v>
      </c>
      <c r="R79">
        <v>42</v>
      </c>
      <c r="S79">
        <v>46</v>
      </c>
      <c r="U79" s="4">
        <v>42473</v>
      </c>
      <c r="V79" t="s">
        <v>20</v>
      </c>
      <c r="W79" s="2">
        <v>0.38028169014084506</v>
      </c>
      <c r="X79" s="2">
        <v>0.29577464788732394</v>
      </c>
      <c r="Y79" s="2">
        <v>0.323943661971831</v>
      </c>
      <c r="AA79" s="4">
        <v>42473</v>
      </c>
      <c r="AB79" t="s">
        <v>22</v>
      </c>
      <c r="AC79">
        <v>954</v>
      </c>
      <c r="AD79">
        <v>258</v>
      </c>
      <c r="AE79">
        <v>104</v>
      </c>
      <c r="AF79">
        <v>124</v>
      </c>
      <c r="AH79" s="4">
        <v>42473</v>
      </c>
      <c r="AI79" t="s">
        <v>20</v>
      </c>
      <c r="AJ79" s="2">
        <v>0.66249999999999998</v>
      </c>
      <c r="AK79" s="2">
        <v>0.17916666666666667</v>
      </c>
      <c r="AL79" s="2">
        <v>7.2222222222222215E-2</v>
      </c>
      <c r="AM79" s="2">
        <v>8.611111111111111E-2</v>
      </c>
      <c r="AP79" t="str">
        <f t="shared" si="6"/>
        <v>S15</v>
      </c>
      <c r="AQ79" t="str">
        <f t="shared" si="4"/>
        <v>mercredi</v>
      </c>
      <c r="AR79">
        <f t="shared" si="5"/>
        <v>2016</v>
      </c>
    </row>
    <row r="80" spans="1:44" x14ac:dyDescent="0.25">
      <c r="A80" s="4">
        <v>42474</v>
      </c>
      <c r="B80" t="s">
        <v>19</v>
      </c>
      <c r="C80" s="3">
        <v>488</v>
      </c>
      <c r="D80" s="3">
        <v>198</v>
      </c>
      <c r="E80" s="3">
        <v>97</v>
      </c>
      <c r="F80">
        <v>17</v>
      </c>
      <c r="H80" s="4">
        <v>42474</v>
      </c>
      <c r="I80" s="2" t="s">
        <v>20</v>
      </c>
      <c r="J80" s="2">
        <v>0.61</v>
      </c>
      <c r="K80" s="2">
        <v>0.2475</v>
      </c>
      <c r="L80">
        <v>0.12125</v>
      </c>
      <c r="M80">
        <v>2.1250000000000002E-2</v>
      </c>
      <c r="O80" s="4">
        <v>42474</v>
      </c>
      <c r="P80" t="s">
        <v>21</v>
      </c>
      <c r="Q80">
        <v>55</v>
      </c>
      <c r="R80">
        <v>43</v>
      </c>
      <c r="S80">
        <v>46</v>
      </c>
      <c r="U80" s="4">
        <v>42474</v>
      </c>
      <c r="V80" t="s">
        <v>20</v>
      </c>
      <c r="W80" s="2">
        <v>0.38194444444444442</v>
      </c>
      <c r="X80" s="2">
        <v>0.2986111111111111</v>
      </c>
      <c r="Y80" s="2">
        <v>0.31944444444444442</v>
      </c>
      <c r="AA80" s="4">
        <v>42474</v>
      </c>
      <c r="AB80" t="s">
        <v>22</v>
      </c>
      <c r="AC80">
        <v>972</v>
      </c>
      <c r="AD80">
        <v>264</v>
      </c>
      <c r="AE80">
        <v>104</v>
      </c>
      <c r="AF80">
        <v>124</v>
      </c>
      <c r="AH80" s="4">
        <v>42474</v>
      </c>
      <c r="AI80" t="s">
        <v>20</v>
      </c>
      <c r="AJ80" s="2">
        <v>0.66393442622950816</v>
      </c>
      <c r="AK80" s="2">
        <v>0.18032786885245902</v>
      </c>
      <c r="AL80" s="2">
        <v>7.1038251366120214E-2</v>
      </c>
      <c r="AM80" s="2">
        <v>8.4699453551912565E-2</v>
      </c>
      <c r="AP80" t="str">
        <f t="shared" si="6"/>
        <v>S15</v>
      </c>
      <c r="AQ80" t="str">
        <f t="shared" si="4"/>
        <v>jeudi</v>
      </c>
      <c r="AR80">
        <f t="shared" si="5"/>
        <v>2016</v>
      </c>
    </row>
    <row r="81" spans="1:44" x14ac:dyDescent="0.25">
      <c r="A81" s="4" t="s">
        <v>39</v>
      </c>
      <c r="B81" t="s">
        <v>19</v>
      </c>
      <c r="C81" s="3">
        <v>349</v>
      </c>
      <c r="D81" s="3">
        <v>150</v>
      </c>
      <c r="E81" s="3">
        <v>74</v>
      </c>
      <c r="F81">
        <v>18</v>
      </c>
      <c r="H81" s="4" t="s">
        <v>39</v>
      </c>
      <c r="I81" s="2" t="s">
        <v>20</v>
      </c>
      <c r="J81" s="2">
        <v>0.59052453468697119</v>
      </c>
      <c r="K81" s="2">
        <v>0.25380710659898476</v>
      </c>
      <c r="L81">
        <v>0.12521150592216582</v>
      </c>
      <c r="M81">
        <v>3.0456852791878174E-2</v>
      </c>
      <c r="O81" s="4" t="s">
        <v>39</v>
      </c>
      <c r="P81" t="s">
        <v>21</v>
      </c>
      <c r="Q81">
        <v>36</v>
      </c>
      <c r="R81">
        <v>53</v>
      </c>
      <c r="S81">
        <v>46</v>
      </c>
      <c r="U81" s="4" t="s">
        <v>39</v>
      </c>
      <c r="V81" t="s">
        <v>20</v>
      </c>
      <c r="W81" s="2">
        <v>0.26666666666666666</v>
      </c>
      <c r="X81" s="2">
        <v>0.3925925925925926</v>
      </c>
      <c r="Y81" s="2">
        <v>0.34074074074074073</v>
      </c>
      <c r="AA81" s="4" t="s">
        <v>39</v>
      </c>
      <c r="AB81" t="s">
        <v>22</v>
      </c>
      <c r="AC81">
        <v>966</v>
      </c>
      <c r="AD81">
        <v>270</v>
      </c>
      <c r="AE81">
        <v>105</v>
      </c>
      <c r="AF81">
        <v>124</v>
      </c>
      <c r="AH81" s="4" t="s">
        <v>39</v>
      </c>
      <c r="AI81" t="s">
        <v>20</v>
      </c>
      <c r="AJ81" s="2">
        <v>0.65938566552901023</v>
      </c>
      <c r="AK81" s="2">
        <v>0.18430034129692832</v>
      </c>
      <c r="AL81" s="2">
        <v>7.1672354948805458E-2</v>
      </c>
      <c r="AM81" s="2">
        <v>8.4641638225255972E-2</v>
      </c>
      <c r="AP81" t="str">
        <f t="shared" si="6"/>
        <v>S15</v>
      </c>
      <c r="AQ81" t="str">
        <f t="shared" si="4"/>
        <v>vendredi</v>
      </c>
      <c r="AR81">
        <f t="shared" si="5"/>
        <v>2016</v>
      </c>
    </row>
    <row r="82" spans="1:44" x14ac:dyDescent="0.25">
      <c r="A82" s="4">
        <v>42478</v>
      </c>
      <c r="B82" t="s">
        <v>19</v>
      </c>
      <c r="C82" s="3">
        <v>205</v>
      </c>
      <c r="D82" s="3">
        <v>87</v>
      </c>
      <c r="E82" s="3">
        <v>28</v>
      </c>
      <c r="F82">
        <v>9</v>
      </c>
      <c r="H82" s="4">
        <v>42478</v>
      </c>
      <c r="I82" s="2" t="s">
        <v>20</v>
      </c>
      <c r="J82" s="2">
        <v>0.62310030395136773</v>
      </c>
      <c r="K82" s="2">
        <v>0.26443768996960487</v>
      </c>
      <c r="L82">
        <v>8.5106382978723402E-2</v>
      </c>
      <c r="M82">
        <v>2.7355623100303952E-2</v>
      </c>
      <c r="O82" s="4">
        <v>42478</v>
      </c>
      <c r="P82" t="s">
        <v>21</v>
      </c>
      <c r="Q82">
        <v>29</v>
      </c>
      <c r="R82">
        <v>69</v>
      </c>
      <c r="S82">
        <v>45</v>
      </c>
      <c r="U82" s="4">
        <v>42478</v>
      </c>
      <c r="V82" t="s">
        <v>20</v>
      </c>
      <c r="W82" s="2">
        <v>0.20279720279720279</v>
      </c>
      <c r="X82" s="2">
        <v>0.4825174825174825</v>
      </c>
      <c r="Y82" s="2">
        <v>0.31468531468531469</v>
      </c>
      <c r="AA82" s="4">
        <v>42478</v>
      </c>
      <c r="AB82" t="s">
        <v>22</v>
      </c>
      <c r="AC82">
        <v>949</v>
      </c>
      <c r="AD82">
        <v>268</v>
      </c>
      <c r="AE82">
        <v>105</v>
      </c>
      <c r="AF82">
        <v>123</v>
      </c>
      <c r="AH82" s="4">
        <v>42478</v>
      </c>
      <c r="AI82" t="s">
        <v>20</v>
      </c>
      <c r="AJ82" s="2">
        <v>0.65674740484429062</v>
      </c>
      <c r="AK82" s="2">
        <v>0.18546712802768167</v>
      </c>
      <c r="AL82" s="2">
        <v>7.2664359861591699E-2</v>
      </c>
      <c r="AM82" s="2">
        <v>8.5121107266435986E-2</v>
      </c>
      <c r="AP82" t="str">
        <f t="shared" si="6"/>
        <v>S16</v>
      </c>
      <c r="AQ82" t="str">
        <f t="shared" si="4"/>
        <v>lundi</v>
      </c>
      <c r="AR82">
        <f t="shared" si="5"/>
        <v>2016</v>
      </c>
    </row>
    <row r="83" spans="1:44" x14ac:dyDescent="0.25">
      <c r="A83" s="4">
        <v>42479</v>
      </c>
      <c r="B83" t="s">
        <v>19</v>
      </c>
      <c r="C83" s="3">
        <v>238</v>
      </c>
      <c r="D83" s="3">
        <v>70</v>
      </c>
      <c r="E83" s="3">
        <v>35</v>
      </c>
      <c r="F83">
        <v>8</v>
      </c>
      <c r="H83" s="4">
        <v>42479</v>
      </c>
      <c r="I83" s="2" t="s">
        <v>20</v>
      </c>
      <c r="J83" s="2">
        <v>0.67806267806267806</v>
      </c>
      <c r="K83" s="2">
        <v>0.19943019943019943</v>
      </c>
      <c r="L83">
        <v>9.9715099715099717E-2</v>
      </c>
      <c r="M83">
        <v>2.2792022792022793E-2</v>
      </c>
      <c r="O83" s="4">
        <v>42479</v>
      </c>
      <c r="P83" t="s">
        <v>21</v>
      </c>
      <c r="Q83">
        <v>109</v>
      </c>
      <c r="R83">
        <v>67</v>
      </c>
      <c r="S83">
        <v>46</v>
      </c>
      <c r="U83" s="4">
        <v>42479</v>
      </c>
      <c r="V83" t="s">
        <v>20</v>
      </c>
      <c r="W83" s="2">
        <v>0.49099099099099097</v>
      </c>
      <c r="X83" s="2">
        <v>0.30180180180180183</v>
      </c>
      <c r="Y83" s="2">
        <v>0.2072072072072072</v>
      </c>
      <c r="AA83" s="4">
        <v>42479</v>
      </c>
      <c r="AB83" t="s">
        <v>22</v>
      </c>
      <c r="AC83">
        <v>916</v>
      </c>
      <c r="AD83">
        <v>268</v>
      </c>
      <c r="AE83">
        <v>106</v>
      </c>
      <c r="AF83">
        <v>123</v>
      </c>
      <c r="AH83" s="4">
        <v>42479</v>
      </c>
      <c r="AI83" t="s">
        <v>20</v>
      </c>
      <c r="AJ83" s="2">
        <v>0.6482661004953999</v>
      </c>
      <c r="AK83" s="2">
        <v>0.18966737438075018</v>
      </c>
      <c r="AL83" s="2">
        <v>7.5017692852087758E-2</v>
      </c>
      <c r="AM83" s="2">
        <v>8.7048832271762203E-2</v>
      </c>
      <c r="AP83" t="str">
        <f t="shared" si="6"/>
        <v>S16</v>
      </c>
      <c r="AQ83" t="str">
        <f t="shared" si="4"/>
        <v>mardi</v>
      </c>
      <c r="AR83">
        <f t="shared" si="5"/>
        <v>2016</v>
      </c>
    </row>
    <row r="84" spans="1:44" x14ac:dyDescent="0.25">
      <c r="A84" s="4">
        <v>42480</v>
      </c>
      <c r="B84" t="s">
        <v>19</v>
      </c>
      <c r="C84" s="3">
        <v>219</v>
      </c>
      <c r="D84" s="3">
        <v>60</v>
      </c>
      <c r="E84" s="3">
        <v>32</v>
      </c>
      <c r="F84">
        <v>6</v>
      </c>
      <c r="H84" s="4">
        <v>42480</v>
      </c>
      <c r="I84" s="2" t="s">
        <v>20</v>
      </c>
      <c r="J84" s="2">
        <v>0.69085173501577291</v>
      </c>
      <c r="K84" s="2">
        <v>0.1892744479495268</v>
      </c>
      <c r="L84">
        <v>0.10094637223974763</v>
      </c>
      <c r="M84">
        <v>1.8927444794952682E-2</v>
      </c>
      <c r="O84" s="4">
        <v>42480</v>
      </c>
      <c r="P84" t="s">
        <v>21</v>
      </c>
      <c r="Q84">
        <v>110</v>
      </c>
      <c r="R84">
        <v>58</v>
      </c>
      <c r="S84">
        <v>49</v>
      </c>
      <c r="U84" s="4">
        <v>42480</v>
      </c>
      <c r="V84" t="s">
        <v>20</v>
      </c>
      <c r="W84" s="2">
        <v>0.50691244239631339</v>
      </c>
      <c r="X84" s="2">
        <v>0.26728110599078342</v>
      </c>
      <c r="Y84" s="2">
        <v>0.22580645161290322</v>
      </c>
      <c r="AA84" s="4">
        <v>42480</v>
      </c>
      <c r="AB84" t="s">
        <v>22</v>
      </c>
      <c r="AC84">
        <v>896</v>
      </c>
      <c r="AD84">
        <v>269</v>
      </c>
      <c r="AE84">
        <v>105</v>
      </c>
      <c r="AF84">
        <v>122</v>
      </c>
      <c r="AH84" s="4">
        <v>42480</v>
      </c>
      <c r="AI84" t="s">
        <v>20</v>
      </c>
      <c r="AJ84" s="2">
        <v>0.64367816091954022</v>
      </c>
      <c r="AK84" s="2">
        <v>0.1932471264367816</v>
      </c>
      <c r="AL84" s="2">
        <v>7.5431034482758619E-2</v>
      </c>
      <c r="AM84" s="2">
        <v>8.7643678160919544E-2</v>
      </c>
      <c r="AP84" t="str">
        <f t="shared" si="6"/>
        <v>S16</v>
      </c>
      <c r="AQ84" t="str">
        <f t="shared" si="4"/>
        <v>mercredi</v>
      </c>
      <c r="AR84">
        <f t="shared" si="5"/>
        <v>2016</v>
      </c>
    </row>
    <row r="85" spans="1:44" x14ac:dyDescent="0.25">
      <c r="A85" s="4">
        <v>42481</v>
      </c>
      <c r="B85" t="s">
        <v>19</v>
      </c>
      <c r="C85" s="3">
        <v>199</v>
      </c>
      <c r="D85" s="3">
        <v>83</v>
      </c>
      <c r="E85" s="3">
        <v>34</v>
      </c>
      <c r="F85">
        <v>6</v>
      </c>
      <c r="H85" s="4">
        <v>42481</v>
      </c>
      <c r="I85" s="2" t="s">
        <v>20</v>
      </c>
      <c r="J85" s="2">
        <v>0.61801242236024845</v>
      </c>
      <c r="K85" s="2">
        <v>0.25776397515527949</v>
      </c>
      <c r="L85">
        <v>0.10559006211180125</v>
      </c>
      <c r="M85">
        <v>1.8633540372670808E-2</v>
      </c>
      <c r="O85" s="4">
        <v>42481</v>
      </c>
      <c r="P85" t="s">
        <v>21</v>
      </c>
      <c r="Q85">
        <v>122</v>
      </c>
      <c r="R85">
        <v>59</v>
      </c>
      <c r="S85">
        <v>49</v>
      </c>
      <c r="U85" s="4">
        <v>42481</v>
      </c>
      <c r="V85" t="s">
        <v>20</v>
      </c>
      <c r="W85" s="2">
        <v>0.5304347826086957</v>
      </c>
      <c r="X85" s="2">
        <v>0.2565217391304348</v>
      </c>
      <c r="Y85" s="2">
        <v>0.21304347826086956</v>
      </c>
      <c r="AA85" s="4">
        <v>42481</v>
      </c>
      <c r="AB85" t="s">
        <v>22</v>
      </c>
      <c r="AC85">
        <v>892</v>
      </c>
      <c r="AD85">
        <v>274</v>
      </c>
      <c r="AE85">
        <v>105</v>
      </c>
      <c r="AF85">
        <v>122</v>
      </c>
      <c r="AH85" s="4">
        <v>42481</v>
      </c>
      <c r="AI85" t="s">
        <v>20</v>
      </c>
      <c r="AJ85" s="2">
        <v>0.64034458004307249</v>
      </c>
      <c r="AK85" s="2">
        <v>0.19669777458722182</v>
      </c>
      <c r="AL85" s="2">
        <v>7.5376884422110546E-2</v>
      </c>
      <c r="AM85" s="2">
        <v>8.7580760947595121E-2</v>
      </c>
      <c r="AP85" t="str">
        <f t="shared" si="6"/>
        <v>S16</v>
      </c>
      <c r="AQ85" t="str">
        <f t="shared" si="4"/>
        <v>jeudi</v>
      </c>
      <c r="AR85">
        <f t="shared" si="5"/>
        <v>2016</v>
      </c>
    </row>
    <row r="86" spans="1:44" x14ac:dyDescent="0.25">
      <c r="A86" s="4" t="s">
        <v>40</v>
      </c>
      <c r="B86" t="s">
        <v>19</v>
      </c>
      <c r="C86" s="3">
        <v>273</v>
      </c>
      <c r="D86" s="3">
        <v>77</v>
      </c>
      <c r="E86" s="3">
        <v>34</v>
      </c>
      <c r="F86">
        <v>8</v>
      </c>
      <c r="H86" s="4" t="s">
        <v>40</v>
      </c>
      <c r="I86" s="2" t="s">
        <v>20</v>
      </c>
      <c r="J86" s="2">
        <v>0.6964285714285714</v>
      </c>
      <c r="K86" s="2">
        <v>0.19642857142857142</v>
      </c>
      <c r="L86">
        <v>8.673469387755102E-2</v>
      </c>
      <c r="M86">
        <v>2.0408163265306121E-2</v>
      </c>
      <c r="O86" s="4" t="s">
        <v>40</v>
      </c>
      <c r="P86" t="s">
        <v>21</v>
      </c>
      <c r="Q86">
        <v>13</v>
      </c>
      <c r="R86">
        <v>44</v>
      </c>
      <c r="S86">
        <v>47</v>
      </c>
      <c r="U86" s="4" t="s">
        <v>40</v>
      </c>
      <c r="V86" t="s">
        <v>20</v>
      </c>
      <c r="W86" s="2">
        <v>0.125</v>
      </c>
      <c r="X86" s="2">
        <v>0.42307692307692307</v>
      </c>
      <c r="Y86" s="2">
        <v>0.45192307692307693</v>
      </c>
      <c r="AA86" s="4" t="s">
        <v>40</v>
      </c>
      <c r="AB86" t="s">
        <v>22</v>
      </c>
      <c r="AC86">
        <v>883</v>
      </c>
      <c r="AD86">
        <v>272</v>
      </c>
      <c r="AE86">
        <v>106</v>
      </c>
      <c r="AF86">
        <v>121</v>
      </c>
      <c r="AH86" s="4" t="s">
        <v>40</v>
      </c>
      <c r="AI86" t="s">
        <v>20</v>
      </c>
      <c r="AJ86" s="2">
        <v>0.63892908827785821</v>
      </c>
      <c r="AK86" s="2">
        <v>0.19681620839363242</v>
      </c>
      <c r="AL86" s="2">
        <v>7.6700434153400873E-2</v>
      </c>
      <c r="AM86" s="2">
        <v>8.7554269175108543E-2</v>
      </c>
      <c r="AP86" t="str">
        <f t="shared" si="6"/>
        <v>S16</v>
      </c>
      <c r="AQ86" t="str">
        <f t="shared" si="4"/>
        <v>vendredi</v>
      </c>
      <c r="AR86">
        <f t="shared" si="5"/>
        <v>2016</v>
      </c>
    </row>
    <row r="87" spans="1:44" x14ac:dyDescent="0.25">
      <c r="A87" s="4">
        <v>42485</v>
      </c>
      <c r="B87" t="s">
        <v>19</v>
      </c>
      <c r="C87" s="3">
        <v>298</v>
      </c>
      <c r="D87" s="3">
        <v>69</v>
      </c>
      <c r="E87" s="3">
        <v>25</v>
      </c>
      <c r="F87">
        <v>11</v>
      </c>
      <c r="H87" s="4">
        <v>42485</v>
      </c>
      <c r="I87" s="2" t="s">
        <v>20</v>
      </c>
      <c r="J87" s="2">
        <v>0.73945409429280395</v>
      </c>
      <c r="K87" s="2">
        <v>0.17121588089330025</v>
      </c>
      <c r="L87">
        <v>6.2034739454094295E-2</v>
      </c>
      <c r="M87">
        <v>2.729528535980149E-2</v>
      </c>
      <c r="O87" s="4">
        <v>42485</v>
      </c>
      <c r="P87" t="s">
        <v>21</v>
      </c>
      <c r="Q87">
        <v>13</v>
      </c>
      <c r="R87">
        <v>32</v>
      </c>
      <c r="S87">
        <v>14</v>
      </c>
      <c r="U87" s="4">
        <v>42485</v>
      </c>
      <c r="V87" t="s">
        <v>20</v>
      </c>
      <c r="W87" s="2">
        <v>0.22033898305084745</v>
      </c>
      <c r="X87" s="2">
        <v>0.5423728813559322</v>
      </c>
      <c r="Y87" s="2">
        <v>0.23728813559322035</v>
      </c>
      <c r="AA87" s="4">
        <v>42485</v>
      </c>
      <c r="AB87" t="s">
        <v>22</v>
      </c>
      <c r="AC87">
        <v>851</v>
      </c>
      <c r="AD87">
        <v>271</v>
      </c>
      <c r="AE87">
        <v>106</v>
      </c>
      <c r="AF87">
        <v>121</v>
      </c>
      <c r="AH87" s="4">
        <v>42485</v>
      </c>
      <c r="AI87" t="s">
        <v>20</v>
      </c>
      <c r="AJ87" s="2">
        <v>0.63083765752409193</v>
      </c>
      <c r="AK87" s="2">
        <v>0.20088954781319496</v>
      </c>
      <c r="AL87" s="2">
        <v>7.8576723498888071E-2</v>
      </c>
      <c r="AM87" s="2">
        <v>8.9696071163825053E-2</v>
      </c>
      <c r="AP87" t="str">
        <f t="shared" si="6"/>
        <v>S17</v>
      </c>
      <c r="AQ87" t="str">
        <f t="shared" si="4"/>
        <v>lundi</v>
      </c>
      <c r="AR87">
        <f t="shared" si="5"/>
        <v>2016</v>
      </c>
    </row>
    <row r="88" spans="1:44" x14ac:dyDescent="0.25">
      <c r="A88" s="4">
        <v>42486</v>
      </c>
      <c r="B88" t="s">
        <v>19</v>
      </c>
      <c r="C88" s="3">
        <v>301</v>
      </c>
      <c r="D88" s="3">
        <v>82</v>
      </c>
      <c r="E88" s="3">
        <v>27</v>
      </c>
      <c r="F88">
        <v>10</v>
      </c>
      <c r="H88" s="4">
        <v>42486</v>
      </c>
      <c r="I88" s="2" t="s">
        <v>20</v>
      </c>
      <c r="J88" s="2">
        <v>0.71666666666666667</v>
      </c>
      <c r="K88" s="2">
        <v>0.19523809523809524</v>
      </c>
      <c r="L88">
        <v>6.4285714285714279E-2</v>
      </c>
      <c r="M88">
        <v>2.3809523809523808E-2</v>
      </c>
      <c r="O88" s="4">
        <v>42486</v>
      </c>
      <c r="P88" t="s">
        <v>21</v>
      </c>
      <c r="Q88">
        <v>13</v>
      </c>
      <c r="R88">
        <v>30</v>
      </c>
      <c r="S88">
        <v>14</v>
      </c>
      <c r="U88" s="4">
        <v>42486</v>
      </c>
      <c r="V88" t="s">
        <v>20</v>
      </c>
      <c r="W88" s="2">
        <v>0.22807017543859648</v>
      </c>
      <c r="X88" s="2">
        <v>0.52631578947368418</v>
      </c>
      <c r="Y88" s="2">
        <v>0.24561403508771928</v>
      </c>
      <c r="AA88" s="4">
        <v>42486</v>
      </c>
      <c r="AB88" t="s">
        <v>22</v>
      </c>
      <c r="AC88">
        <v>824</v>
      </c>
      <c r="AD88">
        <v>284</v>
      </c>
      <c r="AE88">
        <v>104</v>
      </c>
      <c r="AF88">
        <v>122</v>
      </c>
      <c r="AH88" s="4">
        <v>42486</v>
      </c>
      <c r="AI88" t="s">
        <v>20</v>
      </c>
      <c r="AJ88" s="2">
        <v>0.61769115442278866</v>
      </c>
      <c r="AK88" s="2">
        <v>0.21289355322338829</v>
      </c>
      <c r="AL88" s="2">
        <v>7.7961019490254871E-2</v>
      </c>
      <c r="AM88" s="2">
        <v>9.145427286356822E-2</v>
      </c>
      <c r="AP88" t="str">
        <f t="shared" si="6"/>
        <v>S17</v>
      </c>
      <c r="AQ88" t="str">
        <f t="shared" si="4"/>
        <v>mardi</v>
      </c>
      <c r="AR88">
        <f t="shared" si="5"/>
        <v>2016</v>
      </c>
    </row>
    <row r="89" spans="1:44" x14ac:dyDescent="0.25">
      <c r="A89" s="4">
        <v>42487</v>
      </c>
      <c r="B89" t="s">
        <v>19</v>
      </c>
      <c r="C89" s="3">
        <v>293</v>
      </c>
      <c r="D89" s="3">
        <v>93</v>
      </c>
      <c r="E89" s="3">
        <v>29</v>
      </c>
      <c r="F89">
        <v>11</v>
      </c>
      <c r="H89" s="4">
        <v>42487</v>
      </c>
      <c r="I89" s="2" t="s">
        <v>20</v>
      </c>
      <c r="J89" s="2">
        <v>0.68779342723004699</v>
      </c>
      <c r="K89" s="2">
        <v>0.21830985915492956</v>
      </c>
      <c r="L89">
        <v>6.8075117370892016E-2</v>
      </c>
      <c r="M89">
        <v>2.5821596244131457E-2</v>
      </c>
      <c r="O89" s="4">
        <v>42487</v>
      </c>
      <c r="P89" t="s">
        <v>21</v>
      </c>
      <c r="Q89">
        <v>15</v>
      </c>
      <c r="R89">
        <v>28</v>
      </c>
      <c r="S89">
        <v>14</v>
      </c>
      <c r="U89" s="4">
        <v>42487</v>
      </c>
      <c r="V89" t="s">
        <v>20</v>
      </c>
      <c r="W89" s="2">
        <v>0.26315789473684209</v>
      </c>
      <c r="X89" s="2">
        <v>0.49122807017543857</v>
      </c>
      <c r="Y89" s="2">
        <v>0.24561403508771928</v>
      </c>
      <c r="AA89" s="4">
        <v>42487</v>
      </c>
      <c r="AB89" t="s">
        <v>22</v>
      </c>
      <c r="AC89">
        <v>788</v>
      </c>
      <c r="AD89">
        <v>288</v>
      </c>
      <c r="AE89">
        <v>103</v>
      </c>
      <c r="AF89">
        <v>119</v>
      </c>
      <c r="AH89" s="4">
        <v>42487</v>
      </c>
      <c r="AI89" t="s">
        <v>20</v>
      </c>
      <c r="AJ89" s="2">
        <v>0.60708782742681044</v>
      </c>
      <c r="AK89" s="2">
        <v>0.22187981510015409</v>
      </c>
      <c r="AL89" s="2">
        <v>7.9352850539291211E-2</v>
      </c>
      <c r="AM89" s="2">
        <v>9.1679506933744229E-2</v>
      </c>
      <c r="AP89" t="str">
        <f t="shared" si="6"/>
        <v>S17</v>
      </c>
      <c r="AQ89" t="str">
        <f t="shared" si="4"/>
        <v>mercredi</v>
      </c>
      <c r="AR89">
        <f t="shared" si="5"/>
        <v>2016</v>
      </c>
    </row>
    <row r="90" spans="1:44" x14ac:dyDescent="0.25">
      <c r="A90" s="4">
        <v>42488</v>
      </c>
      <c r="B90" t="s">
        <v>19</v>
      </c>
      <c r="C90" s="3">
        <v>281</v>
      </c>
      <c r="D90" s="3">
        <v>100</v>
      </c>
      <c r="E90" s="3">
        <v>32</v>
      </c>
      <c r="F90">
        <v>11</v>
      </c>
      <c r="H90" s="4">
        <v>42488</v>
      </c>
      <c r="I90" s="2" t="s">
        <v>20</v>
      </c>
      <c r="J90" s="2">
        <v>0.66273584905660377</v>
      </c>
      <c r="K90" s="2">
        <v>0.23584905660377359</v>
      </c>
      <c r="L90">
        <v>7.5471698113207544E-2</v>
      </c>
      <c r="M90">
        <v>2.5943396226415096E-2</v>
      </c>
      <c r="O90" s="4">
        <v>42488</v>
      </c>
      <c r="P90" t="s">
        <v>21</v>
      </c>
      <c r="Q90">
        <v>10</v>
      </c>
      <c r="R90">
        <v>31</v>
      </c>
      <c r="S90">
        <v>14</v>
      </c>
      <c r="U90" s="4">
        <v>42488</v>
      </c>
      <c r="V90" t="s">
        <v>20</v>
      </c>
      <c r="W90" s="2">
        <v>0.18181818181818182</v>
      </c>
      <c r="X90" s="2">
        <v>0.5636363636363636</v>
      </c>
      <c r="Y90" s="2">
        <v>0.25454545454545452</v>
      </c>
      <c r="AA90" s="4">
        <v>42488</v>
      </c>
      <c r="AB90" t="s">
        <v>22</v>
      </c>
      <c r="AC90">
        <v>738</v>
      </c>
      <c r="AD90">
        <v>293</v>
      </c>
      <c r="AE90">
        <v>101</v>
      </c>
      <c r="AF90">
        <v>119</v>
      </c>
      <c r="AH90" s="4">
        <v>42488</v>
      </c>
      <c r="AI90" t="s">
        <v>20</v>
      </c>
      <c r="AJ90" s="2">
        <v>0.58992805755395683</v>
      </c>
      <c r="AK90" s="2">
        <v>0.23421262989608313</v>
      </c>
      <c r="AL90" s="2">
        <v>8.0735411670663476E-2</v>
      </c>
      <c r="AM90" s="2">
        <v>9.5123900879296563E-2</v>
      </c>
      <c r="AP90" t="str">
        <f t="shared" si="6"/>
        <v>S17</v>
      </c>
      <c r="AQ90" t="str">
        <f t="shared" si="4"/>
        <v>jeudi</v>
      </c>
      <c r="AR90">
        <f t="shared" si="5"/>
        <v>2016</v>
      </c>
    </row>
    <row r="91" spans="1:44" x14ac:dyDescent="0.25">
      <c r="A91" s="4" t="s">
        <v>41</v>
      </c>
      <c r="B91" t="s">
        <v>19</v>
      </c>
      <c r="C91" s="3">
        <v>291</v>
      </c>
      <c r="D91" s="3">
        <v>107</v>
      </c>
      <c r="E91" s="3">
        <v>22</v>
      </c>
      <c r="F91">
        <v>22</v>
      </c>
      <c r="H91" s="4" t="s">
        <v>41</v>
      </c>
      <c r="I91" s="2" t="s">
        <v>20</v>
      </c>
      <c r="J91" s="2">
        <v>0.65837104072398189</v>
      </c>
      <c r="K91" s="2">
        <v>0.24208144796380091</v>
      </c>
      <c r="L91">
        <v>4.9773755656108594E-2</v>
      </c>
      <c r="M91">
        <v>4.9773755656108594E-2</v>
      </c>
      <c r="O91" s="4" t="s">
        <v>41</v>
      </c>
      <c r="P91" t="s">
        <v>21</v>
      </c>
      <c r="Q91">
        <v>13</v>
      </c>
      <c r="R91">
        <v>36</v>
      </c>
      <c r="S91">
        <v>14</v>
      </c>
      <c r="U91" s="4" t="s">
        <v>41</v>
      </c>
      <c r="V91" t="s">
        <v>20</v>
      </c>
      <c r="W91" s="2">
        <v>0.20634920634920634</v>
      </c>
      <c r="X91" s="2">
        <v>0.5714285714285714</v>
      </c>
      <c r="Y91" s="2">
        <v>0.22222222222222221</v>
      </c>
      <c r="AA91" s="4" t="s">
        <v>41</v>
      </c>
      <c r="AB91" t="s">
        <v>22</v>
      </c>
      <c r="AC91">
        <v>706</v>
      </c>
      <c r="AD91">
        <v>294</v>
      </c>
      <c r="AE91">
        <v>100</v>
      </c>
      <c r="AF91">
        <v>117</v>
      </c>
      <c r="AH91" s="4" t="s">
        <v>41</v>
      </c>
      <c r="AI91" t="s">
        <v>20</v>
      </c>
      <c r="AJ91" s="2">
        <v>0.58011503697617095</v>
      </c>
      <c r="AK91" s="2">
        <v>0.24157764995891537</v>
      </c>
      <c r="AL91" s="2">
        <v>8.2169268693508629E-2</v>
      </c>
      <c r="AM91" s="2">
        <v>9.6138044371405093E-2</v>
      </c>
      <c r="AP91" t="str">
        <f t="shared" si="6"/>
        <v>S17</v>
      </c>
      <c r="AQ91" t="str">
        <f t="shared" si="4"/>
        <v>vendredi</v>
      </c>
      <c r="AR91">
        <f t="shared" si="5"/>
        <v>2016</v>
      </c>
    </row>
    <row r="92" spans="1:44" x14ac:dyDescent="0.25">
      <c r="A92" s="4">
        <v>42492</v>
      </c>
      <c r="B92" t="s">
        <v>19</v>
      </c>
      <c r="C92" s="3">
        <v>159</v>
      </c>
      <c r="D92" s="3">
        <v>98</v>
      </c>
      <c r="E92" s="3">
        <v>12</v>
      </c>
      <c r="F92">
        <v>20</v>
      </c>
      <c r="H92" s="4">
        <v>42492</v>
      </c>
      <c r="I92" s="2" t="s">
        <v>20</v>
      </c>
      <c r="J92" s="2">
        <v>0.55017301038062283</v>
      </c>
      <c r="K92" s="2">
        <v>0.33910034602076122</v>
      </c>
      <c r="L92">
        <v>4.1522491349480967E-2</v>
      </c>
      <c r="M92">
        <v>6.9204152249134954E-2</v>
      </c>
      <c r="O92" s="4">
        <v>42492</v>
      </c>
      <c r="P92" t="s">
        <v>21</v>
      </c>
      <c r="Q92">
        <v>11</v>
      </c>
      <c r="R92">
        <v>32</v>
      </c>
      <c r="S92">
        <v>14</v>
      </c>
      <c r="U92" s="4">
        <v>42492</v>
      </c>
      <c r="V92" t="s">
        <v>20</v>
      </c>
      <c r="W92" s="2">
        <v>0.19298245614035087</v>
      </c>
      <c r="X92" s="2">
        <v>0.56140350877192979</v>
      </c>
      <c r="Y92" s="2">
        <v>0.24561403508771928</v>
      </c>
      <c r="AA92" s="4">
        <v>42492</v>
      </c>
      <c r="AB92" t="s">
        <v>22</v>
      </c>
      <c r="AC92">
        <v>626</v>
      </c>
      <c r="AD92">
        <v>278</v>
      </c>
      <c r="AE92">
        <v>95</v>
      </c>
      <c r="AF92">
        <v>117</v>
      </c>
      <c r="AH92" s="4">
        <v>42492</v>
      </c>
      <c r="AI92" t="s">
        <v>20</v>
      </c>
      <c r="AJ92" s="2">
        <v>0.56093189964157708</v>
      </c>
      <c r="AK92" s="2">
        <v>0.24910394265232974</v>
      </c>
      <c r="AL92" s="2">
        <v>8.5125448028673834E-2</v>
      </c>
      <c r="AM92" s="2">
        <v>0.10483870967741936</v>
      </c>
      <c r="AP92" t="str">
        <f t="shared" si="6"/>
        <v>S18</v>
      </c>
      <c r="AQ92" t="str">
        <f t="shared" si="4"/>
        <v>lundi</v>
      </c>
      <c r="AR92">
        <f t="shared" si="5"/>
        <v>2016</v>
      </c>
    </row>
    <row r="93" spans="1:44" x14ac:dyDescent="0.25">
      <c r="A93" s="4">
        <v>42493</v>
      </c>
      <c r="B93" t="s">
        <v>19</v>
      </c>
      <c r="C93" s="3">
        <v>13</v>
      </c>
      <c r="D93" s="3">
        <v>10</v>
      </c>
      <c r="E93" s="3">
        <v>6</v>
      </c>
      <c r="F93">
        <v>12</v>
      </c>
      <c r="H93" s="4">
        <v>42493</v>
      </c>
      <c r="I93" s="2" t="s">
        <v>20</v>
      </c>
      <c r="J93" s="2">
        <v>0.31707317073170732</v>
      </c>
      <c r="K93" s="2">
        <v>0.24390243902439024</v>
      </c>
      <c r="L93">
        <v>0.14634146341463414</v>
      </c>
      <c r="M93">
        <v>0.29268292682926828</v>
      </c>
      <c r="O93" s="4">
        <v>42493</v>
      </c>
      <c r="P93" t="s">
        <v>21</v>
      </c>
      <c r="Q93">
        <v>24</v>
      </c>
      <c r="R93">
        <v>27</v>
      </c>
      <c r="S93">
        <v>17</v>
      </c>
      <c r="U93" s="4">
        <v>42493</v>
      </c>
      <c r="V93" t="s">
        <v>20</v>
      </c>
      <c r="W93" s="2">
        <v>0.35294117647058826</v>
      </c>
      <c r="X93" s="2">
        <v>0.39705882352941174</v>
      </c>
      <c r="Y93" s="2">
        <v>0.25</v>
      </c>
      <c r="AA93" s="4">
        <v>42493</v>
      </c>
      <c r="AB93" t="s">
        <v>22</v>
      </c>
      <c r="AC93">
        <v>539</v>
      </c>
      <c r="AD93">
        <v>250</v>
      </c>
      <c r="AE93">
        <v>91</v>
      </c>
      <c r="AF93">
        <v>114</v>
      </c>
      <c r="AH93" s="4">
        <v>42493</v>
      </c>
      <c r="AI93" t="s">
        <v>20</v>
      </c>
      <c r="AJ93" s="2">
        <v>0.54225352112676062</v>
      </c>
      <c r="AK93" s="2">
        <v>0.25150905432595572</v>
      </c>
      <c r="AL93" s="2">
        <v>9.154929577464789E-2</v>
      </c>
      <c r="AM93" s="2">
        <v>0.11468812877263582</v>
      </c>
      <c r="AP93" t="str">
        <f t="shared" si="6"/>
        <v>S18</v>
      </c>
      <c r="AQ93" t="str">
        <f t="shared" si="4"/>
        <v>mardi</v>
      </c>
      <c r="AR93">
        <f t="shared" si="5"/>
        <v>2016</v>
      </c>
    </row>
    <row r="94" spans="1:44" x14ac:dyDescent="0.25">
      <c r="A94" s="4">
        <v>42494</v>
      </c>
      <c r="B94" t="s">
        <v>19</v>
      </c>
      <c r="C94" s="3">
        <v>385</v>
      </c>
      <c r="D94" s="3">
        <v>6</v>
      </c>
      <c r="E94" s="3">
        <v>7</v>
      </c>
      <c r="F94">
        <v>12</v>
      </c>
      <c r="H94" s="4">
        <v>42494</v>
      </c>
      <c r="I94" s="2" t="s">
        <v>20</v>
      </c>
      <c r="J94" s="2">
        <v>0.93902439024390238</v>
      </c>
      <c r="K94" s="2">
        <v>1.4634146341463415E-2</v>
      </c>
      <c r="L94">
        <v>1.7073170731707318E-2</v>
      </c>
      <c r="M94">
        <v>2.9268292682926831E-2</v>
      </c>
      <c r="O94" s="4">
        <v>42494</v>
      </c>
      <c r="P94" t="s">
        <v>21</v>
      </c>
      <c r="Q94">
        <v>21</v>
      </c>
      <c r="R94">
        <v>25</v>
      </c>
      <c r="S94">
        <v>15</v>
      </c>
      <c r="U94" s="4">
        <v>42494</v>
      </c>
      <c r="V94" t="s">
        <v>20</v>
      </c>
      <c r="W94" s="2">
        <v>0.34426229508196721</v>
      </c>
      <c r="X94" s="2">
        <v>0.4098360655737705</v>
      </c>
      <c r="Y94" s="2">
        <v>0.24590163934426229</v>
      </c>
      <c r="AA94" s="4">
        <v>42494</v>
      </c>
      <c r="AB94" t="s">
        <v>22</v>
      </c>
      <c r="AC94">
        <v>451</v>
      </c>
      <c r="AD94">
        <v>220</v>
      </c>
      <c r="AE94">
        <v>84</v>
      </c>
      <c r="AF94">
        <v>108</v>
      </c>
      <c r="AH94" s="4">
        <v>42494</v>
      </c>
      <c r="AI94" t="s">
        <v>20</v>
      </c>
      <c r="AJ94" s="2">
        <v>0.52259559675550404</v>
      </c>
      <c r="AK94" s="2">
        <v>0.25492468134414831</v>
      </c>
      <c r="AL94" s="2">
        <v>9.7334878331402086E-2</v>
      </c>
      <c r="AM94" s="2">
        <v>0.12514484356894554</v>
      </c>
      <c r="AP94" t="str">
        <f t="shared" si="6"/>
        <v>S18</v>
      </c>
      <c r="AQ94" t="str">
        <f t="shared" si="4"/>
        <v>mercredi</v>
      </c>
      <c r="AR94">
        <f t="shared" si="5"/>
        <v>2016</v>
      </c>
    </row>
    <row r="95" spans="1:44" x14ac:dyDescent="0.25">
      <c r="A95" s="4">
        <v>42495</v>
      </c>
      <c r="B95" t="s">
        <v>19</v>
      </c>
      <c r="C95" s="3">
        <v>385</v>
      </c>
      <c r="D95" s="3">
        <v>6</v>
      </c>
      <c r="E95" s="3">
        <v>7</v>
      </c>
      <c r="F95">
        <v>12</v>
      </c>
      <c r="H95" s="4">
        <v>42495</v>
      </c>
      <c r="I95" s="2" t="s">
        <v>20</v>
      </c>
      <c r="J95" s="2">
        <v>0.93902439024390238</v>
      </c>
      <c r="K95" s="2">
        <v>1.4634146341463415E-2</v>
      </c>
      <c r="L95">
        <v>1.7073170731707318E-2</v>
      </c>
      <c r="M95">
        <v>2.9268292682926831E-2</v>
      </c>
      <c r="O95" s="4">
        <v>42495</v>
      </c>
      <c r="P95" t="s">
        <v>21</v>
      </c>
      <c r="Q95">
        <v>21</v>
      </c>
      <c r="R95">
        <v>25</v>
      </c>
      <c r="S95">
        <v>15</v>
      </c>
      <c r="U95" s="4">
        <v>42495</v>
      </c>
      <c r="V95" t="s">
        <v>20</v>
      </c>
      <c r="W95" s="2">
        <v>0.34426229508196721</v>
      </c>
      <c r="X95" s="2">
        <v>0.4098360655737705</v>
      </c>
      <c r="Y95" s="2">
        <v>0.24590163934426229</v>
      </c>
      <c r="AA95" s="4">
        <v>42495</v>
      </c>
      <c r="AB95" t="s">
        <v>22</v>
      </c>
      <c r="AC95">
        <v>451</v>
      </c>
      <c r="AD95">
        <v>220</v>
      </c>
      <c r="AE95">
        <v>84</v>
      </c>
      <c r="AF95">
        <v>108</v>
      </c>
      <c r="AH95" s="4">
        <v>42495</v>
      </c>
      <c r="AI95" t="s">
        <v>20</v>
      </c>
      <c r="AJ95" s="2">
        <v>0.52259559675550404</v>
      </c>
      <c r="AK95" s="2">
        <v>0.25492468134414831</v>
      </c>
      <c r="AL95" s="2">
        <v>9.7334878331402086E-2</v>
      </c>
      <c r="AM95" s="2">
        <v>0.12514484356894554</v>
      </c>
      <c r="AP95" t="str">
        <f t="shared" si="6"/>
        <v>S18</v>
      </c>
      <c r="AQ95" t="str">
        <f t="shared" si="4"/>
        <v>jeudi</v>
      </c>
      <c r="AR95">
        <f t="shared" si="5"/>
        <v>2016</v>
      </c>
    </row>
    <row r="96" spans="1:44" x14ac:dyDescent="0.25">
      <c r="A96" s="4" t="s">
        <v>42</v>
      </c>
      <c r="B96" t="s">
        <v>19</v>
      </c>
      <c r="C96" s="3">
        <v>788</v>
      </c>
      <c r="D96" s="3">
        <v>7</v>
      </c>
      <c r="E96" s="3">
        <v>7</v>
      </c>
      <c r="F96">
        <v>12</v>
      </c>
      <c r="H96" s="4" t="s">
        <v>42</v>
      </c>
      <c r="I96" s="2" t="s">
        <v>20</v>
      </c>
      <c r="J96" s="2">
        <v>0.96805896805896807</v>
      </c>
      <c r="K96" s="2">
        <v>8.5995085995085995E-3</v>
      </c>
      <c r="L96">
        <v>8.5995085995085995E-3</v>
      </c>
      <c r="M96">
        <v>1.4742014742014743E-2</v>
      </c>
      <c r="O96" s="4" t="s">
        <v>42</v>
      </c>
      <c r="P96" t="s">
        <v>21</v>
      </c>
      <c r="Q96">
        <v>13</v>
      </c>
      <c r="R96">
        <v>21</v>
      </c>
      <c r="S96">
        <v>15</v>
      </c>
      <c r="U96" s="4" t="s">
        <v>42</v>
      </c>
      <c r="V96" t="s">
        <v>20</v>
      </c>
      <c r="W96" s="2">
        <v>0.26530612244897961</v>
      </c>
      <c r="X96" s="2">
        <v>0.42857142857142855</v>
      </c>
      <c r="Y96" s="2">
        <v>0.30612244897959184</v>
      </c>
      <c r="AA96" s="4" t="s">
        <v>42</v>
      </c>
      <c r="AB96" t="s">
        <v>22</v>
      </c>
      <c r="AC96">
        <v>487</v>
      </c>
      <c r="AD96">
        <v>156</v>
      </c>
      <c r="AE96">
        <v>47</v>
      </c>
      <c r="AF96">
        <v>85</v>
      </c>
      <c r="AH96" s="4" t="s">
        <v>42</v>
      </c>
      <c r="AI96" t="s">
        <v>20</v>
      </c>
      <c r="AJ96" s="2">
        <v>0.62838709677419358</v>
      </c>
      <c r="AK96" s="2">
        <v>0.20129032258064516</v>
      </c>
      <c r="AL96" s="2">
        <v>6.0645161290322581E-2</v>
      </c>
      <c r="AM96" s="2">
        <v>0.10967741935483871</v>
      </c>
      <c r="AP96" t="str">
        <f t="shared" si="6"/>
        <v>S18</v>
      </c>
      <c r="AQ96" t="str">
        <f t="shared" si="4"/>
        <v>vendredi</v>
      </c>
      <c r="AR96">
        <f t="shared" si="5"/>
        <v>2016</v>
      </c>
    </row>
    <row r="97" spans="1:44" x14ac:dyDescent="0.25">
      <c r="A97" s="4">
        <v>42499</v>
      </c>
      <c r="B97" t="s">
        <v>19</v>
      </c>
      <c r="C97" s="3">
        <v>801</v>
      </c>
      <c r="D97" s="3">
        <v>110</v>
      </c>
      <c r="E97" s="3">
        <v>4</v>
      </c>
      <c r="F97">
        <v>12</v>
      </c>
      <c r="H97" s="4">
        <v>42499</v>
      </c>
      <c r="I97" s="2" t="s">
        <v>20</v>
      </c>
      <c r="J97" s="2">
        <v>0.86407766990291257</v>
      </c>
      <c r="K97" s="2">
        <v>0.11866235167206041</v>
      </c>
      <c r="L97">
        <v>4.3149946062567418E-3</v>
      </c>
      <c r="M97">
        <v>1.2944983818770227E-2</v>
      </c>
      <c r="O97" s="4">
        <v>42499</v>
      </c>
      <c r="P97" t="s">
        <v>21</v>
      </c>
      <c r="Q97">
        <v>21</v>
      </c>
      <c r="R97">
        <v>23</v>
      </c>
      <c r="S97">
        <v>15</v>
      </c>
      <c r="U97" s="4">
        <v>42499</v>
      </c>
      <c r="V97" t="s">
        <v>20</v>
      </c>
      <c r="W97" s="2">
        <v>0.3559322033898305</v>
      </c>
      <c r="X97" s="2">
        <v>0.38983050847457629</v>
      </c>
      <c r="Y97" s="2">
        <v>0.25423728813559321</v>
      </c>
      <c r="AA97" s="4">
        <v>42499</v>
      </c>
      <c r="AB97" t="s">
        <v>22</v>
      </c>
      <c r="AC97">
        <v>572</v>
      </c>
      <c r="AD97">
        <v>154</v>
      </c>
      <c r="AE97">
        <v>47</v>
      </c>
      <c r="AF97">
        <v>85</v>
      </c>
      <c r="AH97" s="4">
        <v>42499</v>
      </c>
      <c r="AI97" t="s">
        <v>20</v>
      </c>
      <c r="AJ97" s="2">
        <v>0.66666666666666663</v>
      </c>
      <c r="AK97" s="2">
        <v>0.17948717948717949</v>
      </c>
      <c r="AL97" s="2">
        <v>5.4778554778554776E-2</v>
      </c>
      <c r="AM97" s="2">
        <v>9.9067599067599071E-2</v>
      </c>
      <c r="AP97" t="str">
        <f t="shared" si="6"/>
        <v>S19</v>
      </c>
      <c r="AQ97" t="str">
        <f t="shared" si="4"/>
        <v>lundi</v>
      </c>
      <c r="AR97">
        <f t="shared" si="5"/>
        <v>2016</v>
      </c>
    </row>
    <row r="98" spans="1:44" x14ac:dyDescent="0.25">
      <c r="A98" s="4">
        <v>42500</v>
      </c>
      <c r="B98" t="s">
        <v>19</v>
      </c>
      <c r="C98" s="3">
        <v>628</v>
      </c>
      <c r="D98" s="3">
        <v>169</v>
      </c>
      <c r="E98" s="3">
        <v>1</v>
      </c>
      <c r="F98">
        <v>8</v>
      </c>
      <c r="H98" s="4">
        <v>42500</v>
      </c>
      <c r="I98" s="2" t="s">
        <v>20</v>
      </c>
      <c r="J98" s="2">
        <v>0.77915632754342434</v>
      </c>
      <c r="K98" s="2">
        <v>0.20967741935483872</v>
      </c>
      <c r="L98">
        <v>1.2406947890818859E-3</v>
      </c>
      <c r="M98">
        <v>9.9255583126550868E-3</v>
      </c>
      <c r="O98" s="4">
        <v>42500</v>
      </c>
      <c r="P98" t="s">
        <v>21</v>
      </c>
      <c r="Q98">
        <v>21</v>
      </c>
      <c r="R98">
        <v>20</v>
      </c>
      <c r="S98">
        <v>13</v>
      </c>
      <c r="U98" s="4">
        <v>42500</v>
      </c>
      <c r="V98" t="s">
        <v>20</v>
      </c>
      <c r="W98" s="2">
        <v>0.3888888888888889</v>
      </c>
      <c r="X98" s="2">
        <v>0.37037037037037035</v>
      </c>
      <c r="Y98" s="2">
        <v>0.24074074074074073</v>
      </c>
      <c r="AA98" s="4">
        <v>42500</v>
      </c>
      <c r="AB98" t="s">
        <v>22</v>
      </c>
      <c r="AC98">
        <v>594</v>
      </c>
      <c r="AD98">
        <v>154</v>
      </c>
      <c r="AE98">
        <v>48</v>
      </c>
      <c r="AF98">
        <v>85</v>
      </c>
      <c r="AH98" s="4">
        <v>42500</v>
      </c>
      <c r="AI98" t="s">
        <v>20</v>
      </c>
      <c r="AJ98" s="2">
        <v>0.67423382519863795</v>
      </c>
      <c r="AK98" s="2">
        <v>0.17480136208853575</v>
      </c>
      <c r="AL98" s="2">
        <v>5.4483541430192961E-2</v>
      </c>
      <c r="AM98" s="2">
        <v>9.6481271282633368E-2</v>
      </c>
      <c r="AP98" t="str">
        <f t="shared" si="6"/>
        <v>S19</v>
      </c>
      <c r="AQ98" t="str">
        <f t="shared" si="4"/>
        <v>mardi</v>
      </c>
      <c r="AR98">
        <f t="shared" si="5"/>
        <v>2016</v>
      </c>
    </row>
    <row r="99" spans="1:44" x14ac:dyDescent="0.25">
      <c r="A99" s="4">
        <v>42501</v>
      </c>
      <c r="B99" t="s">
        <v>19</v>
      </c>
      <c r="C99" s="3">
        <v>612</v>
      </c>
      <c r="D99" s="3">
        <v>293</v>
      </c>
      <c r="E99" s="3">
        <v>2</v>
      </c>
      <c r="F99">
        <v>2</v>
      </c>
      <c r="H99" s="4">
        <v>42501</v>
      </c>
      <c r="I99" s="2" t="s">
        <v>20</v>
      </c>
      <c r="J99" s="2">
        <v>0.67326732673267331</v>
      </c>
      <c r="K99" s="2">
        <v>0.32233223322332233</v>
      </c>
      <c r="L99">
        <v>2.2002200220022001E-3</v>
      </c>
      <c r="M99">
        <v>2.2002200220022001E-3</v>
      </c>
      <c r="O99" s="4">
        <v>42501</v>
      </c>
      <c r="P99" t="s">
        <v>21</v>
      </c>
      <c r="Q99">
        <v>19</v>
      </c>
      <c r="R99">
        <v>18</v>
      </c>
      <c r="S99">
        <v>13</v>
      </c>
      <c r="U99" s="4">
        <v>42501</v>
      </c>
      <c r="V99" t="s">
        <v>20</v>
      </c>
      <c r="W99" s="2">
        <v>0.38</v>
      </c>
      <c r="X99" s="2">
        <v>0.36</v>
      </c>
      <c r="Y99" s="2">
        <v>0.26</v>
      </c>
      <c r="AA99" s="4">
        <v>42501</v>
      </c>
      <c r="AB99" t="s">
        <v>22</v>
      </c>
      <c r="AC99">
        <v>650</v>
      </c>
      <c r="AD99">
        <v>159</v>
      </c>
      <c r="AE99">
        <v>48</v>
      </c>
      <c r="AF99">
        <v>85</v>
      </c>
      <c r="AH99" s="4">
        <v>42501</v>
      </c>
      <c r="AI99" t="s">
        <v>20</v>
      </c>
      <c r="AJ99" s="2">
        <v>0.69002123142250527</v>
      </c>
      <c r="AK99" s="2">
        <v>0.16878980891719744</v>
      </c>
      <c r="AL99" s="2">
        <v>5.0955414012738856E-2</v>
      </c>
      <c r="AM99" s="2">
        <v>9.023354564755838E-2</v>
      </c>
      <c r="AP99" t="str">
        <f t="shared" si="6"/>
        <v>S19</v>
      </c>
      <c r="AQ99" t="str">
        <f t="shared" si="4"/>
        <v>mercredi</v>
      </c>
      <c r="AR99">
        <f t="shared" si="5"/>
        <v>2016</v>
      </c>
    </row>
    <row r="100" spans="1:44" x14ac:dyDescent="0.25">
      <c r="A100" s="4">
        <v>42502</v>
      </c>
      <c r="B100" t="s">
        <v>19</v>
      </c>
      <c r="C100" s="3">
        <v>653</v>
      </c>
      <c r="D100" s="3">
        <v>299</v>
      </c>
      <c r="E100" s="3">
        <v>2</v>
      </c>
      <c r="F100">
        <v>2</v>
      </c>
      <c r="H100" s="4">
        <v>42502</v>
      </c>
      <c r="I100" s="2" t="s">
        <v>20</v>
      </c>
      <c r="J100" s="2">
        <v>0.68305439330543938</v>
      </c>
      <c r="K100" s="2">
        <v>0.31276150627615062</v>
      </c>
      <c r="L100">
        <v>2.0920502092050207E-3</v>
      </c>
      <c r="M100">
        <v>2.0920502092050207E-3</v>
      </c>
      <c r="O100" s="4">
        <v>42502</v>
      </c>
      <c r="P100" t="s">
        <v>21</v>
      </c>
      <c r="Q100">
        <v>15</v>
      </c>
      <c r="R100">
        <v>18</v>
      </c>
      <c r="S100">
        <v>13</v>
      </c>
      <c r="U100" s="4">
        <v>42502</v>
      </c>
      <c r="V100" t="s">
        <v>20</v>
      </c>
      <c r="W100" s="2">
        <v>0.32608695652173914</v>
      </c>
      <c r="X100" s="2">
        <v>0.39130434782608697</v>
      </c>
      <c r="Y100" s="2">
        <v>0.28260869565217389</v>
      </c>
      <c r="AA100" s="4">
        <v>42502</v>
      </c>
      <c r="AB100" t="s">
        <v>22</v>
      </c>
      <c r="AC100">
        <v>691</v>
      </c>
      <c r="AD100">
        <v>157</v>
      </c>
      <c r="AE100">
        <v>47</v>
      </c>
      <c r="AF100">
        <v>87</v>
      </c>
      <c r="AH100" s="4">
        <v>42502</v>
      </c>
      <c r="AI100" t="s">
        <v>20</v>
      </c>
      <c r="AJ100" s="2">
        <v>0.70366598778004075</v>
      </c>
      <c r="AK100" s="2">
        <v>0.15987780040733199</v>
      </c>
      <c r="AL100" s="2">
        <v>4.7861507128309569E-2</v>
      </c>
      <c r="AM100" s="2">
        <v>8.8594704684317724E-2</v>
      </c>
      <c r="AP100" t="str">
        <f t="shared" si="6"/>
        <v>S19</v>
      </c>
      <c r="AQ100" t="str">
        <f t="shared" si="4"/>
        <v>jeudi</v>
      </c>
      <c r="AR100">
        <f t="shared" si="5"/>
        <v>2016</v>
      </c>
    </row>
    <row r="101" spans="1:44" x14ac:dyDescent="0.25">
      <c r="A101" s="4" t="s">
        <v>43</v>
      </c>
      <c r="B101" t="s">
        <v>19</v>
      </c>
      <c r="C101" s="3">
        <v>591</v>
      </c>
      <c r="D101" s="3">
        <v>307</v>
      </c>
      <c r="E101" s="3">
        <v>2</v>
      </c>
      <c r="F101">
        <v>2</v>
      </c>
      <c r="H101" s="4" t="s">
        <v>43</v>
      </c>
      <c r="I101" s="2" t="s">
        <v>20</v>
      </c>
      <c r="J101" s="2">
        <v>0.65521064301552101</v>
      </c>
      <c r="K101" s="2">
        <v>0.34035476718403546</v>
      </c>
      <c r="L101">
        <v>2.2172949002217295E-3</v>
      </c>
      <c r="M101">
        <v>2.2172949002217295E-3</v>
      </c>
      <c r="O101" s="4" t="s">
        <v>43</v>
      </c>
      <c r="P101" t="s">
        <v>21</v>
      </c>
      <c r="Q101">
        <v>22</v>
      </c>
      <c r="R101">
        <v>14</v>
      </c>
      <c r="S101">
        <v>19</v>
      </c>
      <c r="U101" s="4" t="s">
        <v>43</v>
      </c>
      <c r="V101" t="s">
        <v>20</v>
      </c>
      <c r="W101" s="2">
        <v>0.4</v>
      </c>
      <c r="X101" s="2">
        <v>0.25454545454545452</v>
      </c>
      <c r="Y101" s="2">
        <v>0.34545454545454546</v>
      </c>
      <c r="AA101" s="4" t="s">
        <v>43</v>
      </c>
      <c r="AB101" t="s">
        <v>22</v>
      </c>
      <c r="AC101">
        <v>718</v>
      </c>
      <c r="AD101">
        <v>158</v>
      </c>
      <c r="AE101">
        <v>47</v>
      </c>
      <c r="AF101">
        <v>85</v>
      </c>
      <c r="AH101" s="4" t="s">
        <v>43</v>
      </c>
      <c r="AI101" t="s">
        <v>20</v>
      </c>
      <c r="AJ101" s="2">
        <v>0.71230158730158732</v>
      </c>
      <c r="AK101" s="2">
        <v>0.15674603174603174</v>
      </c>
      <c r="AL101" s="2">
        <v>4.6626984126984128E-2</v>
      </c>
      <c r="AM101" s="2">
        <v>8.4325396825396831E-2</v>
      </c>
      <c r="AP101" t="str">
        <f t="shared" si="6"/>
        <v>S19</v>
      </c>
      <c r="AQ101" t="str">
        <f t="shared" si="4"/>
        <v>vendredi</v>
      </c>
      <c r="AR101">
        <f t="shared" si="5"/>
        <v>2016</v>
      </c>
    </row>
    <row r="102" spans="1:44" x14ac:dyDescent="0.25">
      <c r="A102" s="4">
        <v>42506</v>
      </c>
      <c r="B102" t="s">
        <v>19</v>
      </c>
      <c r="C102" s="3">
        <v>591</v>
      </c>
      <c r="D102" s="3">
        <v>307</v>
      </c>
      <c r="E102" s="3">
        <v>2</v>
      </c>
      <c r="F102">
        <v>2</v>
      </c>
      <c r="H102" s="4">
        <v>42506</v>
      </c>
      <c r="I102" s="2" t="s">
        <v>20</v>
      </c>
      <c r="J102" s="2">
        <v>0.65521064301552101</v>
      </c>
      <c r="K102" s="2">
        <v>0.34035476718403546</v>
      </c>
      <c r="L102">
        <v>2.2172949002217295E-3</v>
      </c>
      <c r="M102">
        <v>2.2172949002217295E-3</v>
      </c>
      <c r="O102" s="4">
        <v>42506</v>
      </c>
      <c r="P102" t="s">
        <v>21</v>
      </c>
      <c r="Q102">
        <v>22</v>
      </c>
      <c r="R102">
        <v>14</v>
      </c>
      <c r="S102">
        <v>19</v>
      </c>
      <c r="U102" s="4">
        <v>42506</v>
      </c>
      <c r="V102" t="s">
        <v>20</v>
      </c>
      <c r="W102" s="2">
        <v>0.4</v>
      </c>
      <c r="X102" s="2">
        <v>0.25454545454545452</v>
      </c>
      <c r="Y102" s="2">
        <v>0.34545454545454546</v>
      </c>
      <c r="AA102" s="4">
        <v>42506</v>
      </c>
      <c r="AB102" t="s">
        <v>22</v>
      </c>
      <c r="AC102">
        <v>718</v>
      </c>
      <c r="AD102">
        <v>158</v>
      </c>
      <c r="AE102">
        <v>47</v>
      </c>
      <c r="AF102">
        <v>85</v>
      </c>
      <c r="AH102" s="4">
        <v>42506</v>
      </c>
      <c r="AI102" t="s">
        <v>20</v>
      </c>
      <c r="AJ102" s="2">
        <v>0.71230158730158732</v>
      </c>
      <c r="AK102" s="2">
        <v>0.15674603174603174</v>
      </c>
      <c r="AL102" s="2">
        <v>4.6626984126984128E-2</v>
      </c>
      <c r="AM102" s="2">
        <v>8.4325396825396831E-2</v>
      </c>
      <c r="AP102" t="str">
        <f t="shared" si="6"/>
        <v>S20</v>
      </c>
      <c r="AQ102" t="str">
        <f t="shared" si="4"/>
        <v>lundi</v>
      </c>
      <c r="AR102">
        <f t="shared" si="5"/>
        <v>2016</v>
      </c>
    </row>
    <row r="103" spans="1:44" x14ac:dyDescent="0.25">
      <c r="A103" s="4">
        <v>42507</v>
      </c>
      <c r="B103" t="s">
        <v>19</v>
      </c>
      <c r="C103" s="3">
        <v>627</v>
      </c>
      <c r="D103" s="3">
        <v>304</v>
      </c>
      <c r="E103" s="3">
        <v>12</v>
      </c>
      <c r="F103">
        <v>0</v>
      </c>
      <c r="H103" s="4">
        <v>42507</v>
      </c>
      <c r="I103" s="2" t="s">
        <v>20</v>
      </c>
      <c r="J103" s="2">
        <v>0.66489925768822911</v>
      </c>
      <c r="K103" s="2">
        <v>0.32237539766702017</v>
      </c>
      <c r="L103">
        <v>1.2725344644750796E-2</v>
      </c>
      <c r="M103">
        <v>0</v>
      </c>
      <c r="O103" s="4">
        <v>42507</v>
      </c>
      <c r="P103" t="s">
        <v>21</v>
      </c>
      <c r="Q103">
        <v>30</v>
      </c>
      <c r="R103">
        <v>16</v>
      </c>
      <c r="S103">
        <v>18</v>
      </c>
      <c r="U103" s="4">
        <v>42507</v>
      </c>
      <c r="V103" t="s">
        <v>20</v>
      </c>
      <c r="W103" s="2">
        <v>0.46875</v>
      </c>
      <c r="X103" s="2">
        <v>0.25</v>
      </c>
      <c r="Y103" s="2">
        <v>0.28125</v>
      </c>
      <c r="AA103" s="4">
        <v>42507</v>
      </c>
      <c r="AB103" t="s">
        <v>22</v>
      </c>
      <c r="AC103">
        <v>807</v>
      </c>
      <c r="AD103">
        <v>158</v>
      </c>
      <c r="AE103">
        <v>45</v>
      </c>
      <c r="AF103">
        <v>86</v>
      </c>
      <c r="AH103" s="4">
        <v>42507</v>
      </c>
      <c r="AI103" t="s">
        <v>20</v>
      </c>
      <c r="AJ103" s="2">
        <v>0.73631386861313863</v>
      </c>
      <c r="AK103" s="2">
        <v>0.14416058394160583</v>
      </c>
      <c r="AL103" s="2">
        <v>4.105839416058394E-2</v>
      </c>
      <c r="AM103" s="2">
        <v>7.8467153284671534E-2</v>
      </c>
      <c r="AP103" t="str">
        <f t="shared" si="6"/>
        <v>S20</v>
      </c>
      <c r="AQ103" t="str">
        <f t="shared" si="4"/>
        <v>mardi</v>
      </c>
      <c r="AR103">
        <f t="shared" si="5"/>
        <v>2016</v>
      </c>
    </row>
    <row r="104" spans="1:44" x14ac:dyDescent="0.25">
      <c r="A104" s="4">
        <v>42508</v>
      </c>
      <c r="B104" t="s">
        <v>19</v>
      </c>
      <c r="C104" s="3">
        <v>574</v>
      </c>
      <c r="D104" s="3">
        <v>279</v>
      </c>
      <c r="E104" s="3">
        <v>30</v>
      </c>
      <c r="F104">
        <v>0</v>
      </c>
      <c r="H104" s="4">
        <v>42508</v>
      </c>
      <c r="I104" s="2" t="s">
        <v>20</v>
      </c>
      <c r="J104" s="2">
        <v>0.65005662514156282</v>
      </c>
      <c r="K104" s="2">
        <v>0.31596828992072479</v>
      </c>
      <c r="L104">
        <v>3.3975084937712341E-2</v>
      </c>
      <c r="M104">
        <v>0</v>
      </c>
      <c r="O104" s="4">
        <v>42508</v>
      </c>
      <c r="P104" t="s">
        <v>21</v>
      </c>
      <c r="Q104">
        <v>27</v>
      </c>
      <c r="R104">
        <v>14</v>
      </c>
      <c r="S104">
        <v>20</v>
      </c>
      <c r="U104" s="4">
        <v>42508</v>
      </c>
      <c r="V104" t="s">
        <v>20</v>
      </c>
      <c r="W104" s="2">
        <v>0.44262295081967212</v>
      </c>
      <c r="X104" s="2">
        <v>0.22950819672131148</v>
      </c>
      <c r="Y104" s="2">
        <v>0.32786885245901637</v>
      </c>
      <c r="AA104" s="4">
        <v>42508</v>
      </c>
      <c r="AB104" t="s">
        <v>22</v>
      </c>
      <c r="AC104">
        <v>880</v>
      </c>
      <c r="AD104">
        <v>159</v>
      </c>
      <c r="AE104">
        <v>44</v>
      </c>
      <c r="AF104">
        <v>87</v>
      </c>
      <c r="AH104" s="4">
        <v>42508</v>
      </c>
      <c r="AI104" t="s">
        <v>20</v>
      </c>
      <c r="AJ104" s="2">
        <v>0.75213675213675213</v>
      </c>
      <c r="AK104" s="2">
        <v>0.13589743589743589</v>
      </c>
      <c r="AL104" s="2">
        <v>3.7606837606837605E-2</v>
      </c>
      <c r="AM104" s="2">
        <v>7.4358974358974358E-2</v>
      </c>
      <c r="AP104" t="str">
        <f t="shared" si="6"/>
        <v>S20</v>
      </c>
      <c r="AQ104" t="str">
        <f t="shared" si="4"/>
        <v>mercredi</v>
      </c>
      <c r="AR104">
        <f t="shared" si="5"/>
        <v>2016</v>
      </c>
    </row>
    <row r="105" spans="1:44" x14ac:dyDescent="0.25">
      <c r="A105" s="4">
        <v>42509</v>
      </c>
      <c r="B105" t="s">
        <v>19</v>
      </c>
      <c r="C105" s="3">
        <v>0</v>
      </c>
      <c r="D105" s="3">
        <v>0</v>
      </c>
      <c r="E105" s="3">
        <v>0</v>
      </c>
      <c r="F105">
        <v>0</v>
      </c>
      <c r="H105" s="4">
        <v>42509</v>
      </c>
      <c r="I105" s="2" t="s">
        <v>20</v>
      </c>
      <c r="J105" s="2" t="s">
        <v>35</v>
      </c>
      <c r="K105" s="2" t="s">
        <v>35</v>
      </c>
      <c r="L105" t="s">
        <v>35</v>
      </c>
      <c r="M105" t="s">
        <v>35</v>
      </c>
      <c r="O105" s="4">
        <v>42509</v>
      </c>
      <c r="P105" t="s">
        <v>21</v>
      </c>
      <c r="Q105">
        <v>0</v>
      </c>
      <c r="R105">
        <v>0</v>
      </c>
      <c r="S105">
        <v>0</v>
      </c>
      <c r="U105" s="4">
        <v>42509</v>
      </c>
      <c r="V105" t="s">
        <v>20</v>
      </c>
      <c r="W105" t="s">
        <v>35</v>
      </c>
      <c r="X105" t="s">
        <v>35</v>
      </c>
      <c r="Y105" t="s">
        <v>35</v>
      </c>
      <c r="AA105" s="4">
        <v>42509</v>
      </c>
      <c r="AB105" t="s">
        <v>22</v>
      </c>
      <c r="AC105">
        <v>0</v>
      </c>
      <c r="AD105">
        <v>0</v>
      </c>
      <c r="AE105">
        <v>0</v>
      </c>
      <c r="AF105">
        <v>0</v>
      </c>
      <c r="AH105" s="4">
        <v>42509</v>
      </c>
      <c r="AI105" t="s">
        <v>20</v>
      </c>
      <c r="AJ105" s="2" t="s">
        <v>35</v>
      </c>
      <c r="AK105" s="2" t="s">
        <v>35</v>
      </c>
      <c r="AL105" s="2" t="s">
        <v>35</v>
      </c>
      <c r="AM105" s="2" t="s">
        <v>35</v>
      </c>
      <c r="AP105" t="str">
        <f t="shared" si="6"/>
        <v>S20</v>
      </c>
      <c r="AQ105" t="str">
        <f t="shared" si="4"/>
        <v>jeudi</v>
      </c>
      <c r="AR105">
        <f t="shared" si="5"/>
        <v>2016</v>
      </c>
    </row>
    <row r="106" spans="1:44" x14ac:dyDescent="0.25">
      <c r="A106" s="4" t="s">
        <v>44</v>
      </c>
      <c r="B106" t="s">
        <v>19</v>
      </c>
      <c r="C106" s="3">
        <v>0</v>
      </c>
      <c r="D106" s="3">
        <v>0</v>
      </c>
      <c r="E106" s="3">
        <v>0</v>
      </c>
      <c r="F106">
        <v>0</v>
      </c>
      <c r="H106" s="4" t="s">
        <v>44</v>
      </c>
      <c r="I106" s="2" t="s">
        <v>20</v>
      </c>
      <c r="J106" s="2" t="s">
        <v>35</v>
      </c>
      <c r="K106" s="2" t="s">
        <v>35</v>
      </c>
      <c r="L106" t="s">
        <v>35</v>
      </c>
      <c r="M106" t="s">
        <v>35</v>
      </c>
      <c r="O106" s="4" t="s">
        <v>44</v>
      </c>
      <c r="P106" t="s">
        <v>21</v>
      </c>
      <c r="Q106">
        <v>0</v>
      </c>
      <c r="R106">
        <v>0</v>
      </c>
      <c r="S106">
        <v>0</v>
      </c>
      <c r="U106" s="4" t="s">
        <v>44</v>
      </c>
      <c r="V106" t="s">
        <v>20</v>
      </c>
      <c r="W106" t="s">
        <v>35</v>
      </c>
      <c r="X106" t="s">
        <v>35</v>
      </c>
      <c r="Y106" t="s">
        <v>35</v>
      </c>
      <c r="AA106" s="4" t="s">
        <v>44</v>
      </c>
      <c r="AB106" t="s">
        <v>22</v>
      </c>
      <c r="AC106">
        <v>0</v>
      </c>
      <c r="AD106">
        <v>0</v>
      </c>
      <c r="AE106">
        <v>0</v>
      </c>
      <c r="AF106">
        <v>0</v>
      </c>
      <c r="AH106" s="4" t="s">
        <v>44</v>
      </c>
      <c r="AI106" t="s">
        <v>20</v>
      </c>
      <c r="AJ106" s="2" t="s">
        <v>35</v>
      </c>
      <c r="AK106" s="2" t="s">
        <v>35</v>
      </c>
      <c r="AL106" s="2" t="s">
        <v>35</v>
      </c>
      <c r="AM106" s="2" t="s">
        <v>35</v>
      </c>
      <c r="AP106" t="str">
        <f t="shared" si="6"/>
        <v>S20</v>
      </c>
      <c r="AQ106" t="str">
        <f t="shared" si="4"/>
        <v>vendredi</v>
      </c>
      <c r="AR106">
        <f t="shared" si="5"/>
        <v>2016</v>
      </c>
    </row>
    <row r="107" spans="1:44" x14ac:dyDescent="0.25">
      <c r="A107" s="4">
        <v>42513</v>
      </c>
      <c r="B107" t="s">
        <v>19</v>
      </c>
      <c r="C107" s="3">
        <v>0</v>
      </c>
      <c r="D107" s="3">
        <v>0</v>
      </c>
      <c r="E107" s="3">
        <v>0</v>
      </c>
      <c r="F107">
        <v>0</v>
      </c>
      <c r="H107" s="4">
        <v>42513</v>
      </c>
      <c r="I107" s="2" t="s">
        <v>20</v>
      </c>
      <c r="J107" s="2" t="s">
        <v>35</v>
      </c>
      <c r="K107" s="2" t="s">
        <v>35</v>
      </c>
      <c r="L107" t="s">
        <v>35</v>
      </c>
      <c r="M107" t="s">
        <v>35</v>
      </c>
      <c r="O107" s="4">
        <v>42513</v>
      </c>
      <c r="P107" t="s">
        <v>21</v>
      </c>
      <c r="Q107">
        <v>0</v>
      </c>
      <c r="R107">
        <v>0</v>
      </c>
      <c r="S107">
        <v>0</v>
      </c>
      <c r="U107" s="4">
        <v>42513</v>
      </c>
      <c r="V107" t="s">
        <v>20</v>
      </c>
      <c r="W107" t="s">
        <v>35</v>
      </c>
      <c r="X107" t="s">
        <v>35</v>
      </c>
      <c r="Y107" t="s">
        <v>35</v>
      </c>
      <c r="AA107" s="4">
        <v>42513</v>
      </c>
      <c r="AB107" t="s">
        <v>22</v>
      </c>
      <c r="AC107">
        <v>0</v>
      </c>
      <c r="AD107">
        <v>0</v>
      </c>
      <c r="AE107">
        <v>0</v>
      </c>
      <c r="AF107">
        <v>0</v>
      </c>
      <c r="AH107" s="4">
        <v>42513</v>
      </c>
      <c r="AI107" t="s">
        <v>20</v>
      </c>
      <c r="AJ107" s="2" t="s">
        <v>35</v>
      </c>
      <c r="AK107" s="2" t="s">
        <v>35</v>
      </c>
      <c r="AL107" s="2" t="s">
        <v>35</v>
      </c>
      <c r="AM107" s="2" t="s">
        <v>35</v>
      </c>
      <c r="AP107" t="str">
        <f t="shared" si="6"/>
        <v>S21</v>
      </c>
      <c r="AQ107" t="str">
        <f t="shared" si="4"/>
        <v>lundi</v>
      </c>
      <c r="AR107">
        <f t="shared" si="5"/>
        <v>2016</v>
      </c>
    </row>
    <row r="108" spans="1:44" x14ac:dyDescent="0.25">
      <c r="A108" s="4">
        <v>42514</v>
      </c>
      <c r="B108" t="s">
        <v>19</v>
      </c>
      <c r="C108" s="3">
        <v>1037</v>
      </c>
      <c r="D108" s="3">
        <v>734</v>
      </c>
      <c r="E108" s="3">
        <v>284</v>
      </c>
      <c r="F108">
        <v>3</v>
      </c>
      <c r="H108" s="4">
        <v>42514</v>
      </c>
      <c r="I108" s="2" t="s">
        <v>20</v>
      </c>
      <c r="J108" s="2">
        <v>0.50388726919339166</v>
      </c>
      <c r="K108" s="2">
        <v>0.35665694849368318</v>
      </c>
      <c r="L108">
        <v>0.1379980563654033</v>
      </c>
      <c r="M108">
        <v>1.4577259475218659E-3</v>
      </c>
      <c r="O108" s="4">
        <v>42514</v>
      </c>
      <c r="P108" t="s">
        <v>21</v>
      </c>
      <c r="Q108">
        <v>40</v>
      </c>
      <c r="R108">
        <v>24</v>
      </c>
      <c r="S108">
        <v>38</v>
      </c>
      <c r="U108" s="4">
        <v>42514</v>
      </c>
      <c r="V108" t="s">
        <v>20</v>
      </c>
      <c r="W108">
        <v>0.39215686274509803</v>
      </c>
      <c r="X108">
        <v>0.23529411764705882</v>
      </c>
      <c r="Y108">
        <v>0.37254901960784315</v>
      </c>
      <c r="AA108" s="4">
        <v>42514</v>
      </c>
      <c r="AB108" t="s">
        <v>22</v>
      </c>
      <c r="AC108">
        <v>2112</v>
      </c>
      <c r="AD108">
        <v>306</v>
      </c>
      <c r="AE108">
        <v>92</v>
      </c>
      <c r="AF108">
        <v>164</v>
      </c>
      <c r="AH108" s="4">
        <v>42514</v>
      </c>
      <c r="AI108" t="s">
        <v>20</v>
      </c>
      <c r="AJ108" s="2">
        <v>0.7898279730740464</v>
      </c>
      <c r="AK108" s="2">
        <v>0.11443530291697832</v>
      </c>
      <c r="AL108" s="2">
        <v>3.4405385190725501E-2</v>
      </c>
      <c r="AM108" s="2">
        <v>6.1331338818249814E-2</v>
      </c>
      <c r="AP108" t="str">
        <f t="shared" si="6"/>
        <v>S21</v>
      </c>
      <c r="AQ108" t="str">
        <f t="shared" si="4"/>
        <v>mardi</v>
      </c>
      <c r="AR108">
        <f t="shared" si="5"/>
        <v>2016</v>
      </c>
    </row>
    <row r="109" spans="1:44" x14ac:dyDescent="0.25">
      <c r="A109" s="4">
        <v>42515</v>
      </c>
      <c r="B109" t="s">
        <v>19</v>
      </c>
      <c r="C109" s="3">
        <v>485</v>
      </c>
      <c r="D109" s="3">
        <v>277</v>
      </c>
      <c r="E109" s="3">
        <v>138</v>
      </c>
      <c r="F109">
        <v>0</v>
      </c>
      <c r="H109" s="4">
        <v>42515</v>
      </c>
      <c r="I109" s="2" t="s">
        <v>20</v>
      </c>
      <c r="J109" s="2">
        <v>0.53888888888888886</v>
      </c>
      <c r="K109" s="2">
        <v>0.30777777777777776</v>
      </c>
      <c r="L109">
        <v>0.15333333333333332</v>
      </c>
      <c r="M109">
        <v>0</v>
      </c>
      <c r="O109" s="4">
        <v>42515</v>
      </c>
      <c r="P109" t="s">
        <v>21</v>
      </c>
      <c r="Q109">
        <v>16</v>
      </c>
      <c r="R109">
        <v>12</v>
      </c>
      <c r="S109">
        <v>20</v>
      </c>
      <c r="U109" s="4">
        <v>42515</v>
      </c>
      <c r="V109" t="s">
        <v>20</v>
      </c>
      <c r="W109">
        <v>0.33333333333333331</v>
      </c>
      <c r="X109">
        <v>0.25</v>
      </c>
      <c r="Y109">
        <v>0.41666666666666669</v>
      </c>
      <c r="AA109" s="4">
        <v>42515</v>
      </c>
      <c r="AB109" t="s">
        <v>22</v>
      </c>
      <c r="AC109">
        <v>1141</v>
      </c>
      <c r="AD109">
        <v>152</v>
      </c>
      <c r="AE109">
        <v>46</v>
      </c>
      <c r="AF109">
        <v>81</v>
      </c>
      <c r="AH109" s="4">
        <v>42515</v>
      </c>
      <c r="AI109" t="s">
        <v>20</v>
      </c>
      <c r="AJ109" s="2">
        <v>0.80352112676056342</v>
      </c>
      <c r="AK109" s="2">
        <v>0.10704225352112676</v>
      </c>
      <c r="AL109" s="2">
        <v>3.2394366197183097E-2</v>
      </c>
      <c r="AM109" s="2">
        <v>5.7042253521126761E-2</v>
      </c>
      <c r="AP109" t="str">
        <f t="shared" si="6"/>
        <v>S21</v>
      </c>
      <c r="AQ109" t="str">
        <f t="shared" si="4"/>
        <v>mercredi</v>
      </c>
      <c r="AR109">
        <f t="shared" si="5"/>
        <v>2016</v>
      </c>
    </row>
    <row r="110" spans="1:44" x14ac:dyDescent="0.25">
      <c r="A110" s="4">
        <v>42516</v>
      </c>
      <c r="B110" t="s">
        <v>19</v>
      </c>
      <c r="C110" s="3">
        <v>479</v>
      </c>
      <c r="D110" s="3">
        <v>265</v>
      </c>
      <c r="E110" s="3">
        <v>146</v>
      </c>
      <c r="F110">
        <v>9</v>
      </c>
      <c r="H110" s="4">
        <v>42516</v>
      </c>
      <c r="I110" s="2" t="s">
        <v>20</v>
      </c>
      <c r="J110" s="2">
        <v>0.53281423804226924</v>
      </c>
      <c r="K110" s="2">
        <v>0.29477196885428253</v>
      </c>
      <c r="L110">
        <v>0.16240266963292546</v>
      </c>
      <c r="M110">
        <v>1.0011123470522803E-2</v>
      </c>
      <c r="O110" s="4">
        <v>42516</v>
      </c>
      <c r="P110" t="s">
        <v>21</v>
      </c>
      <c r="Q110">
        <v>19</v>
      </c>
      <c r="R110">
        <v>12</v>
      </c>
      <c r="S110">
        <v>18</v>
      </c>
      <c r="U110" s="4">
        <v>42516</v>
      </c>
      <c r="V110" t="s">
        <v>20</v>
      </c>
      <c r="W110">
        <v>0.38775510204081631</v>
      </c>
      <c r="X110">
        <v>0.24489795918367346</v>
      </c>
      <c r="Y110">
        <v>0.36734693877551022</v>
      </c>
      <c r="AA110" s="4">
        <v>42516</v>
      </c>
      <c r="AB110" t="s">
        <v>22</v>
      </c>
      <c r="AC110">
        <v>1198</v>
      </c>
      <c r="AD110">
        <v>160</v>
      </c>
      <c r="AE110">
        <v>45</v>
      </c>
      <c r="AF110">
        <v>82</v>
      </c>
      <c r="AH110" s="4">
        <v>42516</v>
      </c>
      <c r="AI110" t="s">
        <v>20</v>
      </c>
      <c r="AJ110" s="2">
        <v>0.80673400673400675</v>
      </c>
      <c r="AK110" s="2">
        <v>0.10774410774410774</v>
      </c>
      <c r="AL110" s="2">
        <v>3.0303030303030304E-2</v>
      </c>
      <c r="AM110" s="2">
        <v>5.5218855218855216E-2</v>
      </c>
      <c r="AP110" t="str">
        <f t="shared" si="6"/>
        <v>S21</v>
      </c>
      <c r="AQ110" t="str">
        <f t="shared" si="4"/>
        <v>jeudi</v>
      </c>
      <c r="AR110">
        <f t="shared" si="5"/>
        <v>2016</v>
      </c>
    </row>
    <row r="111" spans="1:44" x14ac:dyDescent="0.25">
      <c r="A111" s="4" t="s">
        <v>45</v>
      </c>
      <c r="B111" t="s">
        <v>19</v>
      </c>
      <c r="C111" s="3">
        <v>531</v>
      </c>
      <c r="D111" s="3">
        <v>252</v>
      </c>
      <c r="E111" s="3">
        <v>152</v>
      </c>
      <c r="F111">
        <v>12</v>
      </c>
      <c r="H111" s="4" t="s">
        <v>45</v>
      </c>
      <c r="I111" s="2" t="s">
        <v>20</v>
      </c>
      <c r="J111" s="2">
        <v>0.56071805702217525</v>
      </c>
      <c r="K111" s="2">
        <v>0.26610348468848999</v>
      </c>
      <c r="L111">
        <v>0.16050686378035903</v>
      </c>
      <c r="M111">
        <v>1.2671594508975714E-2</v>
      </c>
      <c r="O111" s="4" t="s">
        <v>45</v>
      </c>
      <c r="P111" t="s">
        <v>21</v>
      </c>
      <c r="Q111">
        <v>28</v>
      </c>
      <c r="R111">
        <v>14</v>
      </c>
      <c r="S111">
        <v>18</v>
      </c>
      <c r="U111" s="4" t="s">
        <v>45</v>
      </c>
      <c r="V111" t="s">
        <v>20</v>
      </c>
      <c r="W111">
        <v>0.46666666666666667</v>
      </c>
      <c r="X111">
        <v>0.23333333333333334</v>
      </c>
      <c r="Y111">
        <v>0.3</v>
      </c>
      <c r="AA111" s="4" t="s">
        <v>45</v>
      </c>
      <c r="AB111" t="s">
        <v>22</v>
      </c>
      <c r="AC111">
        <v>1246</v>
      </c>
      <c r="AD111">
        <v>161</v>
      </c>
      <c r="AE111">
        <v>44</v>
      </c>
      <c r="AF111">
        <v>81</v>
      </c>
      <c r="AH111" s="4" t="s">
        <v>45</v>
      </c>
      <c r="AI111" t="s">
        <v>20</v>
      </c>
      <c r="AJ111" s="2">
        <v>0.8133159268929504</v>
      </c>
      <c r="AK111" s="2">
        <v>0.10509138381201044</v>
      </c>
      <c r="AL111" s="2">
        <v>2.8720626631853787E-2</v>
      </c>
      <c r="AM111" s="2">
        <v>5.2872062663185379E-2</v>
      </c>
      <c r="AP111" t="str">
        <f t="shared" si="6"/>
        <v>S21</v>
      </c>
      <c r="AQ111" t="str">
        <f t="shared" si="4"/>
        <v>vendredi</v>
      </c>
      <c r="AR111">
        <f t="shared" si="5"/>
        <v>2016</v>
      </c>
    </row>
    <row r="112" spans="1:44" x14ac:dyDescent="0.25">
      <c r="A112" s="4">
        <v>42520</v>
      </c>
      <c r="B112" t="s">
        <v>19</v>
      </c>
      <c r="C112" s="3">
        <v>605</v>
      </c>
      <c r="D112" s="3">
        <v>280</v>
      </c>
      <c r="E112" s="3">
        <v>156</v>
      </c>
      <c r="F112">
        <v>20</v>
      </c>
      <c r="H112" s="4">
        <v>42520</v>
      </c>
      <c r="I112" s="2" t="s">
        <v>20</v>
      </c>
      <c r="J112" s="2">
        <v>0.57021677662582471</v>
      </c>
      <c r="K112" s="2">
        <v>0.26390197926484449</v>
      </c>
      <c r="L112">
        <v>0.1470311027332705</v>
      </c>
      <c r="M112">
        <v>1.8850141376060319E-2</v>
      </c>
      <c r="O112" s="4">
        <v>42520</v>
      </c>
      <c r="P112" t="s">
        <v>21</v>
      </c>
      <c r="Q112">
        <v>25</v>
      </c>
      <c r="R112">
        <v>14</v>
      </c>
      <c r="S112">
        <v>18</v>
      </c>
      <c r="U112" s="4">
        <v>42520</v>
      </c>
      <c r="V112" t="s">
        <v>20</v>
      </c>
      <c r="W112">
        <v>0.43859649122807015</v>
      </c>
      <c r="X112">
        <v>0.24561403508771928</v>
      </c>
      <c r="Y112">
        <v>0.31578947368421051</v>
      </c>
      <c r="AA112" s="4">
        <v>42520</v>
      </c>
      <c r="AB112" t="s">
        <v>22</v>
      </c>
      <c r="AC112">
        <v>1219</v>
      </c>
      <c r="AD112">
        <v>158</v>
      </c>
      <c r="AE112">
        <v>44</v>
      </c>
      <c r="AF112">
        <v>81</v>
      </c>
      <c r="AH112" s="4">
        <v>42520</v>
      </c>
      <c r="AI112" t="s">
        <v>20</v>
      </c>
      <c r="AJ112" s="2">
        <v>0.81158455392809592</v>
      </c>
      <c r="AK112" s="2">
        <v>0.1051930758988016</v>
      </c>
      <c r="AL112" s="2">
        <v>2.929427430093209E-2</v>
      </c>
      <c r="AM112" s="2">
        <v>5.3928095872170442E-2</v>
      </c>
      <c r="AP112" t="str">
        <f t="shared" si="6"/>
        <v>S22</v>
      </c>
      <c r="AQ112" t="str">
        <f t="shared" si="4"/>
        <v>lundi</v>
      </c>
      <c r="AR112">
        <f t="shared" si="5"/>
        <v>2016</v>
      </c>
    </row>
    <row r="113" spans="1:44" x14ac:dyDescent="0.25">
      <c r="A113" s="4">
        <v>42521</v>
      </c>
      <c r="B113" t="s">
        <v>19</v>
      </c>
      <c r="C113" s="3">
        <v>632</v>
      </c>
      <c r="D113" s="3">
        <v>247</v>
      </c>
      <c r="E113" s="3">
        <v>122</v>
      </c>
      <c r="F113">
        <v>20</v>
      </c>
      <c r="H113" s="4">
        <v>42521</v>
      </c>
      <c r="I113" s="2" t="s">
        <v>20</v>
      </c>
      <c r="J113" s="2">
        <v>0.61900097943192944</v>
      </c>
      <c r="K113" s="2">
        <v>0.24191968658178256</v>
      </c>
      <c r="L113">
        <v>0.11949069539666993</v>
      </c>
      <c r="M113">
        <v>1.9588638589618023E-2</v>
      </c>
      <c r="O113" s="4">
        <v>42521</v>
      </c>
      <c r="P113" t="s">
        <v>21</v>
      </c>
      <c r="Q113">
        <v>26</v>
      </c>
      <c r="R113">
        <v>13</v>
      </c>
      <c r="S113">
        <v>18</v>
      </c>
      <c r="U113" s="4">
        <v>42521</v>
      </c>
      <c r="V113" t="s">
        <v>20</v>
      </c>
      <c r="W113">
        <v>0.45614035087719296</v>
      </c>
      <c r="X113">
        <v>0.22807017543859648</v>
      </c>
      <c r="Y113">
        <v>0.31578947368421051</v>
      </c>
      <c r="AA113" s="4">
        <v>42521</v>
      </c>
      <c r="AB113" t="s">
        <v>22</v>
      </c>
      <c r="AC113">
        <v>1243</v>
      </c>
      <c r="AD113">
        <v>157</v>
      </c>
      <c r="AE113">
        <v>44</v>
      </c>
      <c r="AF113">
        <v>81</v>
      </c>
      <c r="AH113" s="4">
        <v>42521</v>
      </c>
      <c r="AI113" t="s">
        <v>20</v>
      </c>
      <c r="AJ113" s="2">
        <v>0.81508196721311477</v>
      </c>
      <c r="AK113" s="2">
        <v>0.10295081967213114</v>
      </c>
      <c r="AL113" s="2">
        <v>2.8852459016393443E-2</v>
      </c>
      <c r="AM113" s="2">
        <v>5.3114754098360653E-2</v>
      </c>
      <c r="AP113" t="str">
        <f t="shared" si="6"/>
        <v>S22</v>
      </c>
      <c r="AQ113" t="str">
        <f t="shared" si="4"/>
        <v>mardi</v>
      </c>
      <c r="AR113">
        <f t="shared" si="5"/>
        <v>2016</v>
      </c>
    </row>
    <row r="114" spans="1:44" x14ac:dyDescent="0.25">
      <c r="A114" s="4">
        <v>42522</v>
      </c>
      <c r="B114" t="s">
        <v>19</v>
      </c>
      <c r="C114" s="3">
        <v>487</v>
      </c>
      <c r="D114" s="3">
        <v>228</v>
      </c>
      <c r="E114" s="3">
        <v>105</v>
      </c>
      <c r="F114">
        <v>17</v>
      </c>
      <c r="H114" s="4">
        <v>42522</v>
      </c>
      <c r="I114" s="2" t="s">
        <v>20</v>
      </c>
      <c r="J114" s="2">
        <v>0.58183990442054956</v>
      </c>
      <c r="K114" s="2">
        <v>0.27240143369175629</v>
      </c>
      <c r="L114">
        <v>0.12544802867383512</v>
      </c>
      <c r="M114">
        <v>2.0310633213859019E-2</v>
      </c>
      <c r="O114" s="4">
        <v>42522</v>
      </c>
      <c r="P114" t="s">
        <v>21</v>
      </c>
      <c r="Q114">
        <v>31</v>
      </c>
      <c r="R114">
        <v>17</v>
      </c>
      <c r="S114">
        <v>17</v>
      </c>
      <c r="U114" s="4">
        <v>42522</v>
      </c>
      <c r="V114" t="s">
        <v>20</v>
      </c>
      <c r="W114">
        <v>0.47692307692307695</v>
      </c>
      <c r="X114">
        <v>0.26153846153846155</v>
      </c>
      <c r="Y114">
        <v>0.26153846153846155</v>
      </c>
      <c r="AA114" s="4">
        <v>42522</v>
      </c>
      <c r="AB114" t="s">
        <v>22</v>
      </c>
      <c r="AC114">
        <v>1262</v>
      </c>
      <c r="AD114">
        <v>158</v>
      </c>
      <c r="AE114">
        <v>44</v>
      </c>
      <c r="AF114">
        <v>81</v>
      </c>
      <c r="AH114" s="4">
        <v>42522</v>
      </c>
      <c r="AI114" t="s">
        <v>20</v>
      </c>
      <c r="AJ114" s="2">
        <v>0.81682847896440125</v>
      </c>
      <c r="AK114" s="2">
        <v>0.1022653721682848</v>
      </c>
      <c r="AL114" s="2">
        <v>2.84789644012945E-2</v>
      </c>
      <c r="AM114" s="2">
        <v>5.2427184466019419E-2</v>
      </c>
      <c r="AP114" t="str">
        <f t="shared" si="6"/>
        <v>S22</v>
      </c>
      <c r="AQ114" t="str">
        <f t="shared" si="4"/>
        <v>mercredi</v>
      </c>
      <c r="AR114">
        <f t="shared" si="5"/>
        <v>2016</v>
      </c>
    </row>
    <row r="115" spans="1:44" x14ac:dyDescent="0.25">
      <c r="A115" s="4">
        <v>42523</v>
      </c>
      <c r="B115" t="s">
        <v>19</v>
      </c>
      <c r="C115" s="3">
        <v>270</v>
      </c>
      <c r="D115" s="3">
        <v>158</v>
      </c>
      <c r="E115" s="3">
        <v>69</v>
      </c>
      <c r="F115">
        <v>17</v>
      </c>
      <c r="H115" s="4">
        <v>42523</v>
      </c>
      <c r="I115" s="2" t="s">
        <v>20</v>
      </c>
      <c r="J115" s="2">
        <v>0.52529182879377434</v>
      </c>
      <c r="K115" s="2">
        <v>0.30739299610894943</v>
      </c>
      <c r="L115">
        <v>0.13424124513618677</v>
      </c>
      <c r="M115">
        <v>3.3073929961089495E-2</v>
      </c>
      <c r="O115" s="4">
        <v>42523</v>
      </c>
      <c r="P115" t="s">
        <v>21</v>
      </c>
      <c r="Q115">
        <v>38</v>
      </c>
      <c r="R115">
        <v>23</v>
      </c>
      <c r="S115">
        <v>17</v>
      </c>
      <c r="U115" s="4">
        <v>42523</v>
      </c>
      <c r="V115" t="s">
        <v>20</v>
      </c>
      <c r="W115">
        <v>0.48717948717948717</v>
      </c>
      <c r="X115">
        <v>0.29487179487179488</v>
      </c>
      <c r="Y115">
        <v>0.21794871794871795</v>
      </c>
      <c r="AA115" s="4">
        <v>42523</v>
      </c>
      <c r="AB115" t="s">
        <v>22</v>
      </c>
      <c r="AC115">
        <v>1256</v>
      </c>
      <c r="AD115">
        <v>152</v>
      </c>
      <c r="AE115">
        <v>43</v>
      </c>
      <c r="AF115">
        <v>81</v>
      </c>
      <c r="AH115" s="4">
        <v>42523</v>
      </c>
      <c r="AI115" t="s">
        <v>20</v>
      </c>
      <c r="AJ115" s="2">
        <v>0.81984334203655351</v>
      </c>
      <c r="AK115" s="2">
        <v>9.921671018276762E-2</v>
      </c>
      <c r="AL115" s="2">
        <v>2.8067885117493474E-2</v>
      </c>
      <c r="AM115" s="2">
        <v>5.2872062663185379E-2</v>
      </c>
      <c r="AP115" t="str">
        <f t="shared" si="6"/>
        <v>S22</v>
      </c>
      <c r="AQ115" t="str">
        <f t="shared" si="4"/>
        <v>jeudi</v>
      </c>
      <c r="AR115">
        <f t="shared" si="5"/>
        <v>2016</v>
      </c>
    </row>
    <row r="116" spans="1:44" x14ac:dyDescent="0.25">
      <c r="A116" s="4" t="s">
        <v>46</v>
      </c>
      <c r="B116" t="s">
        <v>19</v>
      </c>
      <c r="C116" s="3">
        <v>450</v>
      </c>
      <c r="D116" s="3">
        <v>137</v>
      </c>
      <c r="E116" s="3">
        <v>53</v>
      </c>
      <c r="F116">
        <v>29</v>
      </c>
      <c r="H116" s="4" t="s">
        <v>46</v>
      </c>
      <c r="I116" s="2" t="s">
        <v>20</v>
      </c>
      <c r="J116" s="2">
        <v>0.67264573991031396</v>
      </c>
      <c r="K116" s="2">
        <v>0.20478325859491778</v>
      </c>
      <c r="L116">
        <v>7.9222720478325862E-2</v>
      </c>
      <c r="M116">
        <v>4.3348281016442454E-2</v>
      </c>
      <c r="O116" s="4" t="s">
        <v>46</v>
      </c>
      <c r="P116" t="s">
        <v>21</v>
      </c>
      <c r="Q116">
        <v>33</v>
      </c>
      <c r="R116">
        <v>26</v>
      </c>
      <c r="S116">
        <v>17</v>
      </c>
      <c r="U116" s="4" t="s">
        <v>46</v>
      </c>
      <c r="V116" t="s">
        <v>20</v>
      </c>
      <c r="W116">
        <v>0.43421052631578949</v>
      </c>
      <c r="X116">
        <v>0.34210526315789475</v>
      </c>
      <c r="Y116">
        <v>0.22368421052631579</v>
      </c>
      <c r="AA116" s="4" t="s">
        <v>46</v>
      </c>
      <c r="AB116" t="s">
        <v>22</v>
      </c>
      <c r="AC116">
        <v>1300</v>
      </c>
      <c r="AD116">
        <v>149</v>
      </c>
      <c r="AE116">
        <v>43</v>
      </c>
      <c r="AF116">
        <v>77</v>
      </c>
      <c r="AH116" s="4" t="s">
        <v>46</v>
      </c>
      <c r="AI116" t="s">
        <v>20</v>
      </c>
      <c r="AJ116" s="2">
        <v>0.82855321861057996</v>
      </c>
      <c r="AK116" s="2">
        <v>9.4964945825366479E-2</v>
      </c>
      <c r="AL116" s="2">
        <v>2.7405991077119184E-2</v>
      </c>
      <c r="AM116" s="2">
        <v>4.9075844486934354E-2</v>
      </c>
      <c r="AP116" t="str">
        <f t="shared" si="6"/>
        <v>S22</v>
      </c>
      <c r="AQ116" t="str">
        <f t="shared" si="4"/>
        <v>vendredi</v>
      </c>
      <c r="AR116">
        <f t="shared" si="5"/>
        <v>2016</v>
      </c>
    </row>
    <row r="117" spans="1:44" x14ac:dyDescent="0.25">
      <c r="A117" s="4">
        <v>42527</v>
      </c>
      <c r="B117" t="s">
        <v>19</v>
      </c>
      <c r="C117" s="3">
        <v>685</v>
      </c>
      <c r="D117" s="3">
        <v>120</v>
      </c>
      <c r="E117" s="3">
        <v>77</v>
      </c>
      <c r="F117">
        <v>30</v>
      </c>
      <c r="H117" s="4">
        <v>42527</v>
      </c>
      <c r="I117" s="2" t="s">
        <v>20</v>
      </c>
      <c r="J117" s="2">
        <v>0.75109649122807021</v>
      </c>
      <c r="K117" s="2">
        <v>0.13157894736842105</v>
      </c>
      <c r="L117">
        <v>8.4429824561403508E-2</v>
      </c>
      <c r="M117">
        <v>3.2894736842105261E-2</v>
      </c>
      <c r="O117" s="4">
        <v>42527</v>
      </c>
      <c r="P117" t="s">
        <v>21</v>
      </c>
      <c r="Q117">
        <v>37</v>
      </c>
      <c r="R117">
        <v>29</v>
      </c>
      <c r="S117">
        <v>17</v>
      </c>
      <c r="U117" s="4">
        <v>42527</v>
      </c>
      <c r="V117" t="s">
        <v>20</v>
      </c>
      <c r="W117">
        <v>0.44578313253012047</v>
      </c>
      <c r="X117">
        <v>0.3493975903614458</v>
      </c>
      <c r="Y117">
        <v>0.20481927710843373</v>
      </c>
      <c r="AA117" s="4">
        <v>42527</v>
      </c>
      <c r="AB117" t="s">
        <v>22</v>
      </c>
      <c r="AC117">
        <v>1329</v>
      </c>
      <c r="AD117">
        <v>150</v>
      </c>
      <c r="AE117">
        <v>41</v>
      </c>
      <c r="AF117">
        <v>77</v>
      </c>
      <c r="AH117" s="4">
        <v>42527</v>
      </c>
      <c r="AI117" t="s">
        <v>20</v>
      </c>
      <c r="AJ117" s="2">
        <v>0.83218534752661244</v>
      </c>
      <c r="AK117" s="2">
        <v>9.3926111458985592E-2</v>
      </c>
      <c r="AL117" s="2">
        <v>2.5673137132122732E-2</v>
      </c>
      <c r="AM117" s="2">
        <v>4.8215403882279274E-2</v>
      </c>
      <c r="AP117" t="str">
        <f t="shared" si="6"/>
        <v>S23</v>
      </c>
      <c r="AQ117" t="str">
        <f t="shared" si="4"/>
        <v>lundi</v>
      </c>
      <c r="AR117">
        <f t="shared" si="5"/>
        <v>2016</v>
      </c>
    </row>
    <row r="118" spans="1:44" x14ac:dyDescent="0.25">
      <c r="A118" s="4">
        <v>42528</v>
      </c>
      <c r="B118" t="s">
        <v>19</v>
      </c>
      <c r="C118" s="3">
        <v>597</v>
      </c>
      <c r="D118" s="3">
        <v>213</v>
      </c>
      <c r="E118" s="3">
        <v>66</v>
      </c>
      <c r="F118">
        <v>40</v>
      </c>
      <c r="H118" s="4">
        <v>42528</v>
      </c>
      <c r="I118" s="2" t="s">
        <v>20</v>
      </c>
      <c r="J118" s="2">
        <v>0.65174672489082974</v>
      </c>
      <c r="K118" s="2">
        <v>0.23253275109170304</v>
      </c>
      <c r="L118">
        <v>7.2052401746724892E-2</v>
      </c>
      <c r="M118">
        <v>4.3668122270742356E-2</v>
      </c>
      <c r="O118" s="4">
        <v>42528</v>
      </c>
      <c r="P118" t="s">
        <v>21</v>
      </c>
      <c r="Q118">
        <v>22</v>
      </c>
      <c r="R118">
        <v>32</v>
      </c>
      <c r="S118">
        <v>17</v>
      </c>
      <c r="U118" s="4">
        <v>42528</v>
      </c>
      <c r="V118" t="s">
        <v>20</v>
      </c>
      <c r="W118">
        <v>0.30985915492957744</v>
      </c>
      <c r="X118">
        <v>0.45070422535211269</v>
      </c>
      <c r="Y118">
        <v>0.23943661971830985</v>
      </c>
      <c r="AA118" s="4">
        <v>42528</v>
      </c>
      <c r="AB118" t="s">
        <v>22</v>
      </c>
      <c r="AC118">
        <v>1346</v>
      </c>
      <c r="AD118">
        <v>150</v>
      </c>
      <c r="AE118">
        <v>41</v>
      </c>
      <c r="AF118">
        <v>77</v>
      </c>
      <c r="AH118" s="4">
        <v>42528</v>
      </c>
      <c r="AI118" t="s">
        <v>20</v>
      </c>
      <c r="AJ118" s="2">
        <v>0.83395291201982646</v>
      </c>
      <c r="AK118" s="2">
        <v>9.2936802973977689E-2</v>
      </c>
      <c r="AL118" s="2">
        <v>2.5402726146220571E-2</v>
      </c>
      <c r="AM118" s="2">
        <v>4.770755885997522E-2</v>
      </c>
      <c r="AP118" t="str">
        <f t="shared" si="6"/>
        <v>S23</v>
      </c>
      <c r="AQ118" t="str">
        <f t="shared" si="4"/>
        <v>mardi</v>
      </c>
      <c r="AR118">
        <f t="shared" si="5"/>
        <v>2016</v>
      </c>
    </row>
    <row r="119" spans="1:44" x14ac:dyDescent="0.25">
      <c r="A119" s="4">
        <v>42529</v>
      </c>
      <c r="B119" t="s">
        <v>19</v>
      </c>
      <c r="C119" s="3">
        <v>510</v>
      </c>
      <c r="D119" s="3">
        <v>250</v>
      </c>
      <c r="E119" s="3">
        <v>70</v>
      </c>
      <c r="F119">
        <v>37</v>
      </c>
      <c r="H119" s="4">
        <v>42529</v>
      </c>
      <c r="I119" s="2" t="s">
        <v>20</v>
      </c>
      <c r="J119" s="2">
        <v>0.58823529411764708</v>
      </c>
      <c r="K119" s="2">
        <v>0.28835063437139563</v>
      </c>
      <c r="L119">
        <v>8.073817762399077E-2</v>
      </c>
      <c r="M119">
        <v>4.2675893886966548E-2</v>
      </c>
      <c r="O119" s="4">
        <v>42529</v>
      </c>
      <c r="P119" t="s">
        <v>21</v>
      </c>
      <c r="Q119">
        <v>27</v>
      </c>
      <c r="R119">
        <v>31</v>
      </c>
      <c r="S119">
        <v>17</v>
      </c>
      <c r="U119" s="4">
        <v>42529</v>
      </c>
      <c r="V119" t="s">
        <v>20</v>
      </c>
      <c r="W119">
        <v>0.36</v>
      </c>
      <c r="X119">
        <v>0.41333333333333333</v>
      </c>
      <c r="Y119">
        <v>0.22666666666666666</v>
      </c>
      <c r="AA119" s="4">
        <v>42529</v>
      </c>
      <c r="AB119" t="s">
        <v>22</v>
      </c>
      <c r="AC119">
        <v>1361</v>
      </c>
      <c r="AD119">
        <v>148</v>
      </c>
      <c r="AE119">
        <v>41</v>
      </c>
      <c r="AF119">
        <v>77</v>
      </c>
      <c r="AH119" s="4">
        <v>42529</v>
      </c>
      <c r="AI119" t="s">
        <v>20</v>
      </c>
      <c r="AJ119" s="2">
        <v>0.83650891210817457</v>
      </c>
      <c r="AK119" s="2">
        <v>9.0964966195451746E-2</v>
      </c>
      <c r="AL119" s="2">
        <v>2.5199754148740011E-2</v>
      </c>
      <c r="AM119" s="2">
        <v>4.7326367547633683E-2</v>
      </c>
      <c r="AP119" t="str">
        <f t="shared" si="6"/>
        <v>S23</v>
      </c>
      <c r="AQ119" t="str">
        <f t="shared" si="4"/>
        <v>mercredi</v>
      </c>
      <c r="AR119">
        <f t="shared" si="5"/>
        <v>2016</v>
      </c>
    </row>
    <row r="120" spans="1:44" x14ac:dyDescent="0.25">
      <c r="A120" s="4">
        <v>42530</v>
      </c>
      <c r="B120" t="s">
        <v>19</v>
      </c>
      <c r="C120" s="3">
        <v>435</v>
      </c>
      <c r="D120" s="3">
        <v>285</v>
      </c>
      <c r="E120" s="3">
        <v>78</v>
      </c>
      <c r="F120">
        <v>38</v>
      </c>
      <c r="H120" s="4">
        <v>42530</v>
      </c>
      <c r="I120" s="2" t="s">
        <v>20</v>
      </c>
      <c r="J120" s="2">
        <v>0.52033492822966509</v>
      </c>
      <c r="K120" s="2">
        <v>0.34090909090909088</v>
      </c>
      <c r="L120">
        <v>9.3301435406698566E-2</v>
      </c>
      <c r="M120">
        <v>4.5454545454545456E-2</v>
      </c>
      <c r="O120" s="4">
        <v>42530</v>
      </c>
      <c r="P120" t="s">
        <v>21</v>
      </c>
      <c r="Q120">
        <v>31</v>
      </c>
      <c r="R120">
        <v>23</v>
      </c>
      <c r="S120">
        <v>17</v>
      </c>
      <c r="U120" s="4">
        <v>42530</v>
      </c>
      <c r="V120" t="s">
        <v>20</v>
      </c>
      <c r="W120">
        <v>0.43661971830985913</v>
      </c>
      <c r="X120">
        <v>0.323943661971831</v>
      </c>
      <c r="Y120">
        <v>0.23943661971830985</v>
      </c>
      <c r="AA120" s="4">
        <v>42530</v>
      </c>
      <c r="AB120" t="s">
        <v>22</v>
      </c>
      <c r="AC120">
        <v>1371</v>
      </c>
      <c r="AD120">
        <v>147</v>
      </c>
      <c r="AE120">
        <v>41</v>
      </c>
      <c r="AF120">
        <v>77</v>
      </c>
      <c r="AH120" s="4">
        <v>42530</v>
      </c>
      <c r="AI120" t="s">
        <v>20</v>
      </c>
      <c r="AJ120" s="2">
        <v>0.83801955990220045</v>
      </c>
      <c r="AK120" s="2">
        <v>8.985330073349633E-2</v>
      </c>
      <c r="AL120" s="2">
        <v>2.5061124694376529E-2</v>
      </c>
      <c r="AM120" s="2">
        <v>4.7066014669926652E-2</v>
      </c>
      <c r="AP120" t="str">
        <f t="shared" si="6"/>
        <v>S23</v>
      </c>
      <c r="AQ120" t="str">
        <f t="shared" si="4"/>
        <v>jeudi</v>
      </c>
      <c r="AR120">
        <f t="shared" si="5"/>
        <v>2016</v>
      </c>
    </row>
    <row r="121" spans="1:44" x14ac:dyDescent="0.25">
      <c r="A121" s="4" t="s">
        <v>47</v>
      </c>
      <c r="B121" t="s">
        <v>19</v>
      </c>
      <c r="C121" s="3">
        <v>387</v>
      </c>
      <c r="D121" s="3">
        <v>223</v>
      </c>
      <c r="E121" s="3">
        <v>69</v>
      </c>
      <c r="F121">
        <v>41</v>
      </c>
      <c r="H121" s="4" t="s">
        <v>47</v>
      </c>
      <c r="I121" s="2" t="s">
        <v>20</v>
      </c>
      <c r="J121" s="2">
        <v>0.53749999999999998</v>
      </c>
      <c r="K121" s="2">
        <v>0.30972222222222223</v>
      </c>
      <c r="L121">
        <v>9.583333333333334E-2</v>
      </c>
      <c r="M121">
        <v>5.6944444444444443E-2</v>
      </c>
      <c r="O121" s="4" t="s">
        <v>47</v>
      </c>
      <c r="P121" t="s">
        <v>21</v>
      </c>
      <c r="Q121">
        <v>19</v>
      </c>
      <c r="R121">
        <v>21</v>
      </c>
      <c r="S121">
        <v>17</v>
      </c>
      <c r="U121" s="4" t="s">
        <v>47</v>
      </c>
      <c r="V121" t="s">
        <v>20</v>
      </c>
      <c r="W121">
        <v>0.33333333333333331</v>
      </c>
      <c r="X121">
        <v>0.36842105263157893</v>
      </c>
      <c r="Y121">
        <v>0.2982456140350877</v>
      </c>
      <c r="AA121" s="4" t="s">
        <v>47</v>
      </c>
      <c r="AB121" t="s">
        <v>22</v>
      </c>
      <c r="AC121">
        <v>1378</v>
      </c>
      <c r="AD121">
        <v>147</v>
      </c>
      <c r="AE121">
        <v>41</v>
      </c>
      <c r="AF121">
        <v>77</v>
      </c>
      <c r="AH121" s="4" t="s">
        <v>47</v>
      </c>
      <c r="AI121" t="s">
        <v>20</v>
      </c>
      <c r="AJ121" s="2">
        <v>0.83870967741935487</v>
      </c>
      <c r="AK121" s="2">
        <v>8.9470480827754106E-2</v>
      </c>
      <c r="AL121" s="2">
        <v>2.4954351795496044E-2</v>
      </c>
      <c r="AM121" s="2">
        <v>4.6865489957395007E-2</v>
      </c>
      <c r="AP121" t="str">
        <f t="shared" si="6"/>
        <v>S23</v>
      </c>
      <c r="AQ121" t="str">
        <f t="shared" si="4"/>
        <v>vendredi</v>
      </c>
      <c r="AR121">
        <f t="shared" si="5"/>
        <v>2016</v>
      </c>
    </row>
    <row r="122" spans="1:44" x14ac:dyDescent="0.25">
      <c r="A122" s="4">
        <v>42534</v>
      </c>
      <c r="B122" t="s">
        <v>19</v>
      </c>
      <c r="C122" s="3">
        <v>406</v>
      </c>
      <c r="D122" s="3">
        <v>174</v>
      </c>
      <c r="E122" s="3">
        <v>39</v>
      </c>
      <c r="F122">
        <v>23</v>
      </c>
      <c r="H122" s="4">
        <v>42534</v>
      </c>
      <c r="I122" s="2" t="s">
        <v>20</v>
      </c>
      <c r="J122" s="2">
        <v>0.63239875389408096</v>
      </c>
      <c r="K122" s="2">
        <v>0.27102803738317754</v>
      </c>
      <c r="L122">
        <v>6.0747663551401869E-2</v>
      </c>
      <c r="M122">
        <v>3.5825545171339561E-2</v>
      </c>
      <c r="O122" s="4">
        <v>42534</v>
      </c>
      <c r="P122" t="s">
        <v>21</v>
      </c>
      <c r="Q122">
        <v>13</v>
      </c>
      <c r="R122">
        <v>31</v>
      </c>
      <c r="S122">
        <v>17</v>
      </c>
      <c r="U122" s="4">
        <v>42534</v>
      </c>
      <c r="V122" t="s">
        <v>20</v>
      </c>
      <c r="W122">
        <v>0.21311475409836064</v>
      </c>
      <c r="X122">
        <v>0.50819672131147542</v>
      </c>
      <c r="Y122">
        <v>0.27868852459016391</v>
      </c>
      <c r="AA122" s="4">
        <v>42534</v>
      </c>
      <c r="AB122" t="s">
        <v>22</v>
      </c>
      <c r="AC122">
        <v>1361</v>
      </c>
      <c r="AD122">
        <v>146</v>
      </c>
      <c r="AE122">
        <v>41</v>
      </c>
      <c r="AF122">
        <v>77</v>
      </c>
      <c r="AH122" s="4">
        <v>42534</v>
      </c>
      <c r="AI122" t="s">
        <v>20</v>
      </c>
      <c r="AJ122" s="2">
        <v>0.83753846153846156</v>
      </c>
      <c r="AK122" s="2">
        <v>8.9846153846153839E-2</v>
      </c>
      <c r="AL122" s="2">
        <v>2.523076923076923E-2</v>
      </c>
      <c r="AM122" s="2">
        <v>4.7384615384615386E-2</v>
      </c>
      <c r="AP122" t="str">
        <f t="shared" si="6"/>
        <v>S24</v>
      </c>
      <c r="AQ122" t="str">
        <f t="shared" si="4"/>
        <v>lundi</v>
      </c>
      <c r="AR122">
        <f t="shared" si="5"/>
        <v>2016</v>
      </c>
    </row>
    <row r="123" spans="1:44" x14ac:dyDescent="0.25">
      <c r="A123" s="4">
        <v>42535</v>
      </c>
      <c r="B123" t="s">
        <v>19</v>
      </c>
      <c r="C123" s="3">
        <v>589</v>
      </c>
      <c r="D123" s="3">
        <v>125</v>
      </c>
      <c r="E123" s="3">
        <v>59</v>
      </c>
      <c r="F123">
        <v>24</v>
      </c>
      <c r="H123" s="4">
        <v>42535</v>
      </c>
      <c r="I123" s="2" t="s">
        <v>20</v>
      </c>
      <c r="J123" s="2">
        <v>0.73902132998745296</v>
      </c>
      <c r="K123" s="2">
        <v>0.15683814303638646</v>
      </c>
      <c r="L123">
        <v>7.4027603513174403E-2</v>
      </c>
      <c r="M123">
        <v>3.0112923462986198E-2</v>
      </c>
      <c r="O123" s="4">
        <v>42535</v>
      </c>
      <c r="P123" t="s">
        <v>21</v>
      </c>
      <c r="Q123">
        <v>5</v>
      </c>
      <c r="R123">
        <v>24</v>
      </c>
      <c r="S123">
        <v>17</v>
      </c>
      <c r="U123" s="4">
        <v>42535</v>
      </c>
      <c r="V123" t="s">
        <v>20</v>
      </c>
      <c r="W123">
        <v>0.10869565217391304</v>
      </c>
      <c r="X123">
        <v>0.52173913043478259</v>
      </c>
      <c r="Y123">
        <v>0.36956521739130432</v>
      </c>
      <c r="AA123" s="4">
        <v>42535</v>
      </c>
      <c r="AB123" t="s">
        <v>22</v>
      </c>
      <c r="AC123">
        <v>1368</v>
      </c>
      <c r="AD123">
        <v>147</v>
      </c>
      <c r="AE123">
        <v>41</v>
      </c>
      <c r="AF123">
        <v>77</v>
      </c>
      <c r="AH123" s="4">
        <v>42535</v>
      </c>
      <c r="AI123" t="s">
        <v>20</v>
      </c>
      <c r="AJ123" s="2">
        <v>0.83772198407838339</v>
      </c>
      <c r="AK123" s="2">
        <v>9.0018371096142066E-2</v>
      </c>
      <c r="AL123" s="2">
        <v>2.5107164727495409E-2</v>
      </c>
      <c r="AM123" s="2">
        <v>4.7152480097979177E-2</v>
      </c>
      <c r="AP123" t="str">
        <f t="shared" si="6"/>
        <v>S24</v>
      </c>
      <c r="AQ123" t="str">
        <f t="shared" si="4"/>
        <v>mardi</v>
      </c>
      <c r="AR123">
        <f t="shared" si="5"/>
        <v>2016</v>
      </c>
    </row>
    <row r="124" spans="1:44" x14ac:dyDescent="0.25">
      <c r="A124" s="4">
        <v>42536</v>
      </c>
      <c r="B124" t="s">
        <v>19</v>
      </c>
      <c r="C124" s="3">
        <v>767</v>
      </c>
      <c r="D124" s="3">
        <v>124</v>
      </c>
      <c r="E124" s="3">
        <v>49</v>
      </c>
      <c r="F124">
        <v>21</v>
      </c>
      <c r="H124" s="4">
        <v>42536</v>
      </c>
      <c r="I124" s="2" t="s">
        <v>20</v>
      </c>
      <c r="J124" s="2">
        <v>0.79812695109261189</v>
      </c>
      <c r="K124" s="2">
        <v>0.12903225806451613</v>
      </c>
      <c r="L124">
        <v>5.0988553590010408E-2</v>
      </c>
      <c r="M124">
        <v>2.1852237252861603E-2</v>
      </c>
      <c r="O124" s="4">
        <v>42536</v>
      </c>
      <c r="P124" t="s">
        <v>21</v>
      </c>
      <c r="Q124">
        <v>20</v>
      </c>
      <c r="R124">
        <v>29</v>
      </c>
      <c r="S124">
        <v>17</v>
      </c>
      <c r="U124" s="4">
        <v>42536</v>
      </c>
      <c r="V124" t="s">
        <v>20</v>
      </c>
      <c r="W124">
        <v>0.30303030303030304</v>
      </c>
      <c r="X124">
        <v>0.43939393939393939</v>
      </c>
      <c r="Y124">
        <v>0.25757575757575757</v>
      </c>
      <c r="AA124" s="4">
        <v>42536</v>
      </c>
      <c r="AB124" t="s">
        <v>22</v>
      </c>
      <c r="AC124">
        <v>1366</v>
      </c>
      <c r="AD124">
        <v>150</v>
      </c>
      <c r="AE124">
        <v>42</v>
      </c>
      <c r="AF124">
        <v>75</v>
      </c>
      <c r="AH124" s="4">
        <v>42536</v>
      </c>
      <c r="AI124" t="s">
        <v>20</v>
      </c>
      <c r="AJ124" s="2">
        <v>0.8364972443355787</v>
      </c>
      <c r="AK124" s="2">
        <v>9.1855480710349047E-2</v>
      </c>
      <c r="AL124" s="2">
        <v>2.5719534598897736E-2</v>
      </c>
      <c r="AM124" s="2">
        <v>4.5927740355174523E-2</v>
      </c>
      <c r="AP124" t="str">
        <f t="shared" si="6"/>
        <v>S24</v>
      </c>
      <c r="AQ124" t="str">
        <f t="shared" si="4"/>
        <v>mercredi</v>
      </c>
      <c r="AR124">
        <f t="shared" si="5"/>
        <v>2016</v>
      </c>
    </row>
    <row r="125" spans="1:44" x14ac:dyDescent="0.25">
      <c r="A125" s="4">
        <v>42537</v>
      </c>
      <c r="B125" t="s">
        <v>19</v>
      </c>
      <c r="C125" s="3">
        <v>698</v>
      </c>
      <c r="D125" s="3">
        <v>283</v>
      </c>
      <c r="E125" s="3">
        <v>47</v>
      </c>
      <c r="F125">
        <v>25</v>
      </c>
      <c r="H125" s="4">
        <v>42537</v>
      </c>
      <c r="I125" s="2" t="s">
        <v>20</v>
      </c>
      <c r="J125" s="2">
        <v>0.66286799620132952</v>
      </c>
      <c r="K125" s="2">
        <v>0.26875593542260207</v>
      </c>
      <c r="L125">
        <v>4.4634377967711303E-2</v>
      </c>
      <c r="M125">
        <v>2.3741690408357077E-2</v>
      </c>
      <c r="O125" s="4">
        <v>42537</v>
      </c>
      <c r="P125" t="s">
        <v>21</v>
      </c>
      <c r="Q125">
        <v>128</v>
      </c>
      <c r="R125">
        <v>28</v>
      </c>
      <c r="S125">
        <v>11</v>
      </c>
      <c r="U125" s="4">
        <v>42537</v>
      </c>
      <c r="V125" t="s">
        <v>20</v>
      </c>
      <c r="W125">
        <v>0.76646706586826352</v>
      </c>
      <c r="X125">
        <v>0.16766467065868262</v>
      </c>
      <c r="Y125">
        <v>6.5868263473053898E-2</v>
      </c>
      <c r="AA125" s="4">
        <v>42537</v>
      </c>
      <c r="AB125" t="s">
        <v>22</v>
      </c>
      <c r="AC125">
        <v>1345</v>
      </c>
      <c r="AD125">
        <v>149</v>
      </c>
      <c r="AE125">
        <v>43</v>
      </c>
      <c r="AF125">
        <v>75</v>
      </c>
      <c r="AH125" s="4">
        <v>42537</v>
      </c>
      <c r="AI125" t="s">
        <v>20</v>
      </c>
      <c r="AJ125" s="2">
        <v>0.83436724565756826</v>
      </c>
      <c r="AK125" s="2">
        <v>9.2431761786600494E-2</v>
      </c>
      <c r="AL125" s="2">
        <v>2.6674937965260544E-2</v>
      </c>
      <c r="AM125" s="2">
        <v>4.6526054590570722E-2</v>
      </c>
      <c r="AP125" t="str">
        <f t="shared" si="6"/>
        <v>S24</v>
      </c>
      <c r="AQ125" t="str">
        <f t="shared" si="4"/>
        <v>jeudi</v>
      </c>
      <c r="AR125">
        <f t="shared" si="5"/>
        <v>2016</v>
      </c>
    </row>
    <row r="126" spans="1:44" x14ac:dyDescent="0.25">
      <c r="A126" s="4" t="s">
        <v>48</v>
      </c>
      <c r="B126" t="s">
        <v>19</v>
      </c>
      <c r="C126" s="3">
        <v>459</v>
      </c>
      <c r="D126" s="3">
        <v>358</v>
      </c>
      <c r="E126" s="3">
        <v>43</v>
      </c>
      <c r="F126">
        <v>14</v>
      </c>
      <c r="H126" s="4" t="s">
        <v>48</v>
      </c>
      <c r="I126" s="2" t="s">
        <v>20</v>
      </c>
      <c r="J126" s="2">
        <v>0.52517162471395884</v>
      </c>
      <c r="K126" s="2">
        <v>0.40961098398169338</v>
      </c>
      <c r="L126">
        <v>4.9199084668192221E-2</v>
      </c>
      <c r="M126">
        <v>1.6018306636155607E-2</v>
      </c>
      <c r="O126" s="4" t="s">
        <v>48</v>
      </c>
      <c r="P126" t="s">
        <v>21</v>
      </c>
      <c r="Q126">
        <v>128</v>
      </c>
      <c r="R126">
        <v>26</v>
      </c>
      <c r="S126">
        <v>11</v>
      </c>
      <c r="U126" s="4" t="s">
        <v>48</v>
      </c>
      <c r="V126" t="s">
        <v>20</v>
      </c>
      <c r="W126">
        <v>0.77575757575757576</v>
      </c>
      <c r="X126">
        <v>0.15757575757575756</v>
      </c>
      <c r="Y126">
        <v>6.6666666666666666E-2</v>
      </c>
      <c r="AA126" s="4" t="s">
        <v>48</v>
      </c>
      <c r="AB126" t="s">
        <v>22</v>
      </c>
      <c r="AC126">
        <v>1329</v>
      </c>
      <c r="AD126">
        <v>148</v>
      </c>
      <c r="AE126">
        <v>43</v>
      </c>
      <c r="AF126">
        <v>75</v>
      </c>
      <c r="AH126" s="4" t="s">
        <v>48</v>
      </c>
      <c r="AI126" t="s">
        <v>20</v>
      </c>
      <c r="AJ126" s="2">
        <v>0.83322884012539189</v>
      </c>
      <c r="AK126" s="2">
        <v>9.2789968652037619E-2</v>
      </c>
      <c r="AL126" s="2">
        <v>2.6959247648902823E-2</v>
      </c>
      <c r="AM126" s="2">
        <v>4.7021943573667714E-2</v>
      </c>
      <c r="AP126" t="str">
        <f t="shared" si="6"/>
        <v>S24</v>
      </c>
      <c r="AQ126" t="str">
        <f t="shared" si="4"/>
        <v>vendredi</v>
      </c>
      <c r="AR126">
        <f t="shared" si="5"/>
        <v>2016</v>
      </c>
    </row>
    <row r="127" spans="1:44" x14ac:dyDescent="0.25">
      <c r="A127" s="4">
        <v>42541</v>
      </c>
      <c r="B127" t="s">
        <v>19</v>
      </c>
      <c r="C127" s="3">
        <v>451</v>
      </c>
      <c r="D127" s="3">
        <v>393</v>
      </c>
      <c r="E127" s="3">
        <v>43</v>
      </c>
      <c r="F127">
        <v>13</v>
      </c>
      <c r="H127" s="4">
        <v>42541</v>
      </c>
      <c r="I127" s="2" t="s">
        <v>20</v>
      </c>
      <c r="J127" s="2">
        <v>0.50111111111111106</v>
      </c>
      <c r="K127" s="2">
        <v>0.43666666666666665</v>
      </c>
      <c r="L127">
        <v>4.777777777777778E-2</v>
      </c>
      <c r="M127">
        <v>1.4444444444444444E-2</v>
      </c>
      <c r="O127" s="4">
        <v>42541</v>
      </c>
      <c r="P127" t="s">
        <v>21</v>
      </c>
      <c r="Q127">
        <v>18</v>
      </c>
      <c r="R127">
        <v>25</v>
      </c>
      <c r="S127">
        <v>14</v>
      </c>
      <c r="U127" s="4">
        <v>42541</v>
      </c>
      <c r="V127" t="s">
        <v>20</v>
      </c>
      <c r="W127">
        <v>0.31578947368421051</v>
      </c>
      <c r="X127">
        <v>0.43859649122807015</v>
      </c>
      <c r="Y127">
        <v>0.24561403508771928</v>
      </c>
      <c r="AA127" s="4">
        <v>42541</v>
      </c>
      <c r="AB127" t="s">
        <v>22</v>
      </c>
      <c r="AC127">
        <v>1333</v>
      </c>
      <c r="AD127">
        <v>150</v>
      </c>
      <c r="AE127">
        <v>42</v>
      </c>
      <c r="AF127">
        <v>75</v>
      </c>
      <c r="AH127" s="4">
        <v>42541</v>
      </c>
      <c r="AI127" t="s">
        <v>20</v>
      </c>
      <c r="AJ127" s="2">
        <v>0.833125</v>
      </c>
      <c r="AK127" s="2">
        <v>9.375E-2</v>
      </c>
      <c r="AL127" s="2">
        <v>2.6249999999999999E-2</v>
      </c>
      <c r="AM127" s="2">
        <v>4.6875E-2</v>
      </c>
      <c r="AP127" t="str">
        <f t="shared" si="6"/>
        <v>S25</v>
      </c>
      <c r="AQ127" t="str">
        <f t="shared" si="4"/>
        <v>lundi</v>
      </c>
      <c r="AR127">
        <f t="shared" si="5"/>
        <v>2016</v>
      </c>
    </row>
    <row r="128" spans="1:44" x14ac:dyDescent="0.25">
      <c r="A128" s="4">
        <v>42542</v>
      </c>
      <c r="B128" t="s">
        <v>19</v>
      </c>
      <c r="C128" s="3">
        <v>409</v>
      </c>
      <c r="D128" s="3">
        <v>364</v>
      </c>
      <c r="E128" s="3">
        <v>40</v>
      </c>
      <c r="F128">
        <v>8</v>
      </c>
      <c r="H128" s="4">
        <v>42542</v>
      </c>
      <c r="I128" s="2" t="s">
        <v>20</v>
      </c>
      <c r="J128" s="2">
        <v>0.49817295980511572</v>
      </c>
      <c r="K128" s="2">
        <v>0.44336175395858707</v>
      </c>
      <c r="L128">
        <v>4.8721071863580996E-2</v>
      </c>
      <c r="M128">
        <v>9.7442143727161992E-3</v>
      </c>
      <c r="O128" s="4">
        <v>42542</v>
      </c>
      <c r="P128" t="s">
        <v>21</v>
      </c>
      <c r="Q128">
        <v>19</v>
      </c>
      <c r="R128">
        <v>25</v>
      </c>
      <c r="S128">
        <v>18</v>
      </c>
      <c r="U128" s="4">
        <v>42542</v>
      </c>
      <c r="V128" t="s">
        <v>20</v>
      </c>
      <c r="W128">
        <v>0.30645161290322581</v>
      </c>
      <c r="X128">
        <v>0.40322580645161288</v>
      </c>
      <c r="Y128">
        <v>0.29032258064516131</v>
      </c>
      <c r="AA128" s="4">
        <v>42542</v>
      </c>
      <c r="AB128" t="s">
        <v>22</v>
      </c>
      <c r="AC128">
        <v>1297</v>
      </c>
      <c r="AD128">
        <v>149</v>
      </c>
      <c r="AE128">
        <v>42</v>
      </c>
      <c r="AF128">
        <v>75</v>
      </c>
      <c r="AH128" s="4">
        <v>42542</v>
      </c>
      <c r="AI128" t="s">
        <v>20</v>
      </c>
      <c r="AJ128" s="2">
        <v>0.82981445937300069</v>
      </c>
      <c r="AK128" s="2">
        <v>9.5329494561740238E-2</v>
      </c>
      <c r="AL128" s="2">
        <v>2.6871401151631478E-2</v>
      </c>
      <c r="AM128" s="2">
        <v>4.7984644913627639E-2</v>
      </c>
      <c r="AP128" t="str">
        <f t="shared" si="6"/>
        <v>S25</v>
      </c>
      <c r="AQ128" t="str">
        <f t="shared" si="4"/>
        <v>mardi</v>
      </c>
      <c r="AR128">
        <f t="shared" si="5"/>
        <v>2016</v>
      </c>
    </row>
    <row r="129" spans="1:44" x14ac:dyDescent="0.25">
      <c r="A129" s="4">
        <v>42543</v>
      </c>
      <c r="B129" t="s">
        <v>19</v>
      </c>
      <c r="C129" s="3">
        <v>406</v>
      </c>
      <c r="D129" s="3">
        <v>200</v>
      </c>
      <c r="E129" s="3">
        <v>40</v>
      </c>
      <c r="F129">
        <v>7</v>
      </c>
      <c r="H129" s="4">
        <v>42543</v>
      </c>
      <c r="I129" s="2" t="s">
        <v>20</v>
      </c>
      <c r="J129" s="2">
        <v>0.62174578866768759</v>
      </c>
      <c r="K129" s="2">
        <v>0.30627871362940273</v>
      </c>
      <c r="L129">
        <v>6.1255742725880552E-2</v>
      </c>
      <c r="M129">
        <v>1.0719754977029096E-2</v>
      </c>
      <c r="O129" s="4">
        <v>42543</v>
      </c>
      <c r="P129" t="s">
        <v>21</v>
      </c>
      <c r="Q129">
        <v>17</v>
      </c>
      <c r="R129">
        <v>24</v>
      </c>
      <c r="S129">
        <v>18</v>
      </c>
      <c r="U129" s="4">
        <v>42543</v>
      </c>
      <c r="V129" t="s">
        <v>20</v>
      </c>
      <c r="W129">
        <v>0.28813559322033899</v>
      </c>
      <c r="X129">
        <v>0.40677966101694918</v>
      </c>
      <c r="Y129">
        <v>0.30508474576271188</v>
      </c>
      <c r="AA129" s="4">
        <v>42543</v>
      </c>
      <c r="AB129" t="s">
        <v>22</v>
      </c>
      <c r="AC129">
        <v>1481</v>
      </c>
      <c r="AD129">
        <v>153</v>
      </c>
      <c r="AE129">
        <v>39</v>
      </c>
      <c r="AF129">
        <v>77</v>
      </c>
      <c r="AH129" s="4">
        <v>42543</v>
      </c>
      <c r="AI129" t="s">
        <v>20</v>
      </c>
      <c r="AJ129" s="2">
        <v>0.84628571428571431</v>
      </c>
      <c r="AK129" s="2">
        <v>8.7428571428571425E-2</v>
      </c>
      <c r="AL129" s="2">
        <v>2.2285714285714287E-2</v>
      </c>
      <c r="AM129" s="2">
        <v>4.3999999999999997E-2</v>
      </c>
      <c r="AP129" t="str">
        <f t="shared" si="6"/>
        <v>S25</v>
      </c>
      <c r="AQ129" t="str">
        <f t="shared" si="4"/>
        <v>mercredi</v>
      </c>
      <c r="AR129">
        <f t="shared" si="5"/>
        <v>2016</v>
      </c>
    </row>
    <row r="130" spans="1:44" x14ac:dyDescent="0.25">
      <c r="A130" s="4">
        <v>42544</v>
      </c>
      <c r="B130" t="s">
        <v>19</v>
      </c>
      <c r="C130" s="3">
        <v>667</v>
      </c>
      <c r="D130" s="3">
        <v>203</v>
      </c>
      <c r="E130" s="3">
        <v>45</v>
      </c>
      <c r="F130">
        <v>11</v>
      </c>
      <c r="H130" s="4">
        <v>42544</v>
      </c>
      <c r="I130" s="2" t="s">
        <v>20</v>
      </c>
      <c r="J130" s="2">
        <v>0.72030237580993517</v>
      </c>
      <c r="K130" s="2">
        <v>0.21922246220302377</v>
      </c>
      <c r="L130">
        <v>4.859611231101512E-2</v>
      </c>
      <c r="M130">
        <v>1.1879049676025918E-2</v>
      </c>
      <c r="O130" s="4">
        <v>42544</v>
      </c>
      <c r="P130" t="s">
        <v>21</v>
      </c>
      <c r="Q130">
        <v>14</v>
      </c>
      <c r="R130">
        <v>24</v>
      </c>
      <c r="S130">
        <v>19</v>
      </c>
      <c r="U130" s="4">
        <v>42544</v>
      </c>
      <c r="V130" t="s">
        <v>20</v>
      </c>
      <c r="W130">
        <v>0.24561403508771928</v>
      </c>
      <c r="X130">
        <v>0.42105263157894735</v>
      </c>
      <c r="Y130">
        <v>0.33333333333333331</v>
      </c>
      <c r="AA130" s="4">
        <v>42544</v>
      </c>
      <c r="AB130" t="s">
        <v>22</v>
      </c>
      <c r="AC130">
        <v>1515</v>
      </c>
      <c r="AD130">
        <v>156</v>
      </c>
      <c r="AE130">
        <v>39</v>
      </c>
      <c r="AF130">
        <v>77</v>
      </c>
      <c r="AH130" s="4">
        <v>42544</v>
      </c>
      <c r="AI130" t="s">
        <v>20</v>
      </c>
      <c r="AJ130" s="2">
        <v>0.84778959149412425</v>
      </c>
      <c r="AK130" s="2">
        <v>8.7297146054840513E-2</v>
      </c>
      <c r="AL130" s="2">
        <v>2.1824286513710128E-2</v>
      </c>
      <c r="AM130" s="2">
        <v>4.3088975937325129E-2</v>
      </c>
      <c r="AP130" t="str">
        <f t="shared" si="6"/>
        <v>S25</v>
      </c>
      <c r="AQ130" t="str">
        <f t="shared" si="4"/>
        <v>jeudi</v>
      </c>
      <c r="AR130">
        <f t="shared" si="5"/>
        <v>2016</v>
      </c>
    </row>
    <row r="131" spans="1:44" x14ac:dyDescent="0.25">
      <c r="A131" s="4" t="s">
        <v>49</v>
      </c>
      <c r="B131" t="s">
        <v>19</v>
      </c>
      <c r="C131" s="3">
        <v>682</v>
      </c>
      <c r="D131" s="3">
        <v>199</v>
      </c>
      <c r="E131" s="3">
        <v>82</v>
      </c>
      <c r="F131">
        <v>17</v>
      </c>
      <c r="H131" s="4" t="s">
        <v>49</v>
      </c>
      <c r="I131" s="2" t="s">
        <v>20</v>
      </c>
      <c r="J131" s="2">
        <v>0.69591836734693879</v>
      </c>
      <c r="K131" s="2">
        <v>0.20306122448979591</v>
      </c>
      <c r="L131">
        <v>8.3673469387755106E-2</v>
      </c>
      <c r="M131">
        <v>1.7346938775510204E-2</v>
      </c>
      <c r="O131" s="4" t="s">
        <v>49</v>
      </c>
      <c r="P131" t="s">
        <v>21</v>
      </c>
      <c r="Q131">
        <v>33</v>
      </c>
      <c r="R131">
        <v>18</v>
      </c>
      <c r="S131">
        <v>23</v>
      </c>
      <c r="U131" s="4" t="s">
        <v>49</v>
      </c>
      <c r="V131" t="s">
        <v>20</v>
      </c>
      <c r="W131">
        <v>0.44594594594594594</v>
      </c>
      <c r="X131">
        <v>0.24324324324324326</v>
      </c>
      <c r="Y131">
        <v>0.3108108108108108</v>
      </c>
      <c r="AA131" s="4" t="s">
        <v>49</v>
      </c>
      <c r="AB131" t="s">
        <v>22</v>
      </c>
      <c r="AC131">
        <v>1553</v>
      </c>
      <c r="AD131">
        <v>155</v>
      </c>
      <c r="AE131">
        <v>41</v>
      </c>
      <c r="AF131">
        <v>77</v>
      </c>
      <c r="AH131" s="4" t="s">
        <v>49</v>
      </c>
      <c r="AI131" t="s">
        <v>20</v>
      </c>
      <c r="AJ131" s="2">
        <v>0.85049288061336259</v>
      </c>
      <c r="AK131" s="2">
        <v>8.4884994523548737E-2</v>
      </c>
      <c r="AL131" s="2">
        <v>2.2453450164293537E-2</v>
      </c>
      <c r="AM131" s="2">
        <v>4.2168674698795178E-2</v>
      </c>
      <c r="AP131" t="str">
        <f t="shared" si="6"/>
        <v>S25</v>
      </c>
      <c r="AQ131" t="str">
        <f t="shared" ref="AQ131:AQ194" si="7">IF(AH131="","",TEXT(AH131,"jjjj"))</f>
        <v>vendredi</v>
      </c>
      <c r="AR131">
        <f t="shared" ref="AR131:AR194" si="8">IF(AH131="","",YEAR(AH131))</f>
        <v>2016</v>
      </c>
    </row>
    <row r="132" spans="1:44" x14ac:dyDescent="0.25">
      <c r="A132" s="4">
        <v>42548</v>
      </c>
      <c r="B132" t="s">
        <v>19</v>
      </c>
      <c r="C132" s="3">
        <v>513</v>
      </c>
      <c r="D132" s="3">
        <v>196</v>
      </c>
      <c r="E132" s="3">
        <v>84</v>
      </c>
      <c r="F132">
        <v>18</v>
      </c>
      <c r="H132" s="4">
        <v>42548</v>
      </c>
      <c r="I132" s="2" t="s">
        <v>20</v>
      </c>
      <c r="J132" s="2">
        <v>0.63255240443896421</v>
      </c>
      <c r="K132" s="2">
        <v>0.24167694204685575</v>
      </c>
      <c r="L132">
        <v>0.10357583230579531</v>
      </c>
      <c r="M132">
        <v>2.2194821208384709E-2</v>
      </c>
      <c r="O132" s="4">
        <v>42548</v>
      </c>
      <c r="P132" t="s">
        <v>21</v>
      </c>
      <c r="Q132">
        <v>32</v>
      </c>
      <c r="R132">
        <v>15</v>
      </c>
      <c r="S132">
        <v>22</v>
      </c>
      <c r="U132" s="4">
        <v>42548</v>
      </c>
      <c r="V132" t="s">
        <v>20</v>
      </c>
      <c r="W132">
        <v>0.46376811594202899</v>
      </c>
      <c r="X132">
        <v>0.21739130434782608</v>
      </c>
      <c r="Y132">
        <v>0.3188405797101449</v>
      </c>
      <c r="AA132" s="4">
        <v>42548</v>
      </c>
      <c r="AB132" t="s">
        <v>22</v>
      </c>
      <c r="AC132">
        <v>1522</v>
      </c>
      <c r="AD132">
        <v>157</v>
      </c>
      <c r="AE132">
        <v>42</v>
      </c>
      <c r="AF132">
        <v>77</v>
      </c>
      <c r="AH132" s="4">
        <v>42548</v>
      </c>
      <c r="AI132" t="s">
        <v>20</v>
      </c>
      <c r="AJ132" s="2">
        <v>0.84649610678531706</v>
      </c>
      <c r="AK132" s="2">
        <v>8.7319243604004448E-2</v>
      </c>
      <c r="AL132" s="2">
        <v>2.3359288097886542E-2</v>
      </c>
      <c r="AM132" s="2">
        <v>4.2825361512791989E-2</v>
      </c>
      <c r="AP132" t="str">
        <f t="shared" si="6"/>
        <v>S26</v>
      </c>
      <c r="AQ132" t="str">
        <f t="shared" si="7"/>
        <v>lundi</v>
      </c>
      <c r="AR132">
        <f t="shared" si="8"/>
        <v>2016</v>
      </c>
    </row>
    <row r="133" spans="1:44" x14ac:dyDescent="0.25">
      <c r="A133" s="4">
        <v>42549</v>
      </c>
      <c r="B133" t="s">
        <v>19</v>
      </c>
      <c r="C133" s="3">
        <v>475</v>
      </c>
      <c r="D133" s="3">
        <v>193</v>
      </c>
      <c r="E133" s="3">
        <v>82</v>
      </c>
      <c r="F133">
        <v>17</v>
      </c>
      <c r="H133" s="4">
        <v>42549</v>
      </c>
      <c r="I133" s="2" t="s">
        <v>20</v>
      </c>
      <c r="J133" s="2">
        <v>0.61929595827900907</v>
      </c>
      <c r="K133" s="2">
        <v>0.25162972620599738</v>
      </c>
      <c r="L133">
        <v>0.10691003911342895</v>
      </c>
      <c r="M133">
        <v>2.2164276401564539E-2</v>
      </c>
      <c r="O133" s="4">
        <v>42549</v>
      </c>
      <c r="P133" t="s">
        <v>21</v>
      </c>
      <c r="Q133">
        <v>33</v>
      </c>
      <c r="R133">
        <v>22</v>
      </c>
      <c r="S133">
        <v>23</v>
      </c>
      <c r="U133" s="4">
        <v>42549</v>
      </c>
      <c r="V133" t="s">
        <v>20</v>
      </c>
      <c r="W133">
        <v>0.42307692307692307</v>
      </c>
      <c r="X133">
        <v>0.28205128205128205</v>
      </c>
      <c r="Y133">
        <v>0.29487179487179488</v>
      </c>
      <c r="AA133" s="4">
        <v>42549</v>
      </c>
      <c r="AB133" t="s">
        <v>22</v>
      </c>
      <c r="AC133">
        <v>1538</v>
      </c>
      <c r="AD133">
        <v>158</v>
      </c>
      <c r="AE133">
        <v>42</v>
      </c>
      <c r="AF133">
        <v>77</v>
      </c>
      <c r="AH133" s="4">
        <v>42549</v>
      </c>
      <c r="AI133" t="s">
        <v>20</v>
      </c>
      <c r="AJ133" s="2">
        <v>0.84738292011019278</v>
      </c>
      <c r="AK133" s="2">
        <v>8.7052341597796137E-2</v>
      </c>
      <c r="AL133" s="2">
        <v>2.3140495867768594E-2</v>
      </c>
      <c r="AM133" s="2">
        <v>4.2424242424242427E-2</v>
      </c>
      <c r="AP133" t="str">
        <f t="shared" si="6"/>
        <v>S26</v>
      </c>
      <c r="AQ133" t="str">
        <f t="shared" si="7"/>
        <v>mardi</v>
      </c>
      <c r="AR133">
        <f t="shared" si="8"/>
        <v>2016</v>
      </c>
    </row>
    <row r="134" spans="1:44" x14ac:dyDescent="0.25">
      <c r="A134" s="4">
        <v>42550</v>
      </c>
      <c r="B134" t="s">
        <v>19</v>
      </c>
      <c r="C134" s="3">
        <v>395</v>
      </c>
      <c r="D134" s="3">
        <v>217</v>
      </c>
      <c r="E134" s="3">
        <v>86</v>
      </c>
      <c r="F134">
        <v>13</v>
      </c>
      <c r="H134" s="4">
        <v>42550</v>
      </c>
      <c r="I134" s="2" t="s">
        <v>20</v>
      </c>
      <c r="J134" s="2">
        <v>0.55555555555555558</v>
      </c>
      <c r="K134" s="2">
        <v>0.30520393811533053</v>
      </c>
      <c r="L134">
        <v>0.1209563994374121</v>
      </c>
      <c r="M134">
        <v>1.8284106891701828E-2</v>
      </c>
      <c r="O134" s="4">
        <v>42550</v>
      </c>
      <c r="P134" t="s">
        <v>21</v>
      </c>
      <c r="Q134">
        <v>24</v>
      </c>
      <c r="R134">
        <v>29</v>
      </c>
      <c r="S134">
        <v>23</v>
      </c>
      <c r="U134" s="4">
        <v>42550</v>
      </c>
      <c r="V134" t="s">
        <v>20</v>
      </c>
      <c r="W134">
        <v>0.31578947368421051</v>
      </c>
      <c r="X134">
        <v>0.38157894736842107</v>
      </c>
      <c r="Y134">
        <v>0.30263157894736842</v>
      </c>
      <c r="AA134" s="4">
        <v>42550</v>
      </c>
      <c r="AB134" t="s">
        <v>22</v>
      </c>
      <c r="AC134">
        <v>1501</v>
      </c>
      <c r="AD134">
        <v>161</v>
      </c>
      <c r="AE134">
        <v>44</v>
      </c>
      <c r="AF134">
        <v>77</v>
      </c>
      <c r="AH134" s="4">
        <v>42550</v>
      </c>
      <c r="AI134" t="s">
        <v>20</v>
      </c>
      <c r="AJ134" s="2">
        <v>0.84183959618620308</v>
      </c>
      <c r="AK134" s="2">
        <v>9.0297251822770611E-2</v>
      </c>
      <c r="AL134" s="2">
        <v>2.4677509814918678E-2</v>
      </c>
      <c r="AM134" s="2">
        <v>4.318564217610768E-2</v>
      </c>
      <c r="AP134" t="str">
        <f t="shared" si="6"/>
        <v>S26</v>
      </c>
      <c r="AQ134" t="str">
        <f t="shared" si="7"/>
        <v>mercredi</v>
      </c>
      <c r="AR134">
        <f t="shared" si="8"/>
        <v>2016</v>
      </c>
    </row>
    <row r="135" spans="1:44" x14ac:dyDescent="0.25">
      <c r="A135" s="4">
        <v>42551</v>
      </c>
      <c r="B135" t="s">
        <v>19</v>
      </c>
      <c r="C135" s="3">
        <v>306</v>
      </c>
      <c r="D135" s="3">
        <v>178</v>
      </c>
      <c r="E135" s="3">
        <v>83</v>
      </c>
      <c r="F135">
        <v>12</v>
      </c>
      <c r="H135" s="4">
        <v>42551</v>
      </c>
      <c r="I135" s="2" t="s">
        <v>20</v>
      </c>
      <c r="J135" s="2">
        <v>0.52849740932642486</v>
      </c>
      <c r="K135" s="2">
        <v>0.307426597582038</v>
      </c>
      <c r="L135">
        <v>0.14335060449050085</v>
      </c>
      <c r="M135">
        <v>2.072538860103627E-2</v>
      </c>
      <c r="O135" s="4">
        <v>42551</v>
      </c>
      <c r="P135" t="s">
        <v>21</v>
      </c>
      <c r="Q135">
        <v>23</v>
      </c>
      <c r="R135">
        <v>31</v>
      </c>
      <c r="S135">
        <v>23</v>
      </c>
      <c r="U135" s="4">
        <v>42551</v>
      </c>
      <c r="V135" t="s">
        <v>20</v>
      </c>
      <c r="W135">
        <v>0.29870129870129869</v>
      </c>
      <c r="X135">
        <v>0.40259740259740262</v>
      </c>
      <c r="Y135">
        <v>0.29870129870129869</v>
      </c>
      <c r="AA135" s="4">
        <v>42551</v>
      </c>
      <c r="AB135" t="s">
        <v>22</v>
      </c>
      <c r="AC135">
        <v>1512</v>
      </c>
      <c r="AD135">
        <v>161</v>
      </c>
      <c r="AE135">
        <v>43</v>
      </c>
      <c r="AF135">
        <v>78</v>
      </c>
      <c r="AH135" s="4">
        <v>42551</v>
      </c>
      <c r="AI135" t="s">
        <v>20</v>
      </c>
      <c r="AJ135" s="2">
        <v>0.84280936454849498</v>
      </c>
      <c r="AK135" s="2">
        <v>8.9743589743589744E-2</v>
      </c>
      <c r="AL135" s="2">
        <v>2.3968784838350056E-2</v>
      </c>
      <c r="AM135" s="2">
        <v>4.3478260869565216E-2</v>
      </c>
      <c r="AP135" t="str">
        <f t="shared" ref="AP135:AP198" si="9">IF(AH135="","",IF(WEEKNUM(AH135)-1&lt;10,"S0"&amp;WEEKNUM(AH135)-1,"S"&amp;WEEKNUM(AH135)-1))</f>
        <v>S26</v>
      </c>
      <c r="AQ135" t="str">
        <f t="shared" si="7"/>
        <v>jeudi</v>
      </c>
      <c r="AR135">
        <f t="shared" si="8"/>
        <v>2016</v>
      </c>
    </row>
    <row r="136" spans="1:44" x14ac:dyDescent="0.25">
      <c r="A136" s="4" t="s">
        <v>50</v>
      </c>
      <c r="B136" t="s">
        <v>19</v>
      </c>
      <c r="C136" s="3">
        <v>591</v>
      </c>
      <c r="D136" s="3">
        <v>181</v>
      </c>
      <c r="E136" s="3">
        <v>75</v>
      </c>
      <c r="F136">
        <v>13</v>
      </c>
      <c r="H136" s="4" t="s">
        <v>50</v>
      </c>
      <c r="I136" s="2" t="s">
        <v>20</v>
      </c>
      <c r="J136" s="2">
        <v>0.68720930232558142</v>
      </c>
      <c r="K136" s="2">
        <v>0.21046511627906977</v>
      </c>
      <c r="L136">
        <v>8.7209302325581398E-2</v>
      </c>
      <c r="M136">
        <v>1.5116279069767442E-2</v>
      </c>
      <c r="O136" s="4" t="s">
        <v>50</v>
      </c>
      <c r="P136" t="s">
        <v>21</v>
      </c>
      <c r="Q136">
        <v>17</v>
      </c>
      <c r="R136">
        <v>19</v>
      </c>
      <c r="S136">
        <v>23</v>
      </c>
      <c r="U136" s="4" t="s">
        <v>50</v>
      </c>
      <c r="V136" t="s">
        <v>20</v>
      </c>
      <c r="W136">
        <v>0.28813559322033899</v>
      </c>
      <c r="X136">
        <v>0.32203389830508472</v>
      </c>
      <c r="Y136">
        <v>0.38983050847457629</v>
      </c>
      <c r="AA136" s="4" t="s">
        <v>50</v>
      </c>
      <c r="AB136" t="s">
        <v>22</v>
      </c>
      <c r="AC136">
        <v>1511</v>
      </c>
      <c r="AD136">
        <v>162</v>
      </c>
      <c r="AE136">
        <v>43</v>
      </c>
      <c r="AF136">
        <v>78</v>
      </c>
      <c r="AH136" s="4" t="s">
        <v>50</v>
      </c>
      <c r="AI136" t="s">
        <v>20</v>
      </c>
      <c r="AJ136" s="2">
        <v>0.84225195094760308</v>
      </c>
      <c r="AK136" s="2">
        <v>9.0301003344481601E-2</v>
      </c>
      <c r="AL136" s="2">
        <v>2.3968784838350056E-2</v>
      </c>
      <c r="AM136" s="2">
        <v>4.3478260869565216E-2</v>
      </c>
      <c r="AP136" t="str">
        <f t="shared" si="9"/>
        <v>S26</v>
      </c>
      <c r="AQ136" t="str">
        <f t="shared" si="7"/>
        <v>vendredi</v>
      </c>
      <c r="AR136">
        <f t="shared" si="8"/>
        <v>2016</v>
      </c>
    </row>
    <row r="137" spans="1:44" x14ac:dyDescent="0.25">
      <c r="A137" s="4">
        <v>42555</v>
      </c>
      <c r="B137" t="s">
        <v>19</v>
      </c>
      <c r="C137" s="3">
        <v>706</v>
      </c>
      <c r="D137" s="3">
        <v>204</v>
      </c>
      <c r="E137" s="3">
        <v>74</v>
      </c>
      <c r="F137">
        <v>14</v>
      </c>
      <c r="H137" s="4">
        <v>42555</v>
      </c>
      <c r="I137" s="2" t="s">
        <v>20</v>
      </c>
      <c r="J137" s="2">
        <v>0.70741482965931868</v>
      </c>
      <c r="K137" s="2">
        <v>0.20440881763527055</v>
      </c>
      <c r="L137">
        <v>7.4148296593186377E-2</v>
      </c>
      <c r="M137">
        <v>1.4028056112224449E-2</v>
      </c>
      <c r="O137" s="4">
        <v>42555</v>
      </c>
      <c r="P137" t="s">
        <v>21</v>
      </c>
      <c r="Q137">
        <v>15</v>
      </c>
      <c r="R137">
        <v>23</v>
      </c>
      <c r="S137">
        <v>23</v>
      </c>
      <c r="U137" s="4">
        <v>42555</v>
      </c>
      <c r="V137" t="s">
        <v>20</v>
      </c>
      <c r="W137">
        <v>0.24590163934426229</v>
      </c>
      <c r="X137">
        <v>0.37704918032786883</v>
      </c>
      <c r="Y137">
        <v>0.37704918032786883</v>
      </c>
      <c r="AA137" s="4">
        <v>42555</v>
      </c>
      <c r="AB137" t="s">
        <v>22</v>
      </c>
      <c r="AC137">
        <v>1598</v>
      </c>
      <c r="AD137">
        <v>163</v>
      </c>
      <c r="AE137">
        <v>45</v>
      </c>
      <c r="AF137">
        <v>78</v>
      </c>
      <c r="AH137" s="4">
        <v>42555</v>
      </c>
      <c r="AI137" t="s">
        <v>20</v>
      </c>
      <c r="AJ137" s="2">
        <v>0.84819532908704887</v>
      </c>
      <c r="AK137" s="2">
        <v>8.6518046709129506E-2</v>
      </c>
      <c r="AL137" s="2">
        <v>2.3885350318471339E-2</v>
      </c>
      <c r="AM137" s="2">
        <v>4.1401273885350316E-2</v>
      </c>
      <c r="AP137" t="str">
        <f t="shared" si="9"/>
        <v>S27</v>
      </c>
      <c r="AQ137" t="str">
        <f t="shared" si="7"/>
        <v>lundi</v>
      </c>
      <c r="AR137">
        <f t="shared" si="8"/>
        <v>2016</v>
      </c>
    </row>
    <row r="138" spans="1:44" x14ac:dyDescent="0.25">
      <c r="A138" s="4">
        <v>42556</v>
      </c>
      <c r="B138" t="s">
        <v>19</v>
      </c>
      <c r="C138" s="3">
        <v>537</v>
      </c>
      <c r="D138" s="3">
        <v>281</v>
      </c>
      <c r="E138" s="3">
        <v>78</v>
      </c>
      <c r="F138">
        <v>14</v>
      </c>
      <c r="H138" s="4">
        <v>42556</v>
      </c>
      <c r="I138" s="2" t="s">
        <v>20</v>
      </c>
      <c r="J138" s="2">
        <v>0.59010989010989012</v>
      </c>
      <c r="K138" s="2">
        <v>0.3087912087912088</v>
      </c>
      <c r="L138">
        <v>8.5714285714285715E-2</v>
      </c>
      <c r="M138">
        <v>1.5384615384615385E-2</v>
      </c>
      <c r="O138" s="4">
        <v>42556</v>
      </c>
      <c r="P138" t="s">
        <v>21</v>
      </c>
      <c r="Q138">
        <v>10</v>
      </c>
      <c r="R138">
        <v>27</v>
      </c>
      <c r="S138">
        <v>23</v>
      </c>
      <c r="U138" s="4">
        <v>42556</v>
      </c>
      <c r="V138" t="s">
        <v>20</v>
      </c>
      <c r="W138">
        <v>0.16666666666666666</v>
      </c>
      <c r="X138">
        <v>0.45</v>
      </c>
      <c r="Y138">
        <v>0.38333333333333336</v>
      </c>
      <c r="AA138" s="4">
        <v>42556</v>
      </c>
      <c r="AB138" t="s">
        <v>22</v>
      </c>
      <c r="AC138">
        <v>1643</v>
      </c>
      <c r="AD138">
        <v>166</v>
      </c>
      <c r="AE138">
        <v>44</v>
      </c>
      <c r="AF138">
        <v>77</v>
      </c>
      <c r="AH138" s="4">
        <v>42556</v>
      </c>
      <c r="AI138" t="s">
        <v>20</v>
      </c>
      <c r="AJ138" s="2">
        <v>0.85129533678756475</v>
      </c>
      <c r="AK138" s="2">
        <v>8.6010362694300513E-2</v>
      </c>
      <c r="AL138" s="2">
        <v>2.2797927461139896E-2</v>
      </c>
      <c r="AM138" s="2">
        <v>3.9896373056994817E-2</v>
      </c>
      <c r="AP138" t="str">
        <f t="shared" si="9"/>
        <v>S27</v>
      </c>
      <c r="AQ138" t="str">
        <f t="shared" si="7"/>
        <v>mardi</v>
      </c>
      <c r="AR138">
        <f t="shared" si="8"/>
        <v>2016</v>
      </c>
    </row>
    <row r="139" spans="1:44" x14ac:dyDescent="0.25">
      <c r="A139" s="4">
        <v>42557</v>
      </c>
      <c r="B139" t="s">
        <v>19</v>
      </c>
      <c r="C139" s="3">
        <v>458</v>
      </c>
      <c r="D139" s="3">
        <v>319</v>
      </c>
      <c r="E139" s="3">
        <v>74</v>
      </c>
      <c r="F139">
        <v>31</v>
      </c>
      <c r="H139" s="4">
        <v>42557</v>
      </c>
      <c r="I139" s="2" t="s">
        <v>20</v>
      </c>
      <c r="J139" s="2">
        <v>0.51927437641723351</v>
      </c>
      <c r="K139" s="2">
        <v>0.36167800453514737</v>
      </c>
      <c r="L139">
        <v>8.390022675736962E-2</v>
      </c>
      <c r="M139">
        <v>3.5147392290249435E-2</v>
      </c>
      <c r="O139" s="4">
        <v>42557</v>
      </c>
      <c r="P139" t="s">
        <v>21</v>
      </c>
      <c r="Q139">
        <v>8</v>
      </c>
      <c r="R139">
        <v>28</v>
      </c>
      <c r="S139">
        <v>23</v>
      </c>
      <c r="U139" s="4">
        <v>42557</v>
      </c>
      <c r="V139" t="s">
        <v>20</v>
      </c>
      <c r="W139">
        <v>0.13559322033898305</v>
      </c>
      <c r="X139">
        <v>0.47457627118644069</v>
      </c>
      <c r="Y139">
        <v>0.38983050847457629</v>
      </c>
      <c r="AA139" s="4">
        <v>42557</v>
      </c>
      <c r="AB139" t="s">
        <v>22</v>
      </c>
      <c r="AC139">
        <v>1652</v>
      </c>
      <c r="AD139">
        <v>168</v>
      </c>
      <c r="AE139">
        <v>44</v>
      </c>
      <c r="AF139">
        <v>77</v>
      </c>
      <c r="AH139" s="4">
        <v>42557</v>
      </c>
      <c r="AI139" t="s">
        <v>20</v>
      </c>
      <c r="AJ139" s="2">
        <v>0.85110767645543539</v>
      </c>
      <c r="AK139" s="2">
        <v>8.6553323029366303E-2</v>
      </c>
      <c r="AL139" s="2">
        <v>2.2668727460072129E-2</v>
      </c>
      <c r="AM139" s="2">
        <v>3.9670273055126222E-2</v>
      </c>
      <c r="AP139" t="str">
        <f t="shared" si="9"/>
        <v>S27</v>
      </c>
      <c r="AQ139" t="str">
        <f t="shared" si="7"/>
        <v>mercredi</v>
      </c>
      <c r="AR139">
        <f t="shared" si="8"/>
        <v>2016</v>
      </c>
    </row>
    <row r="140" spans="1:44" x14ac:dyDescent="0.25">
      <c r="A140" s="4">
        <v>42558</v>
      </c>
      <c r="B140" t="s">
        <v>19</v>
      </c>
      <c r="C140" s="3">
        <v>476</v>
      </c>
      <c r="D140" s="3">
        <v>299</v>
      </c>
      <c r="E140" s="3">
        <v>89</v>
      </c>
      <c r="F140">
        <v>34</v>
      </c>
      <c r="H140" s="4">
        <v>42558</v>
      </c>
      <c r="I140" s="2" t="s">
        <v>20</v>
      </c>
      <c r="J140" s="2">
        <v>0.53006681514476617</v>
      </c>
      <c r="K140" s="2">
        <v>0.33296213808463254</v>
      </c>
      <c r="L140">
        <v>9.9109131403118042E-2</v>
      </c>
      <c r="M140">
        <v>3.7861915367483297E-2</v>
      </c>
      <c r="O140" s="4">
        <v>42558</v>
      </c>
      <c r="P140" t="s">
        <v>21</v>
      </c>
      <c r="Q140">
        <v>6</v>
      </c>
      <c r="R140">
        <v>31</v>
      </c>
      <c r="S140">
        <v>23</v>
      </c>
      <c r="U140" s="4">
        <v>42558</v>
      </c>
      <c r="V140" t="s">
        <v>20</v>
      </c>
      <c r="W140">
        <v>0.1</v>
      </c>
      <c r="X140">
        <v>0.51666666666666672</v>
      </c>
      <c r="Y140">
        <v>0.38333333333333336</v>
      </c>
      <c r="AA140" s="4">
        <v>42558</v>
      </c>
      <c r="AB140" t="s">
        <v>22</v>
      </c>
      <c r="AC140">
        <v>1667</v>
      </c>
      <c r="AD140">
        <v>166</v>
      </c>
      <c r="AE140">
        <v>45</v>
      </c>
      <c r="AF140">
        <v>77</v>
      </c>
      <c r="AH140" s="4">
        <v>42558</v>
      </c>
      <c r="AI140" t="s">
        <v>20</v>
      </c>
      <c r="AJ140" s="2">
        <v>0.85268542199488495</v>
      </c>
      <c r="AK140" s="2">
        <v>8.4910485933503838E-2</v>
      </c>
      <c r="AL140" s="2">
        <v>2.3017902813299233E-2</v>
      </c>
      <c r="AM140" s="2">
        <v>3.938618925831202E-2</v>
      </c>
      <c r="AP140" t="str">
        <f t="shared" si="9"/>
        <v>S27</v>
      </c>
      <c r="AQ140" t="str">
        <f t="shared" si="7"/>
        <v>jeudi</v>
      </c>
      <c r="AR140">
        <f t="shared" si="8"/>
        <v>2016</v>
      </c>
    </row>
    <row r="141" spans="1:44" x14ac:dyDescent="0.25">
      <c r="A141" s="4" t="s">
        <v>51</v>
      </c>
      <c r="B141" t="s">
        <v>19</v>
      </c>
      <c r="C141" s="3">
        <v>536</v>
      </c>
      <c r="D141" s="3">
        <v>303</v>
      </c>
      <c r="E141" s="3">
        <v>105</v>
      </c>
      <c r="F141">
        <v>34</v>
      </c>
      <c r="H141" s="4" t="s">
        <v>51</v>
      </c>
      <c r="I141" s="2" t="s">
        <v>20</v>
      </c>
      <c r="J141" s="2">
        <v>0.54805725971370145</v>
      </c>
      <c r="K141" s="2">
        <v>0.30981595092024539</v>
      </c>
      <c r="L141">
        <v>0.10736196319018405</v>
      </c>
      <c r="M141">
        <v>3.4764826175869123E-2</v>
      </c>
      <c r="O141" s="4" t="s">
        <v>51</v>
      </c>
      <c r="P141" t="s">
        <v>21</v>
      </c>
      <c r="Q141">
        <v>4</v>
      </c>
      <c r="R141">
        <v>27</v>
      </c>
      <c r="S141">
        <v>23</v>
      </c>
      <c r="U141" s="4" t="s">
        <v>51</v>
      </c>
      <c r="V141" t="s">
        <v>20</v>
      </c>
      <c r="W141">
        <v>7.407407407407407E-2</v>
      </c>
      <c r="X141">
        <v>0.5</v>
      </c>
      <c r="Y141">
        <v>0.42592592592592593</v>
      </c>
      <c r="AA141" s="4" t="s">
        <v>51</v>
      </c>
      <c r="AB141" t="s">
        <v>22</v>
      </c>
      <c r="AC141">
        <v>1696</v>
      </c>
      <c r="AD141">
        <v>164</v>
      </c>
      <c r="AE141">
        <v>45</v>
      </c>
      <c r="AF141">
        <v>78</v>
      </c>
      <c r="AH141" s="4" t="s">
        <v>51</v>
      </c>
      <c r="AI141" t="s">
        <v>20</v>
      </c>
      <c r="AJ141" s="2">
        <v>0.8552697932425618</v>
      </c>
      <c r="AK141" s="2">
        <v>8.2702975289964703E-2</v>
      </c>
      <c r="AL141" s="2">
        <v>2.2692889561270801E-2</v>
      </c>
      <c r="AM141" s="2">
        <v>3.9334341906202726E-2</v>
      </c>
      <c r="AP141" t="str">
        <f t="shared" si="9"/>
        <v>S27</v>
      </c>
      <c r="AQ141" t="str">
        <f t="shared" si="7"/>
        <v>vendredi</v>
      </c>
      <c r="AR141">
        <f t="shared" si="8"/>
        <v>2016</v>
      </c>
    </row>
    <row r="142" spans="1:44" x14ac:dyDescent="0.25">
      <c r="A142" s="4">
        <v>42562</v>
      </c>
      <c r="B142" t="s">
        <v>19</v>
      </c>
      <c r="C142" s="3">
        <v>580</v>
      </c>
      <c r="D142" s="3">
        <v>284</v>
      </c>
      <c r="E142" s="3">
        <v>107</v>
      </c>
      <c r="F142">
        <v>34</v>
      </c>
      <c r="H142" s="4">
        <v>42562</v>
      </c>
      <c r="I142" s="2" t="s">
        <v>20</v>
      </c>
      <c r="J142" s="2">
        <v>0.57711442786069655</v>
      </c>
      <c r="K142" s="2">
        <v>0.28258706467661693</v>
      </c>
      <c r="L142">
        <v>0.10646766169154229</v>
      </c>
      <c r="M142">
        <v>3.3830845771144279E-2</v>
      </c>
      <c r="O142" s="4">
        <v>42562</v>
      </c>
      <c r="P142" t="s">
        <v>21</v>
      </c>
      <c r="Q142">
        <v>2</v>
      </c>
      <c r="R142">
        <v>25</v>
      </c>
      <c r="S142">
        <v>23</v>
      </c>
      <c r="U142" s="4">
        <v>42562</v>
      </c>
      <c r="V142" t="s">
        <v>20</v>
      </c>
      <c r="W142">
        <v>0.04</v>
      </c>
      <c r="X142">
        <v>0.5</v>
      </c>
      <c r="Y142">
        <v>0.46</v>
      </c>
      <c r="AA142" s="4">
        <v>42562</v>
      </c>
      <c r="AB142" t="s">
        <v>22</v>
      </c>
      <c r="AC142">
        <v>1723</v>
      </c>
      <c r="AD142">
        <v>164</v>
      </c>
      <c r="AE142">
        <v>46</v>
      </c>
      <c r="AF142">
        <v>78</v>
      </c>
      <c r="AH142" s="4">
        <v>42562</v>
      </c>
      <c r="AI142" t="s">
        <v>20</v>
      </c>
      <c r="AJ142" s="2">
        <v>0.85678766782695182</v>
      </c>
      <c r="AK142" s="2">
        <v>8.1551466931874692E-2</v>
      </c>
      <c r="AL142" s="2">
        <v>2.2874191944306316E-2</v>
      </c>
      <c r="AM142" s="2">
        <v>3.8786673296867233E-2</v>
      </c>
      <c r="AP142" t="str">
        <f t="shared" si="9"/>
        <v>S28</v>
      </c>
      <c r="AQ142" t="str">
        <f t="shared" si="7"/>
        <v>lundi</v>
      </c>
      <c r="AR142">
        <f t="shared" si="8"/>
        <v>2016</v>
      </c>
    </row>
    <row r="143" spans="1:44" x14ac:dyDescent="0.25">
      <c r="A143" s="4">
        <v>42563</v>
      </c>
      <c r="B143" t="s">
        <v>19</v>
      </c>
      <c r="C143" s="3">
        <v>500</v>
      </c>
      <c r="D143" s="3">
        <v>236</v>
      </c>
      <c r="E143" s="3">
        <v>155</v>
      </c>
      <c r="F143">
        <v>36</v>
      </c>
      <c r="H143" s="4">
        <v>42563</v>
      </c>
      <c r="I143" s="2" t="s">
        <v>20</v>
      </c>
      <c r="J143" s="2">
        <v>0.53937432578209277</v>
      </c>
      <c r="K143" s="2">
        <v>0.25458468176914778</v>
      </c>
      <c r="L143">
        <v>0.16720604099244876</v>
      </c>
      <c r="M143">
        <v>3.8834951456310676E-2</v>
      </c>
      <c r="O143" s="4">
        <v>42563</v>
      </c>
      <c r="P143" t="s">
        <v>21</v>
      </c>
      <c r="Q143">
        <v>1</v>
      </c>
      <c r="R143">
        <v>24</v>
      </c>
      <c r="S143">
        <v>23</v>
      </c>
      <c r="U143" s="4">
        <v>42563</v>
      </c>
      <c r="V143" t="s">
        <v>20</v>
      </c>
      <c r="W143">
        <v>2.0833333333333332E-2</v>
      </c>
      <c r="X143">
        <v>0.5</v>
      </c>
      <c r="Y143">
        <v>0.47916666666666669</v>
      </c>
      <c r="AA143" s="4">
        <v>42563</v>
      </c>
      <c r="AB143" t="s">
        <v>22</v>
      </c>
      <c r="AC143">
        <v>1732</v>
      </c>
      <c r="AD143">
        <v>167</v>
      </c>
      <c r="AE143">
        <v>45</v>
      </c>
      <c r="AF143">
        <v>78</v>
      </c>
      <c r="AH143" s="4">
        <v>42563</v>
      </c>
      <c r="AI143" t="s">
        <v>20</v>
      </c>
      <c r="AJ143" s="2">
        <v>0.85657764589515328</v>
      </c>
      <c r="AK143" s="2">
        <v>8.2591493570722055E-2</v>
      </c>
      <c r="AL143" s="2">
        <v>2.2255192878338281E-2</v>
      </c>
      <c r="AM143" s="2">
        <v>3.857566765578635E-2</v>
      </c>
      <c r="AP143" t="str">
        <f t="shared" si="9"/>
        <v>S28</v>
      </c>
      <c r="AQ143" t="str">
        <f t="shared" si="7"/>
        <v>mardi</v>
      </c>
      <c r="AR143">
        <f t="shared" si="8"/>
        <v>2016</v>
      </c>
    </row>
    <row r="144" spans="1:44" x14ac:dyDescent="0.25">
      <c r="A144" s="4">
        <v>42564</v>
      </c>
      <c r="B144" t="s">
        <v>19</v>
      </c>
      <c r="C144" s="3">
        <v>455</v>
      </c>
      <c r="D144" s="3">
        <v>238</v>
      </c>
      <c r="E144" s="3">
        <v>170</v>
      </c>
      <c r="F144">
        <v>48</v>
      </c>
      <c r="H144" s="4">
        <v>42564</v>
      </c>
      <c r="I144" s="2" t="s">
        <v>20</v>
      </c>
      <c r="J144" s="2">
        <v>0.49945115257958289</v>
      </c>
      <c r="K144" s="2">
        <v>0.26125137211855104</v>
      </c>
      <c r="L144">
        <v>0.18660812294182216</v>
      </c>
      <c r="M144">
        <v>5.2689352360043906E-2</v>
      </c>
      <c r="O144" s="4">
        <v>42564</v>
      </c>
      <c r="P144" t="s">
        <v>21</v>
      </c>
      <c r="Q144">
        <v>1</v>
      </c>
      <c r="R144">
        <v>21</v>
      </c>
      <c r="S144">
        <v>22</v>
      </c>
      <c r="U144" s="4">
        <v>42564</v>
      </c>
      <c r="V144" t="s">
        <v>20</v>
      </c>
      <c r="W144">
        <v>2.2727272727272728E-2</v>
      </c>
      <c r="X144">
        <v>0.47727272727272729</v>
      </c>
      <c r="Y144">
        <v>0.5</v>
      </c>
      <c r="AA144" s="4">
        <v>42564</v>
      </c>
      <c r="AB144" t="s">
        <v>22</v>
      </c>
      <c r="AC144">
        <v>1721</v>
      </c>
      <c r="AD144">
        <v>167</v>
      </c>
      <c r="AE144">
        <v>47</v>
      </c>
      <c r="AF144">
        <v>78</v>
      </c>
      <c r="AH144" s="4">
        <v>42564</v>
      </c>
      <c r="AI144" t="s">
        <v>20</v>
      </c>
      <c r="AJ144" s="2">
        <v>0.85494287133631397</v>
      </c>
      <c r="AK144" s="2">
        <v>8.2960755091902635E-2</v>
      </c>
      <c r="AL144" s="2">
        <v>2.334823646299056E-2</v>
      </c>
      <c r="AM144" s="2">
        <v>3.8748137108792845E-2</v>
      </c>
      <c r="AP144" t="str">
        <f t="shared" si="9"/>
        <v>S28</v>
      </c>
      <c r="AQ144" t="str">
        <f t="shared" si="7"/>
        <v>mercredi</v>
      </c>
      <c r="AR144">
        <f t="shared" si="8"/>
        <v>2016</v>
      </c>
    </row>
    <row r="145" spans="1:44" x14ac:dyDescent="0.25">
      <c r="A145" s="4">
        <v>42565</v>
      </c>
      <c r="B145" t="s">
        <v>19</v>
      </c>
      <c r="C145" s="3">
        <v>455</v>
      </c>
      <c r="D145" s="3">
        <v>238</v>
      </c>
      <c r="E145" s="3">
        <v>170</v>
      </c>
      <c r="F145">
        <v>48</v>
      </c>
      <c r="H145" s="4">
        <v>42565</v>
      </c>
      <c r="I145" s="2" t="s">
        <v>20</v>
      </c>
      <c r="J145" s="2">
        <v>0.49945115257958289</v>
      </c>
      <c r="K145" s="2">
        <v>0.26125137211855104</v>
      </c>
      <c r="L145">
        <v>0.18660812294182216</v>
      </c>
      <c r="M145">
        <v>5.2689352360043906E-2</v>
      </c>
      <c r="O145" s="4">
        <v>42565</v>
      </c>
      <c r="P145" t="s">
        <v>21</v>
      </c>
      <c r="Q145">
        <v>1</v>
      </c>
      <c r="R145">
        <v>21</v>
      </c>
      <c r="S145">
        <v>22</v>
      </c>
      <c r="U145" s="4">
        <v>42565</v>
      </c>
      <c r="V145" t="s">
        <v>20</v>
      </c>
      <c r="W145">
        <v>2.2727272727272728E-2</v>
      </c>
      <c r="X145">
        <v>0.47727272727272729</v>
      </c>
      <c r="Y145">
        <v>0.5</v>
      </c>
      <c r="AA145" s="4">
        <v>42565</v>
      </c>
      <c r="AB145" t="s">
        <v>22</v>
      </c>
      <c r="AC145">
        <v>1721</v>
      </c>
      <c r="AD145">
        <v>167</v>
      </c>
      <c r="AE145">
        <v>47</v>
      </c>
      <c r="AF145">
        <v>78</v>
      </c>
      <c r="AH145" s="4">
        <v>42565</v>
      </c>
      <c r="AI145" t="s">
        <v>20</v>
      </c>
      <c r="AJ145" s="2">
        <v>0.85494287133631397</v>
      </c>
      <c r="AK145" s="2">
        <v>8.2960755091902635E-2</v>
      </c>
      <c r="AL145" s="2">
        <v>2.334823646299056E-2</v>
      </c>
      <c r="AM145" s="2">
        <v>3.8748137108792845E-2</v>
      </c>
      <c r="AP145" t="str">
        <f t="shared" si="9"/>
        <v>S28</v>
      </c>
      <c r="AQ145" t="str">
        <f t="shared" si="7"/>
        <v>jeudi</v>
      </c>
      <c r="AR145">
        <f t="shared" si="8"/>
        <v>2016</v>
      </c>
    </row>
    <row r="146" spans="1:44" x14ac:dyDescent="0.25">
      <c r="A146" s="4" t="s">
        <v>52</v>
      </c>
      <c r="B146" t="s">
        <v>19</v>
      </c>
      <c r="C146" s="3">
        <v>451</v>
      </c>
      <c r="D146" s="3">
        <v>223</v>
      </c>
      <c r="E146" s="3">
        <v>161</v>
      </c>
      <c r="F146">
        <v>50</v>
      </c>
      <c r="H146" s="4" t="s">
        <v>52</v>
      </c>
      <c r="I146" s="2" t="s">
        <v>20</v>
      </c>
      <c r="J146" s="2">
        <v>0.50960451977401133</v>
      </c>
      <c r="K146" s="2">
        <v>0.25197740112994349</v>
      </c>
      <c r="L146">
        <v>0.18192090395480226</v>
      </c>
      <c r="M146">
        <v>5.6497175141242938E-2</v>
      </c>
      <c r="O146" s="4" t="s">
        <v>52</v>
      </c>
      <c r="P146" t="s">
        <v>21</v>
      </c>
      <c r="Q146">
        <v>1</v>
      </c>
      <c r="R146">
        <v>15</v>
      </c>
      <c r="S146">
        <v>18</v>
      </c>
      <c r="U146" s="4" t="s">
        <v>52</v>
      </c>
      <c r="V146" t="s">
        <v>20</v>
      </c>
      <c r="W146">
        <v>2.9411764705882353E-2</v>
      </c>
      <c r="X146">
        <v>0.44117647058823528</v>
      </c>
      <c r="Y146">
        <v>0.52941176470588236</v>
      </c>
      <c r="AA146" s="4" t="s">
        <v>52</v>
      </c>
      <c r="AB146" t="s">
        <v>22</v>
      </c>
      <c r="AC146">
        <v>1743</v>
      </c>
      <c r="AD146">
        <v>163</v>
      </c>
      <c r="AE146">
        <v>47</v>
      </c>
      <c r="AF146">
        <v>76</v>
      </c>
      <c r="AH146" s="4" t="s">
        <v>52</v>
      </c>
      <c r="AI146" t="s">
        <v>20</v>
      </c>
      <c r="AJ146" s="2">
        <v>0.85904386397240018</v>
      </c>
      <c r="AK146" s="2">
        <v>8.0335140463282412E-2</v>
      </c>
      <c r="AL146" s="2">
        <v>2.3164120256283883E-2</v>
      </c>
      <c r="AM146" s="2">
        <v>3.7456875308033516E-2</v>
      </c>
      <c r="AP146" t="str">
        <f t="shared" si="9"/>
        <v>S28</v>
      </c>
      <c r="AQ146" t="str">
        <f t="shared" si="7"/>
        <v>vendredi</v>
      </c>
      <c r="AR146">
        <f t="shared" si="8"/>
        <v>2016</v>
      </c>
    </row>
    <row r="147" spans="1:44" x14ac:dyDescent="0.25">
      <c r="A147" s="4">
        <v>42569</v>
      </c>
      <c r="B147" t="s">
        <v>19</v>
      </c>
      <c r="C147" s="3">
        <v>544</v>
      </c>
      <c r="D147" s="3">
        <v>231</v>
      </c>
      <c r="E147" s="3">
        <v>139</v>
      </c>
      <c r="F147">
        <v>58</v>
      </c>
      <c r="H147" s="4">
        <v>42569</v>
      </c>
      <c r="I147" s="2" t="s">
        <v>20</v>
      </c>
      <c r="J147" s="2">
        <v>0.55967078189300412</v>
      </c>
      <c r="K147" s="2">
        <v>0.23765432098765432</v>
      </c>
      <c r="L147">
        <v>0.14300411522633744</v>
      </c>
      <c r="M147">
        <v>5.9670781893004114E-2</v>
      </c>
      <c r="O147" s="4">
        <v>42569</v>
      </c>
      <c r="P147" t="s">
        <v>21</v>
      </c>
      <c r="Q147">
        <v>0</v>
      </c>
      <c r="R147">
        <v>12</v>
      </c>
      <c r="S147">
        <v>17</v>
      </c>
      <c r="U147" s="4">
        <v>42569</v>
      </c>
      <c r="V147" t="s">
        <v>20</v>
      </c>
      <c r="W147">
        <v>0</v>
      </c>
      <c r="X147">
        <v>0.41379310344827586</v>
      </c>
      <c r="Y147">
        <v>0.58620689655172409</v>
      </c>
      <c r="AA147" s="4">
        <v>42569</v>
      </c>
      <c r="AB147" t="s">
        <v>22</v>
      </c>
      <c r="AC147">
        <v>1727</v>
      </c>
      <c r="AD147">
        <v>160</v>
      </c>
      <c r="AE147">
        <v>49</v>
      </c>
      <c r="AF147">
        <v>76</v>
      </c>
      <c r="AH147" s="4">
        <v>42569</v>
      </c>
      <c r="AI147" t="s">
        <v>20</v>
      </c>
      <c r="AJ147" s="2">
        <v>0.85834990059642147</v>
      </c>
      <c r="AK147" s="2">
        <v>7.9522862823061632E-2</v>
      </c>
      <c r="AL147" s="2">
        <v>2.4353876739562623E-2</v>
      </c>
      <c r="AM147" s="2">
        <v>3.7773359840954271E-2</v>
      </c>
      <c r="AP147" t="str">
        <f t="shared" si="9"/>
        <v>S29</v>
      </c>
      <c r="AQ147" t="str">
        <f t="shared" si="7"/>
        <v>lundi</v>
      </c>
      <c r="AR147">
        <f t="shared" si="8"/>
        <v>2016</v>
      </c>
    </row>
    <row r="148" spans="1:44" x14ac:dyDescent="0.25">
      <c r="A148" s="4">
        <v>42570</v>
      </c>
      <c r="B148" t="s">
        <v>19</v>
      </c>
      <c r="C148" s="3">
        <v>722</v>
      </c>
      <c r="D148" s="3">
        <v>220</v>
      </c>
      <c r="E148" s="3">
        <v>131</v>
      </c>
      <c r="F148">
        <v>64</v>
      </c>
      <c r="H148" s="4">
        <v>42570</v>
      </c>
      <c r="I148" s="2" t="s">
        <v>20</v>
      </c>
      <c r="J148" s="2">
        <v>0.63500439753737903</v>
      </c>
      <c r="K148" s="2">
        <v>0.19349164467897978</v>
      </c>
      <c r="L148">
        <v>0.11521547933157432</v>
      </c>
      <c r="M148">
        <v>5.6288478452066845E-2</v>
      </c>
      <c r="O148" s="4">
        <v>42570</v>
      </c>
      <c r="P148" t="s">
        <v>21</v>
      </c>
      <c r="Q148">
        <v>0</v>
      </c>
      <c r="R148">
        <v>9</v>
      </c>
      <c r="S148">
        <v>18</v>
      </c>
      <c r="U148" s="4">
        <v>42570</v>
      </c>
      <c r="V148" t="s">
        <v>20</v>
      </c>
      <c r="W148">
        <v>0</v>
      </c>
      <c r="X148">
        <v>0.33333333333333331</v>
      </c>
      <c r="Y148">
        <v>0.66666666666666663</v>
      </c>
      <c r="AA148" s="4">
        <v>42570</v>
      </c>
      <c r="AB148" t="s">
        <v>22</v>
      </c>
      <c r="AC148">
        <v>1738</v>
      </c>
      <c r="AD148">
        <v>158</v>
      </c>
      <c r="AE148">
        <v>50</v>
      </c>
      <c r="AF148">
        <v>77</v>
      </c>
      <c r="AH148" s="4">
        <v>42570</v>
      </c>
      <c r="AI148" t="s">
        <v>20</v>
      </c>
      <c r="AJ148" s="2">
        <v>0.8591201186356896</v>
      </c>
      <c r="AK148" s="2">
        <v>7.8101828966880865E-2</v>
      </c>
      <c r="AL148" s="2">
        <v>2.4715768660405337E-2</v>
      </c>
      <c r="AM148" s="2">
        <v>3.8062283737024222E-2</v>
      </c>
      <c r="AP148" t="str">
        <f t="shared" si="9"/>
        <v>S29</v>
      </c>
      <c r="AQ148" t="str">
        <f t="shared" si="7"/>
        <v>mardi</v>
      </c>
      <c r="AR148">
        <f t="shared" si="8"/>
        <v>2016</v>
      </c>
    </row>
    <row r="149" spans="1:44" x14ac:dyDescent="0.25">
      <c r="A149" s="4">
        <v>42571</v>
      </c>
      <c r="B149" t="s">
        <v>19</v>
      </c>
      <c r="C149" s="3">
        <v>722</v>
      </c>
      <c r="D149" s="3">
        <v>287</v>
      </c>
      <c r="E149" s="3">
        <v>136</v>
      </c>
      <c r="F149">
        <v>75</v>
      </c>
      <c r="H149" s="4">
        <v>42571</v>
      </c>
      <c r="I149" s="2" t="s">
        <v>20</v>
      </c>
      <c r="J149" s="2">
        <v>0.59180327868852456</v>
      </c>
      <c r="K149" s="2">
        <v>0.23524590163934425</v>
      </c>
      <c r="L149">
        <v>0.11147540983606558</v>
      </c>
      <c r="M149">
        <v>6.1475409836065573E-2</v>
      </c>
      <c r="O149" s="4">
        <v>42571</v>
      </c>
      <c r="P149" t="s">
        <v>21</v>
      </c>
      <c r="Q149">
        <v>0</v>
      </c>
      <c r="R149">
        <v>9</v>
      </c>
      <c r="S149">
        <v>17</v>
      </c>
      <c r="U149" s="4">
        <v>42571</v>
      </c>
      <c r="V149" t="s">
        <v>20</v>
      </c>
      <c r="W149">
        <v>0</v>
      </c>
      <c r="X149">
        <v>0.34615384615384615</v>
      </c>
      <c r="Y149">
        <v>0.65384615384615385</v>
      </c>
      <c r="AA149" s="4">
        <v>42571</v>
      </c>
      <c r="AB149" t="s">
        <v>22</v>
      </c>
      <c r="AC149">
        <v>1680</v>
      </c>
      <c r="AD149">
        <v>159</v>
      </c>
      <c r="AE149">
        <v>51</v>
      </c>
      <c r="AF149">
        <v>74</v>
      </c>
      <c r="AH149" s="4">
        <v>42571</v>
      </c>
      <c r="AI149" t="s">
        <v>20</v>
      </c>
      <c r="AJ149" s="2">
        <v>0.85539714867617112</v>
      </c>
      <c r="AK149" s="2">
        <v>8.0957230142566186E-2</v>
      </c>
      <c r="AL149" s="2">
        <v>2.5967413441955193E-2</v>
      </c>
      <c r="AM149" s="2">
        <v>3.7678207739307537E-2</v>
      </c>
      <c r="AP149" t="str">
        <f t="shared" si="9"/>
        <v>S29</v>
      </c>
      <c r="AQ149" t="str">
        <f t="shared" si="7"/>
        <v>mercredi</v>
      </c>
      <c r="AR149">
        <f t="shared" si="8"/>
        <v>2016</v>
      </c>
    </row>
    <row r="150" spans="1:44" x14ac:dyDescent="0.25">
      <c r="A150" s="4">
        <v>42572</v>
      </c>
      <c r="B150" t="s">
        <v>19</v>
      </c>
      <c r="C150" s="3">
        <v>549</v>
      </c>
      <c r="D150" s="3">
        <v>303</v>
      </c>
      <c r="E150" s="3">
        <v>130</v>
      </c>
      <c r="F150">
        <v>76</v>
      </c>
      <c r="H150" s="4">
        <v>42572</v>
      </c>
      <c r="I150" s="2" t="s">
        <v>20</v>
      </c>
      <c r="J150" s="2">
        <v>0.51890359168241962</v>
      </c>
      <c r="K150" s="2">
        <v>0.28638941398865786</v>
      </c>
      <c r="L150">
        <v>0.12287334593572778</v>
      </c>
      <c r="M150">
        <v>7.1833648393194713E-2</v>
      </c>
      <c r="O150" s="4">
        <v>42572</v>
      </c>
      <c r="P150" t="s">
        <v>21</v>
      </c>
      <c r="Q150">
        <v>0</v>
      </c>
      <c r="R150">
        <v>9</v>
      </c>
      <c r="S150">
        <v>15</v>
      </c>
      <c r="U150" s="4">
        <v>42572</v>
      </c>
      <c r="V150" t="s">
        <v>20</v>
      </c>
      <c r="W150">
        <v>0</v>
      </c>
      <c r="X150">
        <v>0.375</v>
      </c>
      <c r="Y150">
        <v>0.625</v>
      </c>
      <c r="AA150" s="4">
        <v>42572</v>
      </c>
      <c r="AB150" t="s">
        <v>22</v>
      </c>
      <c r="AC150">
        <v>1690</v>
      </c>
      <c r="AD150">
        <v>161</v>
      </c>
      <c r="AE150">
        <v>51</v>
      </c>
      <c r="AF150">
        <v>74</v>
      </c>
      <c r="AH150" s="4">
        <v>42572</v>
      </c>
      <c r="AI150" t="s">
        <v>20</v>
      </c>
      <c r="AJ150" s="2">
        <v>0.85526315789473684</v>
      </c>
      <c r="AK150" s="2">
        <v>8.1477732793522273E-2</v>
      </c>
      <c r="AL150" s="2">
        <v>2.5809716599190284E-2</v>
      </c>
      <c r="AM150" s="2">
        <v>3.7449392712550607E-2</v>
      </c>
      <c r="AP150" t="str">
        <f t="shared" si="9"/>
        <v>S29</v>
      </c>
      <c r="AQ150" t="str">
        <f t="shared" si="7"/>
        <v>jeudi</v>
      </c>
      <c r="AR150">
        <f t="shared" si="8"/>
        <v>2016</v>
      </c>
    </row>
    <row r="151" spans="1:44" x14ac:dyDescent="0.25">
      <c r="A151" s="4" t="s">
        <v>53</v>
      </c>
      <c r="B151" t="s">
        <v>19</v>
      </c>
      <c r="C151" s="3">
        <v>401</v>
      </c>
      <c r="D151" s="3">
        <v>313</v>
      </c>
      <c r="E151" s="3">
        <v>136</v>
      </c>
      <c r="F151">
        <v>75</v>
      </c>
      <c r="H151" s="4" t="s">
        <v>53</v>
      </c>
      <c r="I151" s="2" t="s">
        <v>20</v>
      </c>
      <c r="J151" s="2">
        <v>0.43351351351351353</v>
      </c>
      <c r="K151" s="2">
        <v>0.33837837837837836</v>
      </c>
      <c r="L151">
        <v>0.14702702702702702</v>
      </c>
      <c r="M151">
        <v>8.1081081081081086E-2</v>
      </c>
      <c r="O151" s="4" t="s">
        <v>53</v>
      </c>
      <c r="P151" t="s">
        <v>21</v>
      </c>
      <c r="Q151">
        <v>0</v>
      </c>
      <c r="R151">
        <v>9</v>
      </c>
      <c r="S151">
        <v>15</v>
      </c>
      <c r="U151" s="4" t="s">
        <v>53</v>
      </c>
      <c r="V151" t="s">
        <v>20</v>
      </c>
      <c r="W151">
        <v>0</v>
      </c>
      <c r="X151">
        <v>0.375</v>
      </c>
      <c r="Y151">
        <v>0.625</v>
      </c>
      <c r="AA151" s="4" t="s">
        <v>53</v>
      </c>
      <c r="AB151" t="s">
        <v>22</v>
      </c>
      <c r="AC151">
        <v>1681</v>
      </c>
      <c r="AD151">
        <v>164</v>
      </c>
      <c r="AE151">
        <v>51</v>
      </c>
      <c r="AF151">
        <v>74</v>
      </c>
      <c r="AH151" s="4" t="s">
        <v>53</v>
      </c>
      <c r="AI151" t="s">
        <v>20</v>
      </c>
      <c r="AJ151" s="2">
        <v>0.85329949238578684</v>
      </c>
      <c r="AK151" s="2">
        <v>8.3248730964466999E-2</v>
      </c>
      <c r="AL151" s="2">
        <v>2.5888324873096447E-2</v>
      </c>
      <c r="AM151" s="2">
        <v>3.7563451776649749E-2</v>
      </c>
      <c r="AP151" t="str">
        <f t="shared" si="9"/>
        <v>S29</v>
      </c>
      <c r="AQ151" t="str">
        <f t="shared" si="7"/>
        <v>vendredi</v>
      </c>
      <c r="AR151">
        <f t="shared" si="8"/>
        <v>2016</v>
      </c>
    </row>
    <row r="152" spans="1:44" x14ac:dyDescent="0.25">
      <c r="A152" s="4">
        <v>42576</v>
      </c>
      <c r="B152" t="s">
        <v>19</v>
      </c>
      <c r="C152" s="3">
        <v>575</v>
      </c>
      <c r="D152" s="3">
        <v>256</v>
      </c>
      <c r="E152" s="3">
        <v>121</v>
      </c>
      <c r="F152">
        <v>94</v>
      </c>
      <c r="H152" s="4">
        <v>42576</v>
      </c>
      <c r="I152" s="2" t="s">
        <v>20</v>
      </c>
      <c r="J152" s="2">
        <v>0.5497131931166348</v>
      </c>
      <c r="K152" s="2">
        <v>0.24474187380497131</v>
      </c>
      <c r="L152">
        <v>0.11567877629063097</v>
      </c>
      <c r="M152">
        <v>8.9866156787762913E-2</v>
      </c>
      <c r="O152" s="4">
        <v>42576</v>
      </c>
      <c r="P152" t="s">
        <v>21</v>
      </c>
      <c r="Q152">
        <v>0</v>
      </c>
      <c r="R152">
        <v>6</v>
      </c>
      <c r="S152">
        <v>12</v>
      </c>
      <c r="U152" s="4">
        <v>42576</v>
      </c>
      <c r="V152" t="s">
        <v>20</v>
      </c>
      <c r="W152">
        <v>0</v>
      </c>
      <c r="X152">
        <v>0.33333333333333331</v>
      </c>
      <c r="Y152">
        <v>0.66666666666666663</v>
      </c>
      <c r="AA152" s="4">
        <v>42576</v>
      </c>
      <c r="AB152" t="s">
        <v>22</v>
      </c>
      <c r="AC152">
        <v>1686</v>
      </c>
      <c r="AD152">
        <v>162</v>
      </c>
      <c r="AE152">
        <v>50</v>
      </c>
      <c r="AF152">
        <v>74</v>
      </c>
      <c r="AH152" s="4">
        <v>42576</v>
      </c>
      <c r="AI152" t="s">
        <v>20</v>
      </c>
      <c r="AJ152" s="2">
        <v>0.85496957403651119</v>
      </c>
      <c r="AK152" s="2">
        <v>8.2150101419878302E-2</v>
      </c>
      <c r="AL152" s="2">
        <v>2.5354969574036511E-2</v>
      </c>
      <c r="AM152" s="2">
        <v>3.7525354969574036E-2</v>
      </c>
      <c r="AP152" t="str">
        <f t="shared" si="9"/>
        <v>S30</v>
      </c>
      <c r="AQ152" t="str">
        <f t="shared" si="7"/>
        <v>lundi</v>
      </c>
      <c r="AR152">
        <f t="shared" si="8"/>
        <v>2016</v>
      </c>
    </row>
    <row r="153" spans="1:44" x14ac:dyDescent="0.25">
      <c r="A153" s="4">
        <v>42577</v>
      </c>
      <c r="B153" t="s">
        <v>19</v>
      </c>
      <c r="C153" s="3">
        <v>620</v>
      </c>
      <c r="D153" s="3">
        <v>216</v>
      </c>
      <c r="E153" s="3">
        <v>105</v>
      </c>
      <c r="F153">
        <v>109</v>
      </c>
      <c r="H153" s="4">
        <v>42577</v>
      </c>
      <c r="I153" s="2" t="s">
        <v>20</v>
      </c>
      <c r="J153" s="2">
        <v>0.59047619047619049</v>
      </c>
      <c r="K153" s="2">
        <v>0.20571428571428571</v>
      </c>
      <c r="L153">
        <v>0.1</v>
      </c>
      <c r="M153">
        <v>0.10380952380952381</v>
      </c>
      <c r="O153" s="4">
        <v>42577</v>
      </c>
      <c r="P153" t="s">
        <v>21</v>
      </c>
      <c r="Q153">
        <v>0</v>
      </c>
      <c r="R153">
        <v>1</v>
      </c>
      <c r="S153">
        <v>16</v>
      </c>
      <c r="U153" s="4">
        <v>42577</v>
      </c>
      <c r="V153" t="s">
        <v>20</v>
      </c>
      <c r="W153">
        <v>0</v>
      </c>
      <c r="X153">
        <v>5.8823529411764705E-2</v>
      </c>
      <c r="Y153">
        <v>0.94117647058823528</v>
      </c>
      <c r="AA153" s="4">
        <v>42577</v>
      </c>
      <c r="AB153" t="s">
        <v>22</v>
      </c>
      <c r="AC153">
        <v>1633</v>
      </c>
      <c r="AD153">
        <v>160</v>
      </c>
      <c r="AE153">
        <v>50</v>
      </c>
      <c r="AF153">
        <v>74</v>
      </c>
      <c r="AH153" s="4">
        <v>42577</v>
      </c>
      <c r="AI153" t="s">
        <v>20</v>
      </c>
      <c r="AJ153" s="2">
        <v>0.85185185185185186</v>
      </c>
      <c r="AK153" s="2">
        <v>8.3463745435576428E-2</v>
      </c>
      <c r="AL153" s="2">
        <v>2.6082420448617631E-2</v>
      </c>
      <c r="AM153" s="2">
        <v>3.8601982263954095E-2</v>
      </c>
      <c r="AP153" t="str">
        <f t="shared" si="9"/>
        <v>S30</v>
      </c>
      <c r="AQ153" t="str">
        <f t="shared" si="7"/>
        <v>mardi</v>
      </c>
      <c r="AR153">
        <f t="shared" si="8"/>
        <v>2016</v>
      </c>
    </row>
    <row r="154" spans="1:44" x14ac:dyDescent="0.25">
      <c r="A154" s="4">
        <v>42578</v>
      </c>
      <c r="B154" t="s">
        <v>19</v>
      </c>
      <c r="C154" s="3">
        <v>509</v>
      </c>
      <c r="D154" s="3">
        <v>261</v>
      </c>
      <c r="E154" s="3">
        <v>144</v>
      </c>
      <c r="F154">
        <v>107</v>
      </c>
      <c r="H154" s="4">
        <v>42578</v>
      </c>
      <c r="I154" s="2" t="s">
        <v>20</v>
      </c>
      <c r="J154" s="2">
        <v>0.49853085210577863</v>
      </c>
      <c r="K154" s="2">
        <v>0.25563173359451519</v>
      </c>
      <c r="L154">
        <v>0.14103819784524976</v>
      </c>
      <c r="M154">
        <v>0.10479921645445642</v>
      </c>
      <c r="O154" s="4">
        <v>42578</v>
      </c>
      <c r="P154" t="s">
        <v>21</v>
      </c>
      <c r="Q154">
        <v>0</v>
      </c>
      <c r="R154">
        <v>0</v>
      </c>
      <c r="S154">
        <v>17</v>
      </c>
      <c r="U154" s="4">
        <v>42578</v>
      </c>
      <c r="V154" t="s">
        <v>20</v>
      </c>
      <c r="W154">
        <v>0</v>
      </c>
      <c r="X154">
        <v>0</v>
      </c>
      <c r="Y154">
        <v>1</v>
      </c>
      <c r="AA154" s="4">
        <v>42578</v>
      </c>
      <c r="AB154" t="s">
        <v>22</v>
      </c>
      <c r="AC154">
        <v>1589</v>
      </c>
      <c r="AD154">
        <v>158</v>
      </c>
      <c r="AE154">
        <v>51</v>
      </c>
      <c r="AF154">
        <v>74</v>
      </c>
      <c r="AH154" s="4">
        <v>42578</v>
      </c>
      <c r="AI154" t="s">
        <v>20</v>
      </c>
      <c r="AJ154" s="2">
        <v>0.84882478632478631</v>
      </c>
      <c r="AK154" s="2">
        <v>8.4401709401709407E-2</v>
      </c>
      <c r="AL154" s="2">
        <v>2.7243589743589744E-2</v>
      </c>
      <c r="AM154" s="2">
        <v>3.9529914529914528E-2</v>
      </c>
      <c r="AP154" t="str">
        <f t="shared" si="9"/>
        <v>S30</v>
      </c>
      <c r="AQ154" t="str">
        <f t="shared" si="7"/>
        <v>mercredi</v>
      </c>
      <c r="AR154">
        <f t="shared" si="8"/>
        <v>2016</v>
      </c>
    </row>
    <row r="155" spans="1:44" x14ac:dyDescent="0.25">
      <c r="A155" s="4">
        <v>42579</v>
      </c>
      <c r="B155" t="s">
        <v>19</v>
      </c>
      <c r="C155" s="3">
        <v>572</v>
      </c>
      <c r="D155" s="3">
        <v>238</v>
      </c>
      <c r="E155" s="3">
        <v>141</v>
      </c>
      <c r="F155">
        <v>109</v>
      </c>
      <c r="H155" s="4">
        <v>42579</v>
      </c>
      <c r="I155" s="2" t="s">
        <v>20</v>
      </c>
      <c r="J155" s="2">
        <v>0.53962264150943395</v>
      </c>
      <c r="K155" s="2">
        <v>0.22452830188679246</v>
      </c>
      <c r="L155">
        <v>0.1330188679245283</v>
      </c>
      <c r="M155">
        <v>0.10283018867924529</v>
      </c>
      <c r="O155" s="4">
        <v>42579</v>
      </c>
      <c r="P155" t="s">
        <v>21</v>
      </c>
      <c r="Q155">
        <v>0</v>
      </c>
      <c r="R155">
        <v>0</v>
      </c>
      <c r="S155">
        <v>17</v>
      </c>
      <c r="U155" s="4">
        <v>42579</v>
      </c>
      <c r="V155" t="s">
        <v>20</v>
      </c>
      <c r="W155">
        <v>0</v>
      </c>
      <c r="X155">
        <v>0</v>
      </c>
      <c r="Y155">
        <v>1</v>
      </c>
      <c r="AA155" s="4">
        <v>42579</v>
      </c>
      <c r="AB155" t="s">
        <v>22</v>
      </c>
      <c r="AC155">
        <v>1541</v>
      </c>
      <c r="AD155">
        <v>154</v>
      </c>
      <c r="AE155">
        <v>53</v>
      </c>
      <c r="AF155">
        <v>74</v>
      </c>
      <c r="AH155" s="4">
        <v>42579</v>
      </c>
      <c r="AI155" t="s">
        <v>20</v>
      </c>
      <c r="AJ155" s="2">
        <v>0.8457738748627881</v>
      </c>
      <c r="AK155" s="2">
        <v>8.4522502744237102E-2</v>
      </c>
      <c r="AL155" s="2">
        <v>2.9088913282107574E-2</v>
      </c>
      <c r="AM155" s="2">
        <v>4.0614709110867182E-2</v>
      </c>
      <c r="AP155" t="str">
        <f t="shared" si="9"/>
        <v>S30</v>
      </c>
      <c r="AQ155" t="str">
        <f t="shared" si="7"/>
        <v>jeudi</v>
      </c>
      <c r="AR155">
        <f t="shared" si="8"/>
        <v>2016</v>
      </c>
    </row>
    <row r="156" spans="1:44" x14ac:dyDescent="0.25">
      <c r="A156" s="4" t="s">
        <v>54</v>
      </c>
      <c r="B156" t="s">
        <v>19</v>
      </c>
      <c r="C156" s="3">
        <v>623</v>
      </c>
      <c r="D156" s="3">
        <v>242</v>
      </c>
      <c r="E156" s="3">
        <v>157</v>
      </c>
      <c r="F156">
        <v>109</v>
      </c>
      <c r="H156" s="4" t="s">
        <v>54</v>
      </c>
      <c r="I156" s="2" t="s">
        <v>20</v>
      </c>
      <c r="J156" s="2">
        <v>0.55083996463306806</v>
      </c>
      <c r="K156" s="2">
        <v>0.21396993810786913</v>
      </c>
      <c r="L156">
        <v>0.13881520778072501</v>
      </c>
      <c r="M156">
        <v>9.637488947833775E-2</v>
      </c>
      <c r="O156" s="4" t="s">
        <v>54</v>
      </c>
      <c r="P156" t="s">
        <v>21</v>
      </c>
      <c r="Q156">
        <v>0</v>
      </c>
      <c r="R156">
        <v>1</v>
      </c>
      <c r="S156">
        <v>17</v>
      </c>
      <c r="U156" s="4" t="s">
        <v>54</v>
      </c>
      <c r="V156" t="s">
        <v>20</v>
      </c>
      <c r="W156">
        <v>0</v>
      </c>
      <c r="X156">
        <v>5.5555555555555552E-2</v>
      </c>
      <c r="Y156">
        <v>0.94444444444444442</v>
      </c>
      <c r="AA156" s="4" t="s">
        <v>54</v>
      </c>
      <c r="AB156" t="s">
        <v>22</v>
      </c>
      <c r="AC156">
        <v>1501</v>
      </c>
      <c r="AD156">
        <v>149</v>
      </c>
      <c r="AE156">
        <v>52</v>
      </c>
      <c r="AF156">
        <v>73</v>
      </c>
      <c r="AH156" s="4" t="s">
        <v>54</v>
      </c>
      <c r="AI156" t="s">
        <v>20</v>
      </c>
      <c r="AJ156" s="2">
        <v>0.84563380281690137</v>
      </c>
      <c r="AK156" s="2">
        <v>8.394366197183098E-2</v>
      </c>
      <c r="AL156" s="2">
        <v>2.9295774647887324E-2</v>
      </c>
      <c r="AM156" s="2">
        <v>4.1126760563380278E-2</v>
      </c>
      <c r="AP156" t="str">
        <f t="shared" si="9"/>
        <v>S30</v>
      </c>
      <c r="AQ156" t="str">
        <f t="shared" si="7"/>
        <v>vendredi</v>
      </c>
      <c r="AR156">
        <f t="shared" si="8"/>
        <v>2016</v>
      </c>
    </row>
    <row r="157" spans="1:44" x14ac:dyDescent="0.25">
      <c r="A157" s="4">
        <v>42583</v>
      </c>
      <c r="B157" t="s">
        <v>19</v>
      </c>
      <c r="C157" s="3">
        <v>657</v>
      </c>
      <c r="D157" s="3">
        <v>289</v>
      </c>
      <c r="E157" s="3">
        <v>142</v>
      </c>
      <c r="F157">
        <v>118</v>
      </c>
      <c r="H157" s="4">
        <v>42583</v>
      </c>
      <c r="I157" s="2" t="s">
        <v>20</v>
      </c>
      <c r="J157" s="2">
        <v>0.54477611940298509</v>
      </c>
      <c r="K157" s="2">
        <v>0.2396351575456053</v>
      </c>
      <c r="L157">
        <v>0.11774461028192372</v>
      </c>
      <c r="M157">
        <v>9.7844112769485903E-2</v>
      </c>
      <c r="O157" s="4">
        <v>42583</v>
      </c>
      <c r="P157" t="s">
        <v>21</v>
      </c>
      <c r="Q157">
        <v>0</v>
      </c>
      <c r="R157">
        <v>1</v>
      </c>
      <c r="S157">
        <v>16</v>
      </c>
      <c r="U157" s="4">
        <v>42583</v>
      </c>
      <c r="V157" t="s">
        <v>20</v>
      </c>
      <c r="W157">
        <v>0</v>
      </c>
      <c r="X157">
        <v>5.8823529411764705E-2</v>
      </c>
      <c r="Y157">
        <v>0.94117647058823528</v>
      </c>
      <c r="AA157" s="4">
        <v>42583</v>
      </c>
      <c r="AB157" t="s">
        <v>22</v>
      </c>
      <c r="AC157">
        <v>1447</v>
      </c>
      <c r="AD157">
        <v>153</v>
      </c>
      <c r="AE157">
        <v>53</v>
      </c>
      <c r="AF157">
        <v>72</v>
      </c>
      <c r="AH157" s="4">
        <v>42583</v>
      </c>
      <c r="AI157" t="s">
        <v>20</v>
      </c>
      <c r="AJ157" s="2">
        <v>0.83884057971014492</v>
      </c>
      <c r="AK157" s="2">
        <v>8.8695652173913037E-2</v>
      </c>
      <c r="AL157" s="2">
        <v>3.072463768115942E-2</v>
      </c>
      <c r="AM157" s="2">
        <v>4.1739130434782612E-2</v>
      </c>
      <c r="AP157" t="str">
        <f t="shared" si="9"/>
        <v>S31</v>
      </c>
      <c r="AQ157" t="str">
        <f t="shared" si="7"/>
        <v>lundi</v>
      </c>
      <c r="AR157">
        <f t="shared" si="8"/>
        <v>2016</v>
      </c>
    </row>
    <row r="158" spans="1:44" x14ac:dyDescent="0.25">
      <c r="A158" s="4">
        <v>42584</v>
      </c>
      <c r="B158" t="s">
        <v>19</v>
      </c>
      <c r="C158" s="3">
        <v>585</v>
      </c>
      <c r="D158" s="3">
        <v>333</v>
      </c>
      <c r="E158" s="3">
        <v>124</v>
      </c>
      <c r="F158">
        <v>123</v>
      </c>
      <c r="H158" s="4">
        <v>42584</v>
      </c>
      <c r="I158" s="2" t="s">
        <v>20</v>
      </c>
      <c r="J158" s="2">
        <v>0.50214592274678116</v>
      </c>
      <c r="K158" s="2">
        <v>0.28583690987124466</v>
      </c>
      <c r="L158">
        <v>0.10643776824034334</v>
      </c>
      <c r="M158">
        <v>0.10557939914163091</v>
      </c>
      <c r="O158" s="4">
        <v>42584</v>
      </c>
      <c r="P158" t="s">
        <v>21</v>
      </c>
      <c r="Q158">
        <v>0</v>
      </c>
      <c r="R158">
        <v>1</v>
      </c>
      <c r="S158">
        <v>16</v>
      </c>
      <c r="U158" s="4">
        <v>42584</v>
      </c>
      <c r="V158" t="s">
        <v>20</v>
      </c>
      <c r="W158">
        <v>0</v>
      </c>
      <c r="X158">
        <v>5.8823529411764705E-2</v>
      </c>
      <c r="Y158">
        <v>0.94117647058823528</v>
      </c>
      <c r="AA158" s="4">
        <v>42584</v>
      </c>
      <c r="AB158" t="s">
        <v>22</v>
      </c>
      <c r="AC158">
        <v>1429</v>
      </c>
      <c r="AD158">
        <v>197</v>
      </c>
      <c r="AE158">
        <v>53</v>
      </c>
      <c r="AF158">
        <v>71</v>
      </c>
      <c r="AH158" s="4">
        <v>42584</v>
      </c>
      <c r="AI158" t="s">
        <v>20</v>
      </c>
      <c r="AJ158" s="2">
        <v>0.81657142857142861</v>
      </c>
      <c r="AK158" s="2">
        <v>0.11257142857142857</v>
      </c>
      <c r="AL158" s="2">
        <v>3.0285714285714287E-2</v>
      </c>
      <c r="AM158" s="2">
        <v>4.0571428571428571E-2</v>
      </c>
      <c r="AP158" t="str">
        <f t="shared" si="9"/>
        <v>S31</v>
      </c>
      <c r="AQ158" t="str">
        <f t="shared" si="7"/>
        <v>mardi</v>
      </c>
      <c r="AR158">
        <f t="shared" si="8"/>
        <v>2016</v>
      </c>
    </row>
    <row r="159" spans="1:44" x14ac:dyDescent="0.25">
      <c r="A159" s="4">
        <v>42585</v>
      </c>
      <c r="B159" t="s">
        <v>19</v>
      </c>
      <c r="C159" s="3">
        <v>478</v>
      </c>
      <c r="D159" s="3">
        <v>319</v>
      </c>
      <c r="E159" s="3">
        <v>148</v>
      </c>
      <c r="F159">
        <v>124</v>
      </c>
      <c r="H159" s="4">
        <v>42585</v>
      </c>
      <c r="I159" s="2" t="s">
        <v>20</v>
      </c>
      <c r="J159" s="2">
        <v>0.44714686623012162</v>
      </c>
      <c r="K159" s="2">
        <v>0.29840972871842841</v>
      </c>
      <c r="L159">
        <v>0.13844714686623011</v>
      </c>
      <c r="M159">
        <v>0.11599625818521983</v>
      </c>
      <c r="O159" s="4">
        <v>42585</v>
      </c>
      <c r="P159" t="s">
        <v>21</v>
      </c>
      <c r="Q159">
        <v>0</v>
      </c>
      <c r="R159">
        <v>3</v>
      </c>
      <c r="S159">
        <v>14</v>
      </c>
      <c r="U159" s="4">
        <v>42585</v>
      </c>
      <c r="V159" t="s">
        <v>20</v>
      </c>
      <c r="W159">
        <v>0</v>
      </c>
      <c r="X159">
        <v>0.17647058823529413</v>
      </c>
      <c r="Y159">
        <v>0.82352941176470584</v>
      </c>
      <c r="AA159" s="4">
        <v>42585</v>
      </c>
      <c r="AB159" t="s">
        <v>22</v>
      </c>
      <c r="AC159">
        <v>1348</v>
      </c>
      <c r="AD159">
        <v>262</v>
      </c>
      <c r="AE159">
        <v>53</v>
      </c>
      <c r="AF159">
        <v>71</v>
      </c>
      <c r="AH159" s="4">
        <v>42585</v>
      </c>
      <c r="AI159" t="s">
        <v>20</v>
      </c>
      <c r="AJ159" s="2">
        <v>0.77739331026528258</v>
      </c>
      <c r="AK159" s="2">
        <v>0.15109573241061131</v>
      </c>
      <c r="AL159" s="2">
        <v>3.0565167243367934E-2</v>
      </c>
      <c r="AM159" s="2">
        <v>4.0945790080738176E-2</v>
      </c>
      <c r="AP159" t="str">
        <f t="shared" si="9"/>
        <v>S31</v>
      </c>
      <c r="AQ159" t="str">
        <f t="shared" si="7"/>
        <v>mercredi</v>
      </c>
      <c r="AR159">
        <f t="shared" si="8"/>
        <v>2016</v>
      </c>
    </row>
    <row r="160" spans="1:44" x14ac:dyDescent="0.25">
      <c r="A160" s="4">
        <v>42586</v>
      </c>
      <c r="B160" t="s">
        <v>19</v>
      </c>
      <c r="C160" s="3">
        <v>451</v>
      </c>
      <c r="D160" s="3">
        <v>244</v>
      </c>
      <c r="E160" s="3">
        <v>160</v>
      </c>
      <c r="F160">
        <v>131</v>
      </c>
      <c r="H160" s="4">
        <v>42586</v>
      </c>
      <c r="I160" s="2" t="s">
        <v>20</v>
      </c>
      <c r="J160" s="2">
        <v>0.45740365111561865</v>
      </c>
      <c r="K160" s="2">
        <v>0.24746450304259635</v>
      </c>
      <c r="L160">
        <v>0.16227180527383367</v>
      </c>
      <c r="M160">
        <v>0.13286004056795131</v>
      </c>
      <c r="O160" s="4">
        <v>42586</v>
      </c>
      <c r="P160" t="s">
        <v>21</v>
      </c>
      <c r="Q160">
        <v>1</v>
      </c>
      <c r="R160">
        <v>3</v>
      </c>
      <c r="S160">
        <v>14</v>
      </c>
      <c r="U160" s="4">
        <v>42586</v>
      </c>
      <c r="V160" t="s">
        <v>20</v>
      </c>
      <c r="W160">
        <v>5.5555555555555552E-2</v>
      </c>
      <c r="X160">
        <v>0.16666666666666666</v>
      </c>
      <c r="Y160">
        <v>0.77777777777777779</v>
      </c>
      <c r="AA160" s="4">
        <v>42586</v>
      </c>
      <c r="AB160" t="s">
        <v>22</v>
      </c>
      <c r="AC160">
        <v>1340</v>
      </c>
      <c r="AD160">
        <v>276</v>
      </c>
      <c r="AE160">
        <v>54</v>
      </c>
      <c r="AF160">
        <v>70</v>
      </c>
      <c r="AH160" s="4">
        <v>42586</v>
      </c>
      <c r="AI160" t="s">
        <v>20</v>
      </c>
      <c r="AJ160" s="2">
        <v>0.77011494252873558</v>
      </c>
      <c r="AK160" s="2">
        <v>0.15862068965517243</v>
      </c>
      <c r="AL160" s="2">
        <v>3.1034482758620689E-2</v>
      </c>
      <c r="AM160" s="2">
        <v>4.0229885057471264E-2</v>
      </c>
      <c r="AP160" t="str">
        <f t="shared" si="9"/>
        <v>S31</v>
      </c>
      <c r="AQ160" t="str">
        <f t="shared" si="7"/>
        <v>jeudi</v>
      </c>
      <c r="AR160">
        <f t="shared" si="8"/>
        <v>2016</v>
      </c>
    </row>
    <row r="161" spans="1:44" x14ac:dyDescent="0.25">
      <c r="A161" s="4" t="s">
        <v>55</v>
      </c>
      <c r="B161" t="s">
        <v>19</v>
      </c>
      <c r="C161" s="3">
        <v>409</v>
      </c>
      <c r="D161" s="3">
        <v>185</v>
      </c>
      <c r="E161" s="3">
        <v>130</v>
      </c>
      <c r="F161">
        <v>112</v>
      </c>
      <c r="H161" s="4" t="s">
        <v>55</v>
      </c>
      <c r="I161" s="2" t="s">
        <v>20</v>
      </c>
      <c r="J161" s="2">
        <v>0.48923444976076558</v>
      </c>
      <c r="K161" s="2">
        <v>0.22129186602870812</v>
      </c>
      <c r="L161">
        <v>0.15550239234449761</v>
      </c>
      <c r="M161">
        <v>0.13397129186602871</v>
      </c>
      <c r="O161" s="4" t="s">
        <v>55</v>
      </c>
      <c r="P161" t="s">
        <v>21</v>
      </c>
      <c r="Q161">
        <v>1</v>
      </c>
      <c r="R161">
        <v>1</v>
      </c>
      <c r="S161">
        <v>14</v>
      </c>
      <c r="U161" s="4" t="s">
        <v>55</v>
      </c>
      <c r="V161" t="s">
        <v>20</v>
      </c>
      <c r="W161">
        <v>6.25E-2</v>
      </c>
      <c r="X161">
        <v>6.25E-2</v>
      </c>
      <c r="Y161">
        <v>0.875</v>
      </c>
      <c r="AA161" s="4" t="s">
        <v>55</v>
      </c>
      <c r="AB161" t="s">
        <v>22</v>
      </c>
      <c r="AC161">
        <v>1286</v>
      </c>
      <c r="AD161">
        <v>300</v>
      </c>
      <c r="AE161">
        <v>54</v>
      </c>
      <c r="AF161">
        <v>70</v>
      </c>
      <c r="AH161" s="4" t="s">
        <v>55</v>
      </c>
      <c r="AI161" t="s">
        <v>20</v>
      </c>
      <c r="AJ161" s="2">
        <v>0.75204678362573096</v>
      </c>
      <c r="AK161" s="2">
        <v>0.17543859649122806</v>
      </c>
      <c r="AL161" s="2">
        <v>3.1578947368421054E-2</v>
      </c>
      <c r="AM161" s="2">
        <v>4.0935672514619881E-2</v>
      </c>
      <c r="AP161" t="str">
        <f t="shared" si="9"/>
        <v>S31</v>
      </c>
      <c r="AQ161" t="str">
        <f t="shared" si="7"/>
        <v>vendredi</v>
      </c>
      <c r="AR161">
        <f t="shared" si="8"/>
        <v>2016</v>
      </c>
    </row>
    <row r="162" spans="1:44" x14ac:dyDescent="0.25">
      <c r="A162" s="4">
        <v>42590</v>
      </c>
      <c r="B162" t="s">
        <v>19</v>
      </c>
      <c r="C162" s="3">
        <v>452</v>
      </c>
      <c r="D162" s="3">
        <v>190</v>
      </c>
      <c r="E162" s="3">
        <v>97</v>
      </c>
      <c r="F162">
        <v>138</v>
      </c>
      <c r="H162" s="4">
        <v>42590</v>
      </c>
      <c r="I162" s="2" t="s">
        <v>20</v>
      </c>
      <c r="J162" s="2">
        <v>0.51539338654503986</v>
      </c>
      <c r="K162" s="2">
        <v>0.21664766248574688</v>
      </c>
      <c r="L162">
        <v>0.11060433295324971</v>
      </c>
      <c r="M162">
        <v>0.15735461801596351</v>
      </c>
      <c r="O162" s="4">
        <v>42590</v>
      </c>
      <c r="P162" t="s">
        <v>21</v>
      </c>
      <c r="Q162">
        <v>1</v>
      </c>
      <c r="R162">
        <v>0</v>
      </c>
      <c r="S162">
        <v>14</v>
      </c>
      <c r="U162" s="4">
        <v>42590</v>
      </c>
      <c r="V162" t="s">
        <v>20</v>
      </c>
      <c r="W162">
        <v>6.6666666666666666E-2</v>
      </c>
      <c r="X162">
        <v>0</v>
      </c>
      <c r="Y162">
        <v>0.93333333333333335</v>
      </c>
      <c r="AA162" s="4">
        <v>42590</v>
      </c>
      <c r="AB162" t="s">
        <v>22</v>
      </c>
      <c r="AC162">
        <v>1309</v>
      </c>
      <c r="AD162">
        <v>316</v>
      </c>
      <c r="AE162">
        <v>54</v>
      </c>
      <c r="AF162">
        <v>69</v>
      </c>
      <c r="AH162" s="4">
        <v>42590</v>
      </c>
      <c r="AI162" t="s">
        <v>20</v>
      </c>
      <c r="AJ162" s="2">
        <v>0.74885583524027455</v>
      </c>
      <c r="AK162" s="2">
        <v>0.18077803203661327</v>
      </c>
      <c r="AL162" s="2">
        <v>3.0892448512585814E-2</v>
      </c>
      <c r="AM162" s="2">
        <v>3.9473684210526314E-2</v>
      </c>
      <c r="AP162" t="str">
        <f t="shared" si="9"/>
        <v>S32</v>
      </c>
      <c r="AQ162" t="str">
        <f t="shared" si="7"/>
        <v>lundi</v>
      </c>
      <c r="AR162">
        <f t="shared" si="8"/>
        <v>2016</v>
      </c>
    </row>
    <row r="163" spans="1:44" x14ac:dyDescent="0.25">
      <c r="A163" s="4">
        <v>42591</v>
      </c>
      <c r="B163" t="s">
        <v>19</v>
      </c>
      <c r="C163" s="3">
        <v>483</v>
      </c>
      <c r="D163" s="3">
        <v>186</v>
      </c>
      <c r="E163" s="3">
        <v>104</v>
      </c>
      <c r="F163">
        <v>123</v>
      </c>
      <c r="H163" s="4">
        <v>42591</v>
      </c>
      <c r="I163" s="2" t="s">
        <v>20</v>
      </c>
      <c r="J163" s="2">
        <v>0.5390625</v>
      </c>
      <c r="K163" s="2">
        <v>0.20758928571428573</v>
      </c>
      <c r="L163">
        <v>0.11607142857142858</v>
      </c>
      <c r="M163">
        <v>0.13727678571428573</v>
      </c>
      <c r="O163" s="4">
        <v>42591</v>
      </c>
      <c r="P163" t="s">
        <v>21</v>
      </c>
      <c r="Q163">
        <v>1</v>
      </c>
      <c r="R163">
        <v>3</v>
      </c>
      <c r="S163">
        <v>14</v>
      </c>
      <c r="U163" s="4">
        <v>42591</v>
      </c>
      <c r="V163" t="s">
        <v>20</v>
      </c>
      <c r="W163">
        <v>5.5555555555555552E-2</v>
      </c>
      <c r="X163">
        <v>0.16666666666666666</v>
      </c>
      <c r="Y163">
        <v>0.77777777777777779</v>
      </c>
      <c r="AA163" s="4">
        <v>42591</v>
      </c>
      <c r="AB163" t="s">
        <v>22</v>
      </c>
      <c r="AC163">
        <v>1348</v>
      </c>
      <c r="AD163">
        <v>334</v>
      </c>
      <c r="AE163">
        <v>54</v>
      </c>
      <c r="AF163">
        <v>69</v>
      </c>
      <c r="AH163" s="4">
        <v>42591</v>
      </c>
      <c r="AI163" t="s">
        <v>20</v>
      </c>
      <c r="AJ163" s="2">
        <v>0.74681440443213298</v>
      </c>
      <c r="AK163" s="2">
        <v>0.1850415512465374</v>
      </c>
      <c r="AL163" s="2">
        <v>2.9916897506925208E-2</v>
      </c>
      <c r="AM163" s="2">
        <v>3.8227146814404429E-2</v>
      </c>
      <c r="AP163" t="str">
        <f t="shared" si="9"/>
        <v>S32</v>
      </c>
      <c r="AQ163" t="str">
        <f t="shared" si="7"/>
        <v>mardi</v>
      </c>
      <c r="AR163">
        <f t="shared" si="8"/>
        <v>2016</v>
      </c>
    </row>
    <row r="164" spans="1:44" x14ac:dyDescent="0.25">
      <c r="A164" s="4">
        <v>42592</v>
      </c>
      <c r="B164" t="s">
        <v>19</v>
      </c>
      <c r="C164" s="3">
        <v>409</v>
      </c>
      <c r="D164" s="3">
        <v>229</v>
      </c>
      <c r="E164" s="3">
        <v>107</v>
      </c>
      <c r="F164">
        <v>122</v>
      </c>
      <c r="H164" s="4">
        <v>42592</v>
      </c>
      <c r="I164" s="2" t="s">
        <v>20</v>
      </c>
      <c r="J164" s="2">
        <v>0.47174163783160322</v>
      </c>
      <c r="K164" s="2">
        <v>0.26412918108419836</v>
      </c>
      <c r="L164">
        <v>0.12341407151095732</v>
      </c>
      <c r="M164">
        <v>0.14071510957324107</v>
      </c>
      <c r="O164" s="4">
        <v>42592</v>
      </c>
      <c r="P164" t="s">
        <v>21</v>
      </c>
      <c r="Q164">
        <v>1</v>
      </c>
      <c r="R164">
        <v>3</v>
      </c>
      <c r="S164">
        <v>14</v>
      </c>
      <c r="U164" s="4">
        <v>42592</v>
      </c>
      <c r="V164" t="s">
        <v>20</v>
      </c>
      <c r="W164">
        <v>5.5555555555555552E-2</v>
      </c>
      <c r="X164">
        <v>0.16666666666666666</v>
      </c>
      <c r="Y164">
        <v>0.77777777777777779</v>
      </c>
      <c r="AA164" s="4">
        <v>42592</v>
      </c>
      <c r="AB164" t="s">
        <v>22</v>
      </c>
      <c r="AC164">
        <v>1341</v>
      </c>
      <c r="AD164">
        <v>379</v>
      </c>
      <c r="AE164">
        <v>54</v>
      </c>
      <c r="AF164">
        <v>69</v>
      </c>
      <c r="AH164" s="4">
        <v>42592</v>
      </c>
      <c r="AI164" t="s">
        <v>20</v>
      </c>
      <c r="AJ164" s="2">
        <v>0.72761801410743354</v>
      </c>
      <c r="AK164" s="2">
        <v>0.20564297341291374</v>
      </c>
      <c r="AL164" s="2">
        <v>2.9300054259359741E-2</v>
      </c>
      <c r="AM164" s="2">
        <v>3.7438958220293E-2</v>
      </c>
      <c r="AP164" t="str">
        <f t="shared" si="9"/>
        <v>S32</v>
      </c>
      <c r="AQ164" t="str">
        <f t="shared" si="7"/>
        <v>mercredi</v>
      </c>
      <c r="AR164">
        <f t="shared" si="8"/>
        <v>2016</v>
      </c>
    </row>
    <row r="165" spans="1:44" x14ac:dyDescent="0.25">
      <c r="A165" s="4">
        <v>42593</v>
      </c>
      <c r="B165" t="s">
        <v>19</v>
      </c>
      <c r="C165" s="3">
        <v>555</v>
      </c>
      <c r="D165" s="3">
        <v>272</v>
      </c>
      <c r="E165" s="3">
        <v>121</v>
      </c>
      <c r="F165">
        <v>112</v>
      </c>
      <c r="H165" s="4">
        <v>42593</v>
      </c>
      <c r="I165" s="2" t="s">
        <v>20</v>
      </c>
      <c r="J165" s="2">
        <v>0.52358490566037741</v>
      </c>
      <c r="K165" s="2">
        <v>0.25660377358490566</v>
      </c>
      <c r="L165">
        <v>0.11415094339622642</v>
      </c>
      <c r="M165">
        <v>0.10566037735849057</v>
      </c>
      <c r="O165" s="4">
        <v>42593</v>
      </c>
      <c r="P165" t="s">
        <v>21</v>
      </c>
      <c r="Q165">
        <v>1</v>
      </c>
      <c r="R165">
        <v>3</v>
      </c>
      <c r="S165">
        <v>15</v>
      </c>
      <c r="U165" s="4">
        <v>42593</v>
      </c>
      <c r="V165" t="s">
        <v>20</v>
      </c>
      <c r="W165">
        <v>5.2631578947368418E-2</v>
      </c>
      <c r="X165">
        <v>0.15789473684210525</v>
      </c>
      <c r="Y165">
        <v>0.78947368421052633</v>
      </c>
      <c r="AA165" s="4">
        <v>42593</v>
      </c>
      <c r="AB165" t="s">
        <v>22</v>
      </c>
      <c r="AC165">
        <v>1366</v>
      </c>
      <c r="AD165">
        <v>397</v>
      </c>
      <c r="AE165">
        <v>53</v>
      </c>
      <c r="AF165">
        <v>67</v>
      </c>
      <c r="AH165" s="4">
        <v>42593</v>
      </c>
      <c r="AI165" t="s">
        <v>20</v>
      </c>
      <c r="AJ165" s="2">
        <v>0.72543813064259166</v>
      </c>
      <c r="AK165" s="2">
        <v>0.21083377588953797</v>
      </c>
      <c r="AL165" s="2">
        <v>2.8146574614976102E-2</v>
      </c>
      <c r="AM165" s="2">
        <v>3.5581518852894317E-2</v>
      </c>
      <c r="AP165" t="str">
        <f t="shared" si="9"/>
        <v>S32</v>
      </c>
      <c r="AQ165" t="str">
        <f t="shared" si="7"/>
        <v>jeudi</v>
      </c>
      <c r="AR165">
        <f t="shared" si="8"/>
        <v>2016</v>
      </c>
    </row>
    <row r="166" spans="1:44" x14ac:dyDescent="0.25">
      <c r="A166" s="4" t="s">
        <v>56</v>
      </c>
      <c r="B166" t="s">
        <v>19</v>
      </c>
      <c r="C166" s="3">
        <v>627</v>
      </c>
      <c r="D166" s="3">
        <v>274</v>
      </c>
      <c r="E166" s="3">
        <v>122</v>
      </c>
      <c r="F166">
        <v>115</v>
      </c>
      <c r="H166" s="4" t="s">
        <v>56</v>
      </c>
      <c r="I166" s="2" t="s">
        <v>20</v>
      </c>
      <c r="J166" s="2">
        <v>0.55096660808435849</v>
      </c>
      <c r="K166" s="2">
        <v>0.24077328646748683</v>
      </c>
      <c r="L166">
        <v>0.10720562390158173</v>
      </c>
      <c r="M166">
        <v>0.10105448154657294</v>
      </c>
      <c r="O166" s="4" t="s">
        <v>56</v>
      </c>
      <c r="P166" t="s">
        <v>21</v>
      </c>
      <c r="Q166">
        <v>3</v>
      </c>
      <c r="R166">
        <v>3</v>
      </c>
      <c r="S166">
        <v>15</v>
      </c>
      <c r="U166" s="4" t="s">
        <v>56</v>
      </c>
      <c r="V166" t="s">
        <v>20</v>
      </c>
      <c r="W166">
        <v>0.14285714285714285</v>
      </c>
      <c r="X166">
        <v>0.14285714285714285</v>
      </c>
      <c r="Y166">
        <v>0.7142857142857143</v>
      </c>
      <c r="AA166" s="4" t="s">
        <v>56</v>
      </c>
      <c r="AB166" t="s">
        <v>22</v>
      </c>
      <c r="AC166">
        <v>1357</v>
      </c>
      <c r="AD166">
        <v>406</v>
      </c>
      <c r="AE166">
        <v>52</v>
      </c>
      <c r="AF166">
        <v>68</v>
      </c>
      <c r="AH166" s="4" t="s">
        <v>56</v>
      </c>
      <c r="AI166" t="s">
        <v>20</v>
      </c>
      <c r="AJ166" s="2">
        <v>0.72065852363250138</v>
      </c>
      <c r="AK166" s="2">
        <v>0.21561338289962825</v>
      </c>
      <c r="AL166" s="2">
        <v>2.7615507169410514E-2</v>
      </c>
      <c r="AM166" s="2">
        <v>3.6112586298459905E-2</v>
      </c>
      <c r="AP166" t="str">
        <f t="shared" si="9"/>
        <v>S32</v>
      </c>
      <c r="AQ166" t="str">
        <f t="shared" si="7"/>
        <v>vendredi</v>
      </c>
      <c r="AR166">
        <f t="shared" si="8"/>
        <v>2016</v>
      </c>
    </row>
    <row r="167" spans="1:44" x14ac:dyDescent="0.25">
      <c r="A167" s="4">
        <v>42597</v>
      </c>
      <c r="B167" t="s">
        <v>19</v>
      </c>
      <c r="C167" s="3">
        <v>627</v>
      </c>
      <c r="D167" s="3">
        <v>274</v>
      </c>
      <c r="E167" s="3">
        <v>122</v>
      </c>
      <c r="F167">
        <v>115</v>
      </c>
      <c r="H167" s="4">
        <v>42597</v>
      </c>
      <c r="I167" s="2" t="s">
        <v>20</v>
      </c>
      <c r="J167" s="2">
        <v>0.55096660808435849</v>
      </c>
      <c r="K167" s="2">
        <v>0.24077328646748683</v>
      </c>
      <c r="L167">
        <v>0.10720562390158173</v>
      </c>
      <c r="M167">
        <v>0.10105448154657294</v>
      </c>
      <c r="O167" s="4">
        <v>42597</v>
      </c>
      <c r="P167" t="s">
        <v>21</v>
      </c>
      <c r="Q167">
        <v>3</v>
      </c>
      <c r="R167">
        <v>3</v>
      </c>
      <c r="S167">
        <v>15</v>
      </c>
      <c r="U167" s="4">
        <v>42597</v>
      </c>
      <c r="V167" t="s">
        <v>20</v>
      </c>
      <c r="W167">
        <v>0.14285714285714285</v>
      </c>
      <c r="X167">
        <v>0.14285714285714285</v>
      </c>
      <c r="Y167">
        <v>0.7142857142857143</v>
      </c>
      <c r="AA167" s="4">
        <v>42597</v>
      </c>
      <c r="AB167" t="s">
        <v>22</v>
      </c>
      <c r="AC167">
        <v>1357</v>
      </c>
      <c r="AD167">
        <v>406</v>
      </c>
      <c r="AE167">
        <v>52</v>
      </c>
      <c r="AF167">
        <v>68</v>
      </c>
      <c r="AH167" s="4">
        <v>42597</v>
      </c>
      <c r="AI167" t="s">
        <v>20</v>
      </c>
      <c r="AJ167" s="2">
        <v>0.72065852363250138</v>
      </c>
      <c r="AK167" s="2">
        <v>0.21561338289962825</v>
      </c>
      <c r="AL167" s="2">
        <v>2.7615507169410514E-2</v>
      </c>
      <c r="AM167" s="2">
        <v>3.6112586298459905E-2</v>
      </c>
      <c r="AP167" t="str">
        <f t="shared" si="9"/>
        <v>S33</v>
      </c>
      <c r="AQ167" t="str">
        <f t="shared" si="7"/>
        <v>lundi</v>
      </c>
      <c r="AR167">
        <f t="shared" si="8"/>
        <v>2016</v>
      </c>
    </row>
    <row r="168" spans="1:44" x14ac:dyDescent="0.25">
      <c r="A168" s="4">
        <v>42598</v>
      </c>
      <c r="B168" t="s">
        <v>19</v>
      </c>
      <c r="C168" s="3">
        <v>648</v>
      </c>
      <c r="D168" s="3">
        <v>365</v>
      </c>
      <c r="E168" s="3">
        <v>112</v>
      </c>
      <c r="F168">
        <v>128</v>
      </c>
      <c r="H168" s="4">
        <v>42598</v>
      </c>
      <c r="I168" s="2" t="s">
        <v>20</v>
      </c>
      <c r="J168" s="2">
        <v>0.51715881883479653</v>
      </c>
      <c r="K168" s="2">
        <v>0.29130087789305664</v>
      </c>
      <c r="L168">
        <v>8.9385474860335198E-2</v>
      </c>
      <c r="M168">
        <v>0.10215482841181166</v>
      </c>
      <c r="O168" s="4">
        <v>42598</v>
      </c>
      <c r="P168" t="s">
        <v>21</v>
      </c>
      <c r="Q168">
        <v>4</v>
      </c>
      <c r="R168">
        <v>3</v>
      </c>
      <c r="S168">
        <v>14</v>
      </c>
      <c r="U168" s="4">
        <v>42598</v>
      </c>
      <c r="V168" t="s">
        <v>20</v>
      </c>
      <c r="W168">
        <v>0.19047619047619047</v>
      </c>
      <c r="X168">
        <v>0.14285714285714285</v>
      </c>
      <c r="Y168">
        <v>0.66666666666666663</v>
      </c>
      <c r="AA168" s="4">
        <v>42598</v>
      </c>
      <c r="AB168" t="s">
        <v>22</v>
      </c>
      <c r="AC168">
        <v>1325</v>
      </c>
      <c r="AD168">
        <v>414</v>
      </c>
      <c r="AE168">
        <v>53</v>
      </c>
      <c r="AF168">
        <v>68</v>
      </c>
      <c r="AH168" s="4">
        <v>42598</v>
      </c>
      <c r="AI168" t="s">
        <v>20</v>
      </c>
      <c r="AJ168" s="2">
        <v>0.7123655913978495</v>
      </c>
      <c r="AK168" s="2">
        <v>0.22258064516129034</v>
      </c>
      <c r="AL168" s="2">
        <v>2.849462365591398E-2</v>
      </c>
      <c r="AM168" s="2">
        <v>3.6559139784946237E-2</v>
      </c>
      <c r="AP168" t="str">
        <f t="shared" si="9"/>
        <v>S33</v>
      </c>
      <c r="AQ168" t="str">
        <f t="shared" si="7"/>
        <v>mardi</v>
      </c>
      <c r="AR168">
        <f t="shared" si="8"/>
        <v>2016</v>
      </c>
    </row>
    <row r="169" spans="1:44" x14ac:dyDescent="0.25">
      <c r="A169" s="4">
        <v>42599</v>
      </c>
      <c r="B169" t="s">
        <v>19</v>
      </c>
      <c r="C169" s="3">
        <v>689</v>
      </c>
      <c r="D169" s="3">
        <v>350</v>
      </c>
      <c r="E169" s="3">
        <v>107</v>
      </c>
      <c r="F169">
        <v>120</v>
      </c>
      <c r="H169" s="4">
        <v>42599</v>
      </c>
      <c r="I169" s="2" t="s">
        <v>20</v>
      </c>
      <c r="J169" s="2">
        <v>0.54423380726698267</v>
      </c>
      <c r="K169" s="2">
        <v>0.2764612954186414</v>
      </c>
      <c r="L169">
        <v>8.4518167456556076E-2</v>
      </c>
      <c r="M169">
        <v>9.4786729857819899E-2</v>
      </c>
      <c r="O169" s="4">
        <v>42599</v>
      </c>
      <c r="P169" t="s">
        <v>21</v>
      </c>
      <c r="Q169">
        <v>2</v>
      </c>
      <c r="R169">
        <v>3</v>
      </c>
      <c r="S169">
        <v>14</v>
      </c>
      <c r="U169" s="4">
        <v>42599</v>
      </c>
      <c r="V169" t="s">
        <v>20</v>
      </c>
      <c r="W169">
        <v>0.10526315789473684</v>
      </c>
      <c r="X169">
        <v>0.15789473684210525</v>
      </c>
      <c r="Y169">
        <v>0.73684210526315785</v>
      </c>
      <c r="AA169" s="4">
        <v>42599</v>
      </c>
      <c r="AB169" t="s">
        <v>22</v>
      </c>
      <c r="AC169">
        <v>1366</v>
      </c>
      <c r="AD169">
        <v>438</v>
      </c>
      <c r="AE169">
        <v>53</v>
      </c>
      <c r="AF169">
        <v>68</v>
      </c>
      <c r="AH169" s="4">
        <v>42599</v>
      </c>
      <c r="AI169" t="s">
        <v>20</v>
      </c>
      <c r="AJ169" s="2">
        <v>0.70961038961038958</v>
      </c>
      <c r="AK169" s="2">
        <v>0.22753246753246753</v>
      </c>
      <c r="AL169" s="2">
        <v>2.7532467532467533E-2</v>
      </c>
      <c r="AM169" s="2">
        <v>3.5324675324675328E-2</v>
      </c>
      <c r="AP169" t="str">
        <f t="shared" si="9"/>
        <v>S33</v>
      </c>
      <c r="AQ169" t="str">
        <f t="shared" si="7"/>
        <v>mercredi</v>
      </c>
      <c r="AR169">
        <f t="shared" si="8"/>
        <v>2016</v>
      </c>
    </row>
    <row r="170" spans="1:44" x14ac:dyDescent="0.25">
      <c r="A170" s="4">
        <v>42600</v>
      </c>
      <c r="B170" t="s">
        <v>19</v>
      </c>
      <c r="C170" s="3">
        <v>546</v>
      </c>
      <c r="D170" s="3">
        <v>396</v>
      </c>
      <c r="E170" s="3">
        <v>141</v>
      </c>
      <c r="F170">
        <v>129</v>
      </c>
      <c r="H170" s="4">
        <v>42600</v>
      </c>
      <c r="I170" s="2" t="s">
        <v>20</v>
      </c>
      <c r="J170" s="2">
        <v>0.45049504950495051</v>
      </c>
      <c r="K170" s="2">
        <v>0.32673267326732675</v>
      </c>
      <c r="L170">
        <v>0.11633663366336634</v>
      </c>
      <c r="M170">
        <v>0.10643564356435643</v>
      </c>
      <c r="O170" s="4">
        <v>42600</v>
      </c>
      <c r="P170" t="s">
        <v>21</v>
      </c>
      <c r="Q170">
        <v>1</v>
      </c>
      <c r="R170">
        <v>3</v>
      </c>
      <c r="S170">
        <v>13</v>
      </c>
      <c r="U170" s="4">
        <v>42600</v>
      </c>
      <c r="V170" t="s">
        <v>20</v>
      </c>
      <c r="W170">
        <v>5.8823529411764705E-2</v>
      </c>
      <c r="X170">
        <v>0.17647058823529413</v>
      </c>
      <c r="Y170">
        <v>0.76470588235294112</v>
      </c>
      <c r="AA170" s="4">
        <v>42600</v>
      </c>
      <c r="AB170" t="s">
        <v>22</v>
      </c>
      <c r="AC170">
        <v>1399</v>
      </c>
      <c r="AD170">
        <v>447</v>
      </c>
      <c r="AE170">
        <v>53</v>
      </c>
      <c r="AF170">
        <v>68</v>
      </c>
      <c r="AH170" s="4">
        <v>42600</v>
      </c>
      <c r="AI170" t="s">
        <v>20</v>
      </c>
      <c r="AJ170" s="2">
        <v>0.71123538383324858</v>
      </c>
      <c r="AK170" s="2">
        <v>0.22724961870869345</v>
      </c>
      <c r="AL170" s="2">
        <v>2.6944585663446874E-2</v>
      </c>
      <c r="AM170" s="2">
        <v>3.4570411794611081E-2</v>
      </c>
      <c r="AP170" t="str">
        <f t="shared" si="9"/>
        <v>S33</v>
      </c>
      <c r="AQ170" t="str">
        <f t="shared" si="7"/>
        <v>jeudi</v>
      </c>
      <c r="AR170">
        <f t="shared" si="8"/>
        <v>2016</v>
      </c>
    </row>
    <row r="171" spans="1:44" x14ac:dyDescent="0.25">
      <c r="A171" s="4" t="s">
        <v>57</v>
      </c>
      <c r="B171" t="s">
        <v>19</v>
      </c>
      <c r="C171" s="3">
        <v>544</v>
      </c>
      <c r="D171" s="3">
        <v>396</v>
      </c>
      <c r="E171" s="3">
        <v>181</v>
      </c>
      <c r="F171">
        <v>126</v>
      </c>
      <c r="H171" s="4" t="s">
        <v>57</v>
      </c>
      <c r="I171" s="2" t="s">
        <v>20</v>
      </c>
      <c r="J171" s="2">
        <v>0.43624699278267842</v>
      </c>
      <c r="K171" s="2">
        <v>0.31756214915797915</v>
      </c>
      <c r="L171">
        <v>0.14514835605453089</v>
      </c>
      <c r="M171">
        <v>0.10104250200481155</v>
      </c>
      <c r="O171" s="4" t="s">
        <v>57</v>
      </c>
      <c r="P171" t="s">
        <v>21</v>
      </c>
      <c r="Q171">
        <v>1</v>
      </c>
      <c r="R171">
        <v>3</v>
      </c>
      <c r="S171">
        <v>13</v>
      </c>
      <c r="U171" s="4" t="s">
        <v>57</v>
      </c>
      <c r="V171" t="s">
        <v>20</v>
      </c>
      <c r="W171">
        <v>5.8823529411764705E-2</v>
      </c>
      <c r="X171">
        <v>0.17647058823529413</v>
      </c>
      <c r="Y171">
        <v>0.76470588235294112</v>
      </c>
      <c r="AA171" s="4" t="s">
        <v>57</v>
      </c>
      <c r="AB171" t="s">
        <v>22</v>
      </c>
      <c r="AC171">
        <v>1374</v>
      </c>
      <c r="AD171">
        <v>463</v>
      </c>
      <c r="AE171">
        <v>54</v>
      </c>
      <c r="AF171">
        <v>68</v>
      </c>
      <c r="AH171" s="4" t="s">
        <v>57</v>
      </c>
      <c r="AI171" t="s">
        <v>20</v>
      </c>
      <c r="AJ171" s="2">
        <v>0.70137825421133226</v>
      </c>
      <c r="AK171" s="2">
        <v>0.2363450740173558</v>
      </c>
      <c r="AL171" s="2">
        <v>2.7565084226646247E-2</v>
      </c>
      <c r="AM171" s="2">
        <v>3.4711587544665648E-2</v>
      </c>
      <c r="AP171" t="str">
        <f t="shared" si="9"/>
        <v>S33</v>
      </c>
      <c r="AQ171" t="str">
        <f t="shared" si="7"/>
        <v>vendredi</v>
      </c>
      <c r="AR171">
        <f t="shared" si="8"/>
        <v>2016</v>
      </c>
    </row>
    <row r="172" spans="1:44" x14ac:dyDescent="0.25">
      <c r="A172" s="4">
        <v>42604</v>
      </c>
      <c r="B172" t="s">
        <v>19</v>
      </c>
      <c r="C172" s="3">
        <v>527</v>
      </c>
      <c r="D172" s="3">
        <v>418</v>
      </c>
      <c r="E172" s="3">
        <v>172</v>
      </c>
      <c r="F172">
        <v>115</v>
      </c>
      <c r="H172" s="4">
        <v>42604</v>
      </c>
      <c r="I172" s="2" t="s">
        <v>20</v>
      </c>
      <c r="J172" s="2">
        <v>0.42775974025974028</v>
      </c>
      <c r="K172" s="2">
        <v>0.3392857142857143</v>
      </c>
      <c r="L172">
        <v>0.1396103896103896</v>
      </c>
      <c r="M172">
        <v>9.3344155844155841E-2</v>
      </c>
      <c r="O172" s="4">
        <v>42604</v>
      </c>
      <c r="P172" t="s">
        <v>21</v>
      </c>
      <c r="Q172">
        <v>1</v>
      </c>
      <c r="R172">
        <v>5</v>
      </c>
      <c r="S172">
        <v>13</v>
      </c>
      <c r="U172" s="4">
        <v>42604</v>
      </c>
      <c r="V172" t="s">
        <v>20</v>
      </c>
      <c r="W172">
        <v>5.2631578947368418E-2</v>
      </c>
      <c r="X172">
        <v>0.26315789473684209</v>
      </c>
      <c r="Y172">
        <v>0.68421052631578949</v>
      </c>
      <c r="AA172" s="4">
        <v>42604</v>
      </c>
      <c r="AB172" t="s">
        <v>22</v>
      </c>
      <c r="AC172">
        <v>1359</v>
      </c>
      <c r="AD172">
        <v>472</v>
      </c>
      <c r="AE172">
        <v>54</v>
      </c>
      <c r="AF172">
        <v>68</v>
      </c>
      <c r="AH172" s="4">
        <v>42604</v>
      </c>
      <c r="AI172" t="s">
        <v>20</v>
      </c>
      <c r="AJ172" s="2">
        <v>0.69585253456221197</v>
      </c>
      <c r="AK172" s="2">
        <v>0.24167946748591909</v>
      </c>
      <c r="AL172" s="2">
        <v>2.7649769585253458E-2</v>
      </c>
      <c r="AM172" s="2">
        <v>3.4818228366615467E-2</v>
      </c>
      <c r="AP172" t="str">
        <f t="shared" si="9"/>
        <v>S34</v>
      </c>
      <c r="AQ172" t="str">
        <f t="shared" si="7"/>
        <v>lundi</v>
      </c>
      <c r="AR172">
        <f t="shared" si="8"/>
        <v>2016</v>
      </c>
    </row>
    <row r="173" spans="1:44" x14ac:dyDescent="0.25">
      <c r="A173" s="4">
        <v>42605</v>
      </c>
      <c r="B173" t="s">
        <v>19</v>
      </c>
      <c r="C173" s="3">
        <v>533</v>
      </c>
      <c r="D173" s="3">
        <v>354</v>
      </c>
      <c r="E173" s="3">
        <v>219</v>
      </c>
      <c r="F173">
        <v>113</v>
      </c>
      <c r="H173" s="4">
        <v>42605</v>
      </c>
      <c r="I173" s="2" t="s">
        <v>20</v>
      </c>
      <c r="J173" s="2">
        <v>0.43724364232977853</v>
      </c>
      <c r="K173" s="2">
        <v>0.29040196882690728</v>
      </c>
      <c r="L173">
        <v>0.17965545529122232</v>
      </c>
      <c r="M173">
        <v>9.2698933552091883E-2</v>
      </c>
      <c r="O173" s="4">
        <v>42605</v>
      </c>
      <c r="P173" t="s">
        <v>21</v>
      </c>
      <c r="Q173">
        <v>1</v>
      </c>
      <c r="R173">
        <v>5</v>
      </c>
      <c r="S173">
        <v>13</v>
      </c>
      <c r="U173" s="4">
        <v>42605</v>
      </c>
      <c r="V173" t="s">
        <v>20</v>
      </c>
      <c r="W173">
        <v>5.2631578947368418E-2</v>
      </c>
      <c r="X173">
        <v>0.26315789473684209</v>
      </c>
      <c r="Y173">
        <v>0.68421052631578949</v>
      </c>
      <c r="AA173" s="4">
        <v>42605</v>
      </c>
      <c r="AB173" t="s">
        <v>22</v>
      </c>
      <c r="AC173">
        <v>1330</v>
      </c>
      <c r="AD173">
        <v>483</v>
      </c>
      <c r="AE173">
        <v>54</v>
      </c>
      <c r="AF173">
        <v>68</v>
      </c>
      <c r="AH173" s="4">
        <v>42605</v>
      </c>
      <c r="AI173" t="s">
        <v>20</v>
      </c>
      <c r="AJ173" s="2">
        <v>0.6873385012919897</v>
      </c>
      <c r="AK173" s="2">
        <v>0.2496124031007752</v>
      </c>
      <c r="AL173" s="2">
        <v>2.7906976744186046E-2</v>
      </c>
      <c r="AM173" s="2">
        <v>3.5142118863049097E-2</v>
      </c>
      <c r="AP173" t="str">
        <f t="shared" si="9"/>
        <v>S34</v>
      </c>
      <c r="AQ173" t="str">
        <f t="shared" si="7"/>
        <v>mardi</v>
      </c>
      <c r="AR173">
        <f t="shared" si="8"/>
        <v>2016</v>
      </c>
    </row>
    <row r="174" spans="1:44" x14ac:dyDescent="0.25">
      <c r="A174" s="4">
        <v>42606</v>
      </c>
      <c r="B174" t="s">
        <v>19</v>
      </c>
      <c r="C174" s="3">
        <v>591</v>
      </c>
      <c r="D174" s="3">
        <v>367</v>
      </c>
      <c r="E174" s="3">
        <v>199</v>
      </c>
      <c r="F174">
        <v>111</v>
      </c>
      <c r="H174" s="4">
        <v>42606</v>
      </c>
      <c r="I174" s="2" t="s">
        <v>20</v>
      </c>
      <c r="J174" s="2">
        <v>0.46608832807570977</v>
      </c>
      <c r="K174" s="2">
        <v>0.2894321766561514</v>
      </c>
      <c r="L174">
        <v>0.15694006309148265</v>
      </c>
      <c r="M174">
        <v>8.7539432176656148E-2</v>
      </c>
      <c r="O174" s="4">
        <v>42606</v>
      </c>
      <c r="P174" t="s">
        <v>21</v>
      </c>
      <c r="Q174">
        <v>14</v>
      </c>
      <c r="R174">
        <v>5</v>
      </c>
      <c r="S174">
        <v>16</v>
      </c>
      <c r="U174" s="4">
        <v>42606</v>
      </c>
      <c r="V174" t="s">
        <v>20</v>
      </c>
      <c r="W174">
        <v>0.4</v>
      </c>
      <c r="X174">
        <v>0.14285714285714285</v>
      </c>
      <c r="Y174">
        <v>0.45714285714285713</v>
      </c>
      <c r="AA174" s="4">
        <v>42606</v>
      </c>
      <c r="AB174" t="s">
        <v>22</v>
      </c>
      <c r="AC174">
        <v>1116</v>
      </c>
      <c r="AD174">
        <v>479</v>
      </c>
      <c r="AE174">
        <v>55</v>
      </c>
      <c r="AF174">
        <v>67</v>
      </c>
      <c r="AH174" s="4">
        <v>42606</v>
      </c>
      <c r="AI174" t="s">
        <v>20</v>
      </c>
      <c r="AJ174" s="2">
        <v>0.64997087944088527</v>
      </c>
      <c r="AK174" s="2">
        <v>0.2789749563191613</v>
      </c>
      <c r="AL174" s="2">
        <v>3.2032615026208501E-2</v>
      </c>
      <c r="AM174" s="2">
        <v>3.9021549213744906E-2</v>
      </c>
      <c r="AP174" t="str">
        <f t="shared" si="9"/>
        <v>S34</v>
      </c>
      <c r="AQ174" t="str">
        <f t="shared" si="7"/>
        <v>mercredi</v>
      </c>
      <c r="AR174">
        <f t="shared" si="8"/>
        <v>2016</v>
      </c>
    </row>
    <row r="175" spans="1:44" x14ac:dyDescent="0.25">
      <c r="A175" s="4">
        <v>42607</v>
      </c>
      <c r="B175" t="s">
        <v>19</v>
      </c>
      <c r="C175" s="3">
        <v>527</v>
      </c>
      <c r="D175" s="3">
        <v>333</v>
      </c>
      <c r="E175" s="3">
        <v>232</v>
      </c>
      <c r="F175">
        <v>108</v>
      </c>
      <c r="H175" s="4">
        <v>42607</v>
      </c>
      <c r="I175" s="2" t="s">
        <v>20</v>
      </c>
      <c r="J175" s="2">
        <v>0.43916666666666665</v>
      </c>
      <c r="K175" s="2">
        <v>0.27750000000000002</v>
      </c>
      <c r="L175">
        <v>0.19333333333333333</v>
      </c>
      <c r="M175">
        <v>0.09</v>
      </c>
      <c r="O175" s="4">
        <v>42607</v>
      </c>
      <c r="P175" t="s">
        <v>21</v>
      </c>
      <c r="Q175">
        <v>1</v>
      </c>
      <c r="R175">
        <v>15</v>
      </c>
      <c r="S175">
        <v>17</v>
      </c>
      <c r="U175" s="4">
        <v>42607</v>
      </c>
      <c r="V175" t="s">
        <v>20</v>
      </c>
      <c r="W175">
        <v>3.0303030303030304E-2</v>
      </c>
      <c r="X175">
        <v>0.45454545454545453</v>
      </c>
      <c r="Y175">
        <v>0.51515151515151514</v>
      </c>
      <c r="AA175" s="4">
        <v>42607</v>
      </c>
      <c r="AB175" t="s">
        <v>22</v>
      </c>
      <c r="AC175">
        <v>1119</v>
      </c>
      <c r="AD175">
        <v>482</v>
      </c>
      <c r="AE175">
        <v>54</v>
      </c>
      <c r="AF175">
        <v>67</v>
      </c>
      <c r="AH175" s="4">
        <v>42607</v>
      </c>
      <c r="AI175" t="s">
        <v>20</v>
      </c>
      <c r="AJ175" s="2">
        <v>0.64982578397212543</v>
      </c>
      <c r="AK175" s="2">
        <v>0.27990708478513354</v>
      </c>
      <c r="AL175" s="2">
        <v>3.1358885017421602E-2</v>
      </c>
      <c r="AM175" s="2">
        <v>3.8908246225319396E-2</v>
      </c>
      <c r="AP175" t="str">
        <f t="shared" si="9"/>
        <v>S34</v>
      </c>
      <c r="AQ175" t="str">
        <f t="shared" si="7"/>
        <v>jeudi</v>
      </c>
      <c r="AR175">
        <f t="shared" si="8"/>
        <v>2016</v>
      </c>
    </row>
    <row r="176" spans="1:44" x14ac:dyDescent="0.25">
      <c r="A176" s="4" t="s">
        <v>58</v>
      </c>
      <c r="B176" t="s">
        <v>19</v>
      </c>
      <c r="C176" s="3">
        <v>384</v>
      </c>
      <c r="D176" s="3">
        <v>306</v>
      </c>
      <c r="E176" s="3">
        <v>210</v>
      </c>
      <c r="F176">
        <v>109</v>
      </c>
      <c r="H176" s="4" t="s">
        <v>58</v>
      </c>
      <c r="I176" s="2" t="s">
        <v>20</v>
      </c>
      <c r="J176" s="2">
        <v>0.38057482656095143</v>
      </c>
      <c r="K176" s="2">
        <v>0.30327056491575816</v>
      </c>
      <c r="L176">
        <v>0.20812685827552033</v>
      </c>
      <c r="M176">
        <v>0.10802775024777007</v>
      </c>
      <c r="O176" s="4" t="s">
        <v>58</v>
      </c>
      <c r="P176" t="s">
        <v>21</v>
      </c>
      <c r="Q176">
        <v>0</v>
      </c>
      <c r="R176">
        <v>15</v>
      </c>
      <c r="S176">
        <v>17</v>
      </c>
      <c r="U176" s="4" t="s">
        <v>58</v>
      </c>
      <c r="V176" t="s">
        <v>20</v>
      </c>
      <c r="W176">
        <v>0</v>
      </c>
      <c r="X176">
        <v>0.46875</v>
      </c>
      <c r="Y176">
        <v>0.53125</v>
      </c>
      <c r="AA176" s="4" t="s">
        <v>58</v>
      </c>
      <c r="AB176" t="s">
        <v>22</v>
      </c>
      <c r="AC176">
        <v>1096</v>
      </c>
      <c r="AD176">
        <v>480</v>
      </c>
      <c r="AE176">
        <v>54</v>
      </c>
      <c r="AF176">
        <v>67</v>
      </c>
      <c r="AH176" s="4" t="s">
        <v>58</v>
      </c>
      <c r="AI176" t="s">
        <v>20</v>
      </c>
      <c r="AJ176" s="2">
        <v>0.6458456098998232</v>
      </c>
      <c r="AK176" s="2">
        <v>0.28285209192692989</v>
      </c>
      <c r="AL176" s="2">
        <v>3.1820860341779611E-2</v>
      </c>
      <c r="AM176" s="2">
        <v>3.9481437831467292E-2</v>
      </c>
      <c r="AP176" t="str">
        <f t="shared" si="9"/>
        <v>S34</v>
      </c>
      <c r="AQ176" t="str">
        <f t="shared" si="7"/>
        <v>vendredi</v>
      </c>
      <c r="AR176">
        <f t="shared" si="8"/>
        <v>2016</v>
      </c>
    </row>
    <row r="177" spans="1:44" x14ac:dyDescent="0.25">
      <c r="A177" s="4">
        <v>42611</v>
      </c>
      <c r="B177" t="s">
        <v>19</v>
      </c>
      <c r="C177" s="3">
        <v>417</v>
      </c>
      <c r="D177" s="3">
        <v>248</v>
      </c>
      <c r="E177" s="3">
        <v>172</v>
      </c>
      <c r="F177">
        <v>104</v>
      </c>
      <c r="H177" s="4">
        <v>42611</v>
      </c>
      <c r="I177" s="2" t="s">
        <v>20</v>
      </c>
      <c r="J177" s="2">
        <v>0.44314558979808716</v>
      </c>
      <c r="K177" s="2">
        <v>0.26354941551540911</v>
      </c>
      <c r="L177">
        <v>0.18278427205100956</v>
      </c>
      <c r="M177">
        <v>0.11052072263549416</v>
      </c>
      <c r="O177" s="4">
        <v>42611</v>
      </c>
      <c r="P177" t="s">
        <v>21</v>
      </c>
      <c r="Q177">
        <v>1</v>
      </c>
      <c r="R177">
        <v>19</v>
      </c>
      <c r="S177">
        <v>15</v>
      </c>
      <c r="U177" s="4">
        <v>42611</v>
      </c>
      <c r="V177" t="s">
        <v>20</v>
      </c>
      <c r="W177">
        <v>2.8571428571428571E-2</v>
      </c>
      <c r="X177">
        <v>0.54285714285714282</v>
      </c>
      <c r="Y177">
        <v>0.42857142857142855</v>
      </c>
      <c r="AA177" s="4">
        <v>42611</v>
      </c>
      <c r="AB177" t="s">
        <v>22</v>
      </c>
      <c r="AC177">
        <v>1114</v>
      </c>
      <c r="AD177">
        <v>472</v>
      </c>
      <c r="AE177">
        <v>56</v>
      </c>
      <c r="AF177">
        <v>67</v>
      </c>
      <c r="AH177" s="4">
        <v>42611</v>
      </c>
      <c r="AI177" t="s">
        <v>20</v>
      </c>
      <c r="AJ177" s="2">
        <v>0.6518431831480398</v>
      </c>
      <c r="AK177" s="2">
        <v>0.27618490345231128</v>
      </c>
      <c r="AL177" s="2">
        <v>3.2767700409596257E-2</v>
      </c>
      <c r="AM177" s="2">
        <v>3.920421299005266E-2</v>
      </c>
      <c r="AP177" t="str">
        <f t="shared" si="9"/>
        <v>S35</v>
      </c>
      <c r="AQ177" t="str">
        <f t="shared" si="7"/>
        <v>lundi</v>
      </c>
      <c r="AR177">
        <f t="shared" si="8"/>
        <v>2016</v>
      </c>
    </row>
    <row r="178" spans="1:44" x14ac:dyDescent="0.25">
      <c r="A178" s="4">
        <v>42612</v>
      </c>
      <c r="B178" t="s">
        <v>19</v>
      </c>
      <c r="C178" s="3">
        <v>612</v>
      </c>
      <c r="D178" s="3">
        <v>214</v>
      </c>
      <c r="E178" s="3">
        <v>203</v>
      </c>
      <c r="F178">
        <v>105</v>
      </c>
      <c r="H178" s="4">
        <v>42612</v>
      </c>
      <c r="I178" s="2" t="s">
        <v>20</v>
      </c>
      <c r="J178" s="2">
        <v>0.53968253968253965</v>
      </c>
      <c r="K178" s="2">
        <v>0.18871252204585537</v>
      </c>
      <c r="L178">
        <v>0.17901234567901234</v>
      </c>
      <c r="M178">
        <v>9.2592592592592587E-2</v>
      </c>
      <c r="O178" s="4">
        <v>42612</v>
      </c>
      <c r="P178" t="s">
        <v>21</v>
      </c>
      <c r="Q178">
        <v>4</v>
      </c>
      <c r="R178">
        <v>6</v>
      </c>
      <c r="S178">
        <v>15</v>
      </c>
      <c r="U178" s="4">
        <v>42612</v>
      </c>
      <c r="V178" t="s">
        <v>20</v>
      </c>
      <c r="W178">
        <v>0.16</v>
      </c>
      <c r="X178">
        <v>0.24</v>
      </c>
      <c r="Y178">
        <v>0.6</v>
      </c>
      <c r="AA178" s="4">
        <v>42612</v>
      </c>
      <c r="AB178" t="s">
        <v>22</v>
      </c>
      <c r="AC178">
        <v>1083</v>
      </c>
      <c r="AD178">
        <v>481</v>
      </c>
      <c r="AE178">
        <v>55</v>
      </c>
      <c r="AF178">
        <v>68</v>
      </c>
      <c r="AH178" s="4">
        <v>42612</v>
      </c>
      <c r="AI178" t="s">
        <v>20</v>
      </c>
      <c r="AJ178" s="2">
        <v>0.64196799051570841</v>
      </c>
      <c r="AK178" s="2">
        <v>0.2851215174866627</v>
      </c>
      <c r="AL178" s="2">
        <v>3.260225251926497E-2</v>
      </c>
      <c r="AM178" s="2">
        <v>4.0308239478363962E-2</v>
      </c>
      <c r="AP178" t="str">
        <f t="shared" si="9"/>
        <v>S35</v>
      </c>
      <c r="AQ178" t="str">
        <f t="shared" si="7"/>
        <v>mardi</v>
      </c>
      <c r="AR178">
        <f t="shared" si="8"/>
        <v>2016</v>
      </c>
    </row>
    <row r="179" spans="1:44" x14ac:dyDescent="0.25">
      <c r="A179" s="4">
        <v>42613</v>
      </c>
      <c r="B179" t="s">
        <v>19</v>
      </c>
      <c r="C179" s="3">
        <v>555</v>
      </c>
      <c r="D179" s="3">
        <v>256</v>
      </c>
      <c r="E179" s="3">
        <v>180</v>
      </c>
      <c r="F179">
        <v>104</v>
      </c>
      <c r="H179" s="4">
        <v>42613</v>
      </c>
      <c r="I179" s="2" t="s">
        <v>20</v>
      </c>
      <c r="J179" s="2">
        <v>0.50684931506849318</v>
      </c>
      <c r="K179" s="2">
        <v>0.23378995433789954</v>
      </c>
      <c r="L179">
        <v>0.16438356164383561</v>
      </c>
      <c r="M179">
        <v>9.4977168949771693E-2</v>
      </c>
      <c r="O179" s="4">
        <v>42613</v>
      </c>
      <c r="P179" t="s">
        <v>21</v>
      </c>
      <c r="Q179">
        <v>10</v>
      </c>
      <c r="R179">
        <v>9</v>
      </c>
      <c r="S179">
        <v>15</v>
      </c>
      <c r="U179" s="4">
        <v>42613</v>
      </c>
      <c r="V179" t="s">
        <v>20</v>
      </c>
      <c r="W179">
        <v>0.29411764705882354</v>
      </c>
      <c r="X179">
        <v>0.26470588235294118</v>
      </c>
      <c r="Y179">
        <v>0.44117647058823528</v>
      </c>
      <c r="AA179" s="4">
        <v>42613</v>
      </c>
      <c r="AB179" t="s">
        <v>22</v>
      </c>
      <c r="AC179">
        <v>1046</v>
      </c>
      <c r="AD179">
        <v>488</v>
      </c>
      <c r="AE179">
        <v>57</v>
      </c>
      <c r="AF179">
        <v>68</v>
      </c>
      <c r="AH179" s="4">
        <v>42613</v>
      </c>
      <c r="AI179" t="s">
        <v>20</v>
      </c>
      <c r="AJ179" s="2">
        <v>0.63050030138637736</v>
      </c>
      <c r="AK179" s="2">
        <v>0.29415310427968655</v>
      </c>
      <c r="AL179" s="2">
        <v>3.4358047016274866E-2</v>
      </c>
      <c r="AM179" s="2">
        <v>4.0988547317661245E-2</v>
      </c>
      <c r="AP179" t="str">
        <f t="shared" si="9"/>
        <v>S35</v>
      </c>
      <c r="AQ179" t="str">
        <f t="shared" si="7"/>
        <v>mercredi</v>
      </c>
      <c r="AR179">
        <f t="shared" si="8"/>
        <v>2016</v>
      </c>
    </row>
    <row r="180" spans="1:44" x14ac:dyDescent="0.25">
      <c r="A180" s="4">
        <v>42614</v>
      </c>
      <c r="B180" t="s">
        <v>19</v>
      </c>
      <c r="C180" s="3">
        <v>476</v>
      </c>
      <c r="D180" s="3">
        <v>305</v>
      </c>
      <c r="E180" s="3">
        <v>167</v>
      </c>
      <c r="F180">
        <v>106</v>
      </c>
      <c r="H180" s="4">
        <v>42614</v>
      </c>
      <c r="I180" s="2" t="s">
        <v>20</v>
      </c>
      <c r="J180" s="2">
        <v>0.45161290322580644</v>
      </c>
      <c r="K180" s="2">
        <v>0.28937381404174572</v>
      </c>
      <c r="L180">
        <v>0.15844402277039848</v>
      </c>
      <c r="M180">
        <v>0.10056925996204934</v>
      </c>
      <c r="O180" s="4">
        <v>42614</v>
      </c>
      <c r="P180" t="s">
        <v>21</v>
      </c>
      <c r="Q180">
        <v>12</v>
      </c>
      <c r="R180">
        <v>3</v>
      </c>
      <c r="S180">
        <v>14</v>
      </c>
      <c r="U180" s="4">
        <v>42614</v>
      </c>
      <c r="V180" t="s">
        <v>20</v>
      </c>
      <c r="W180">
        <v>0.41379310344827586</v>
      </c>
      <c r="X180">
        <v>0.10344827586206896</v>
      </c>
      <c r="Y180">
        <v>0.48275862068965519</v>
      </c>
      <c r="AA180" s="4">
        <v>42614</v>
      </c>
      <c r="AB180" t="s">
        <v>22</v>
      </c>
      <c r="AC180">
        <v>1030</v>
      </c>
      <c r="AD180">
        <v>492</v>
      </c>
      <c r="AE180">
        <v>59</v>
      </c>
      <c r="AF180">
        <v>68</v>
      </c>
      <c r="AH180" s="4">
        <v>42614</v>
      </c>
      <c r="AI180" t="s">
        <v>20</v>
      </c>
      <c r="AJ180" s="2">
        <v>0.62462098241358399</v>
      </c>
      <c r="AK180" s="2">
        <v>0.29836264402668283</v>
      </c>
      <c r="AL180" s="2">
        <v>3.5779260157671314E-2</v>
      </c>
      <c r="AM180" s="2">
        <v>4.1237113402061855E-2</v>
      </c>
      <c r="AP180" t="str">
        <f t="shared" si="9"/>
        <v>S35</v>
      </c>
      <c r="AQ180" t="str">
        <f t="shared" si="7"/>
        <v>jeudi</v>
      </c>
      <c r="AR180">
        <f t="shared" si="8"/>
        <v>2016</v>
      </c>
    </row>
    <row r="181" spans="1:44" x14ac:dyDescent="0.25">
      <c r="A181" s="4" t="s">
        <v>59</v>
      </c>
      <c r="B181" t="s">
        <v>19</v>
      </c>
      <c r="C181" s="3">
        <v>448</v>
      </c>
      <c r="D181" s="3">
        <v>269</v>
      </c>
      <c r="E181" s="3">
        <v>151</v>
      </c>
      <c r="F181">
        <v>108</v>
      </c>
      <c r="H181" s="4" t="s">
        <v>59</v>
      </c>
      <c r="I181" s="2" t="s">
        <v>20</v>
      </c>
      <c r="J181" s="2">
        <v>0.45901639344262296</v>
      </c>
      <c r="K181" s="2">
        <v>0.27561475409836067</v>
      </c>
      <c r="L181">
        <v>0.15471311475409835</v>
      </c>
      <c r="M181">
        <v>0.11065573770491803</v>
      </c>
      <c r="O181" s="4" t="s">
        <v>59</v>
      </c>
      <c r="P181" t="s">
        <v>21</v>
      </c>
      <c r="Q181">
        <v>9</v>
      </c>
      <c r="R181">
        <v>3</v>
      </c>
      <c r="S181">
        <v>14</v>
      </c>
      <c r="U181" s="4" t="s">
        <v>59</v>
      </c>
      <c r="V181" t="s">
        <v>20</v>
      </c>
      <c r="W181">
        <v>0.34615384615384615</v>
      </c>
      <c r="X181">
        <v>0.11538461538461539</v>
      </c>
      <c r="Y181">
        <v>0.53846153846153844</v>
      </c>
      <c r="AA181" s="4" t="s">
        <v>59</v>
      </c>
      <c r="AB181" t="s">
        <v>22</v>
      </c>
      <c r="AC181">
        <v>999</v>
      </c>
      <c r="AD181">
        <v>497</v>
      </c>
      <c r="AE181">
        <v>59</v>
      </c>
      <c r="AF181">
        <v>67</v>
      </c>
      <c r="AH181" s="4" t="s">
        <v>59</v>
      </c>
      <c r="AI181" t="s">
        <v>20</v>
      </c>
      <c r="AJ181" s="2">
        <v>0.61590628853267571</v>
      </c>
      <c r="AK181" s="2">
        <v>0.30641183723797782</v>
      </c>
      <c r="AL181" s="2">
        <v>3.6374845869297165E-2</v>
      </c>
      <c r="AM181" s="2">
        <v>4.1307028360049319E-2</v>
      </c>
      <c r="AP181" t="str">
        <f t="shared" si="9"/>
        <v>S35</v>
      </c>
      <c r="AQ181" t="str">
        <f t="shared" si="7"/>
        <v>vendredi</v>
      </c>
      <c r="AR181">
        <f t="shared" si="8"/>
        <v>2016</v>
      </c>
    </row>
    <row r="182" spans="1:44" x14ac:dyDescent="0.25">
      <c r="A182" s="4">
        <v>42618</v>
      </c>
      <c r="B182" t="s">
        <v>19</v>
      </c>
      <c r="C182" s="3">
        <v>450</v>
      </c>
      <c r="D182" s="3">
        <v>272</v>
      </c>
      <c r="E182" s="3">
        <v>153</v>
      </c>
      <c r="F182">
        <v>55</v>
      </c>
      <c r="H182" s="4">
        <v>42618</v>
      </c>
      <c r="I182" s="2" t="s">
        <v>20</v>
      </c>
      <c r="J182" s="2">
        <v>0.4838709677419355</v>
      </c>
      <c r="K182" s="2">
        <v>0.2924731182795699</v>
      </c>
      <c r="L182">
        <v>0.16451612903225807</v>
      </c>
      <c r="M182">
        <v>5.9139784946236562E-2</v>
      </c>
      <c r="O182" s="4">
        <v>42618</v>
      </c>
      <c r="P182" t="s">
        <v>21</v>
      </c>
      <c r="Q182">
        <v>6</v>
      </c>
      <c r="R182">
        <v>5</v>
      </c>
      <c r="S182">
        <v>17</v>
      </c>
      <c r="U182" s="4">
        <v>42618</v>
      </c>
      <c r="V182" t="s">
        <v>20</v>
      </c>
      <c r="W182">
        <v>0.21428571428571427</v>
      </c>
      <c r="X182">
        <v>0.17857142857142858</v>
      </c>
      <c r="Y182">
        <v>0.6071428571428571</v>
      </c>
      <c r="AA182" s="4">
        <v>42618</v>
      </c>
      <c r="AB182" t="s">
        <v>22</v>
      </c>
      <c r="AC182">
        <v>972</v>
      </c>
      <c r="AD182">
        <v>498</v>
      </c>
      <c r="AE182">
        <v>58</v>
      </c>
      <c r="AF182">
        <v>67</v>
      </c>
      <c r="AH182" s="4">
        <v>42618</v>
      </c>
      <c r="AI182" t="s">
        <v>20</v>
      </c>
      <c r="AJ182" s="2">
        <v>0.60940438871473357</v>
      </c>
      <c r="AK182" s="2">
        <v>0.31222570532915361</v>
      </c>
      <c r="AL182" s="2">
        <v>3.6363636363636362E-2</v>
      </c>
      <c r="AM182" s="2">
        <v>4.200626959247649E-2</v>
      </c>
      <c r="AP182" t="str">
        <f t="shared" si="9"/>
        <v>S36</v>
      </c>
      <c r="AQ182" t="str">
        <f t="shared" si="7"/>
        <v>lundi</v>
      </c>
      <c r="AR182">
        <f t="shared" si="8"/>
        <v>2016</v>
      </c>
    </row>
    <row r="183" spans="1:44" x14ac:dyDescent="0.25">
      <c r="A183" s="4">
        <v>42619</v>
      </c>
      <c r="B183" t="s">
        <v>19</v>
      </c>
      <c r="C183" s="3">
        <v>458</v>
      </c>
      <c r="D183" s="3">
        <v>238</v>
      </c>
      <c r="E183" s="3">
        <v>85</v>
      </c>
      <c r="F183">
        <v>16</v>
      </c>
      <c r="H183" s="4">
        <v>42619</v>
      </c>
      <c r="I183" s="2" t="s">
        <v>20</v>
      </c>
      <c r="J183" s="2">
        <v>0.57465495608531991</v>
      </c>
      <c r="K183" s="2">
        <v>0.29861982434127982</v>
      </c>
      <c r="L183">
        <v>0.10664993726474278</v>
      </c>
      <c r="M183">
        <v>2.0075282308657464E-2</v>
      </c>
      <c r="O183" s="4">
        <v>42619</v>
      </c>
      <c r="P183" t="s">
        <v>21</v>
      </c>
      <c r="Q183">
        <v>0</v>
      </c>
      <c r="R183">
        <v>19</v>
      </c>
      <c r="S183">
        <v>15</v>
      </c>
      <c r="U183" s="4">
        <v>42619</v>
      </c>
      <c r="V183" t="s">
        <v>20</v>
      </c>
      <c r="W183">
        <v>0</v>
      </c>
      <c r="X183">
        <v>0.55882352941176472</v>
      </c>
      <c r="Y183">
        <v>0.44117647058823528</v>
      </c>
      <c r="AA183" s="4">
        <v>42619</v>
      </c>
      <c r="AB183" t="s">
        <v>22</v>
      </c>
      <c r="AC183">
        <v>1001</v>
      </c>
      <c r="AD183">
        <v>498</v>
      </c>
      <c r="AE183">
        <v>59</v>
      </c>
      <c r="AF183">
        <v>66</v>
      </c>
      <c r="AH183" s="4">
        <v>42619</v>
      </c>
      <c r="AI183" t="s">
        <v>20</v>
      </c>
      <c r="AJ183" s="2">
        <v>0.61637931034482762</v>
      </c>
      <c r="AK183" s="2">
        <v>0.30665024630541871</v>
      </c>
      <c r="AL183" s="2">
        <v>3.6330049261083741E-2</v>
      </c>
      <c r="AM183" s="2">
        <v>4.064039408866995E-2</v>
      </c>
      <c r="AP183" t="str">
        <f t="shared" si="9"/>
        <v>S36</v>
      </c>
      <c r="AQ183" t="str">
        <f t="shared" si="7"/>
        <v>mardi</v>
      </c>
      <c r="AR183">
        <f t="shared" si="8"/>
        <v>2016</v>
      </c>
    </row>
    <row r="184" spans="1:44" x14ac:dyDescent="0.25">
      <c r="A184" s="4">
        <v>42620</v>
      </c>
      <c r="B184" t="s">
        <v>19</v>
      </c>
      <c r="C184" s="3">
        <v>415</v>
      </c>
      <c r="D184" s="3">
        <v>246</v>
      </c>
      <c r="E184" s="3">
        <v>99</v>
      </c>
      <c r="F184">
        <v>10</v>
      </c>
      <c r="H184" s="4">
        <v>42620</v>
      </c>
      <c r="I184" s="2" t="s">
        <v>20</v>
      </c>
      <c r="J184" s="2">
        <v>0.53896103896103897</v>
      </c>
      <c r="K184" s="2">
        <v>0.31948051948051948</v>
      </c>
      <c r="L184">
        <v>0.12857142857142856</v>
      </c>
      <c r="M184">
        <v>1.2987012987012988E-2</v>
      </c>
      <c r="O184" s="4">
        <v>42620</v>
      </c>
      <c r="P184" t="s">
        <v>21</v>
      </c>
      <c r="Q184">
        <v>0</v>
      </c>
      <c r="R184">
        <v>20</v>
      </c>
      <c r="S184">
        <v>18</v>
      </c>
      <c r="U184" s="4">
        <v>42620</v>
      </c>
      <c r="V184" t="s">
        <v>20</v>
      </c>
      <c r="W184">
        <v>0</v>
      </c>
      <c r="X184">
        <v>0.52631578947368418</v>
      </c>
      <c r="Y184">
        <v>0.47368421052631576</v>
      </c>
      <c r="AA184" s="4">
        <v>42620</v>
      </c>
      <c r="AB184" t="s">
        <v>22</v>
      </c>
      <c r="AC184">
        <v>974</v>
      </c>
      <c r="AD184">
        <v>493</v>
      </c>
      <c r="AE184">
        <v>58</v>
      </c>
      <c r="AF184">
        <v>66</v>
      </c>
      <c r="AH184" s="4">
        <v>42620</v>
      </c>
      <c r="AI184" t="s">
        <v>20</v>
      </c>
      <c r="AJ184" s="2">
        <v>0.61219358893777498</v>
      </c>
      <c r="AK184" s="2">
        <v>0.30986800754242616</v>
      </c>
      <c r="AL184" s="2">
        <v>3.6455059710873663E-2</v>
      </c>
      <c r="AM184" s="2">
        <v>4.1483343808925204E-2</v>
      </c>
      <c r="AP184" t="str">
        <f t="shared" si="9"/>
        <v>S36</v>
      </c>
      <c r="AQ184" t="str">
        <f t="shared" si="7"/>
        <v>mercredi</v>
      </c>
      <c r="AR184">
        <f t="shared" si="8"/>
        <v>2016</v>
      </c>
    </row>
    <row r="185" spans="1:44" x14ac:dyDescent="0.25">
      <c r="A185" s="4">
        <v>42621</v>
      </c>
      <c r="B185" t="s">
        <v>19</v>
      </c>
      <c r="C185" s="3">
        <v>431</v>
      </c>
      <c r="D185" s="3">
        <v>220</v>
      </c>
      <c r="E185" s="3">
        <v>89</v>
      </c>
      <c r="F185">
        <v>3</v>
      </c>
      <c r="H185" s="4">
        <v>42621</v>
      </c>
      <c r="I185" s="2" t="s">
        <v>20</v>
      </c>
      <c r="J185" s="2">
        <v>0.58008075370121126</v>
      </c>
      <c r="K185" s="2">
        <v>0.29609690444145359</v>
      </c>
      <c r="L185">
        <v>0.11978465679676985</v>
      </c>
      <c r="M185">
        <v>4.0376850605652759E-3</v>
      </c>
      <c r="O185" s="4">
        <v>42621</v>
      </c>
      <c r="P185" t="s">
        <v>21</v>
      </c>
      <c r="Q185">
        <v>1</v>
      </c>
      <c r="R185">
        <v>17</v>
      </c>
      <c r="S185">
        <v>18</v>
      </c>
      <c r="U185" s="4">
        <v>42621</v>
      </c>
      <c r="V185" t="s">
        <v>20</v>
      </c>
      <c r="W185">
        <v>2.7777777777777776E-2</v>
      </c>
      <c r="X185">
        <v>0.47222222222222221</v>
      </c>
      <c r="Y185">
        <v>0.5</v>
      </c>
      <c r="AA185" s="4">
        <v>42621</v>
      </c>
      <c r="AB185" t="s">
        <v>22</v>
      </c>
      <c r="AC185">
        <v>917</v>
      </c>
      <c r="AD185">
        <v>502</v>
      </c>
      <c r="AE185">
        <v>58</v>
      </c>
      <c r="AF185">
        <v>66</v>
      </c>
      <c r="AH185" s="4">
        <v>42621</v>
      </c>
      <c r="AI185" t="s">
        <v>20</v>
      </c>
      <c r="AJ185" s="2">
        <v>0.59429682436811404</v>
      </c>
      <c r="AK185" s="2">
        <v>0.32534024627349317</v>
      </c>
      <c r="AL185" s="2">
        <v>3.7589112119248216E-2</v>
      </c>
      <c r="AM185" s="2">
        <v>4.2773817239144522E-2</v>
      </c>
      <c r="AP185" t="str">
        <f t="shared" si="9"/>
        <v>S36</v>
      </c>
      <c r="AQ185" t="str">
        <f t="shared" si="7"/>
        <v>jeudi</v>
      </c>
      <c r="AR185">
        <f t="shared" si="8"/>
        <v>2016</v>
      </c>
    </row>
    <row r="186" spans="1:44" x14ac:dyDescent="0.25">
      <c r="A186" s="4" t="s">
        <v>60</v>
      </c>
      <c r="B186" t="s">
        <v>19</v>
      </c>
      <c r="C186" s="3">
        <v>433</v>
      </c>
      <c r="D186" s="3">
        <v>235</v>
      </c>
      <c r="E186" s="3">
        <v>46</v>
      </c>
      <c r="F186">
        <v>3</v>
      </c>
      <c r="H186" s="4" t="s">
        <v>60</v>
      </c>
      <c r="I186" s="2" t="s">
        <v>20</v>
      </c>
      <c r="J186" s="2">
        <v>0.603905160390516</v>
      </c>
      <c r="K186" s="2">
        <v>0.3277545327754533</v>
      </c>
      <c r="L186">
        <v>6.4156206415620642E-2</v>
      </c>
      <c r="M186">
        <v>4.1841004184100415E-3</v>
      </c>
      <c r="O186" s="4" t="s">
        <v>60</v>
      </c>
      <c r="P186" t="s">
        <v>21</v>
      </c>
      <c r="Q186">
        <v>1</v>
      </c>
      <c r="R186">
        <v>21</v>
      </c>
      <c r="S186">
        <v>17</v>
      </c>
      <c r="U186" s="4" t="s">
        <v>60</v>
      </c>
      <c r="V186" t="s">
        <v>20</v>
      </c>
      <c r="W186">
        <v>2.564102564102564E-2</v>
      </c>
      <c r="X186">
        <v>0.53846153846153844</v>
      </c>
      <c r="Y186">
        <v>0.4358974358974359</v>
      </c>
      <c r="AA186" s="4" t="s">
        <v>60</v>
      </c>
      <c r="AB186" t="s">
        <v>22</v>
      </c>
      <c r="AC186">
        <v>880</v>
      </c>
      <c r="AD186">
        <v>497</v>
      </c>
      <c r="AE186">
        <v>58</v>
      </c>
      <c r="AF186">
        <v>66</v>
      </c>
      <c r="AH186" s="4" t="s">
        <v>60</v>
      </c>
      <c r="AI186" t="s">
        <v>20</v>
      </c>
      <c r="AJ186" s="2">
        <v>0.58627581612258495</v>
      </c>
      <c r="AK186" s="2">
        <v>0.33111259160559625</v>
      </c>
      <c r="AL186" s="2">
        <v>3.8640906062624915E-2</v>
      </c>
      <c r="AM186" s="2">
        <v>4.3970686209193872E-2</v>
      </c>
      <c r="AP186" t="str">
        <f t="shared" si="9"/>
        <v>S36</v>
      </c>
      <c r="AQ186" t="str">
        <f t="shared" si="7"/>
        <v>vendredi</v>
      </c>
      <c r="AR186">
        <f t="shared" si="8"/>
        <v>2016</v>
      </c>
    </row>
    <row r="187" spans="1:44" x14ac:dyDescent="0.25">
      <c r="A187" s="4">
        <v>42625</v>
      </c>
      <c r="B187" t="s">
        <v>19</v>
      </c>
      <c r="C187" s="3">
        <v>475</v>
      </c>
      <c r="D187" s="3">
        <v>262</v>
      </c>
      <c r="E187" s="3">
        <v>51</v>
      </c>
      <c r="F187">
        <v>3</v>
      </c>
      <c r="H187" s="4">
        <v>42625</v>
      </c>
      <c r="I187" s="2" t="s">
        <v>20</v>
      </c>
      <c r="J187" s="2">
        <v>0.60050568900126422</v>
      </c>
      <c r="K187" s="2">
        <v>0.33122629582806573</v>
      </c>
      <c r="L187">
        <v>6.447534766118837E-2</v>
      </c>
      <c r="M187">
        <v>3.7926675094816687E-3</v>
      </c>
      <c r="O187" s="4">
        <v>42625</v>
      </c>
      <c r="P187" t="s">
        <v>21</v>
      </c>
      <c r="Q187">
        <v>0</v>
      </c>
      <c r="R187">
        <v>16</v>
      </c>
      <c r="S187">
        <v>17</v>
      </c>
      <c r="U187" s="4">
        <v>42625</v>
      </c>
      <c r="V187" t="s">
        <v>20</v>
      </c>
      <c r="W187">
        <v>0</v>
      </c>
      <c r="X187">
        <v>0.48484848484848486</v>
      </c>
      <c r="Y187">
        <v>0.51515151515151514</v>
      </c>
      <c r="AA187" s="4">
        <v>42625</v>
      </c>
      <c r="AB187" t="s">
        <v>22</v>
      </c>
      <c r="AC187">
        <v>867</v>
      </c>
      <c r="AD187">
        <v>481</v>
      </c>
      <c r="AE187">
        <v>61</v>
      </c>
      <c r="AF187">
        <v>67</v>
      </c>
      <c r="AH187" s="4">
        <v>42625</v>
      </c>
      <c r="AI187" t="s">
        <v>20</v>
      </c>
      <c r="AJ187" s="2">
        <v>0.58739837398373984</v>
      </c>
      <c r="AK187" s="2">
        <v>0.3258807588075881</v>
      </c>
      <c r="AL187" s="2">
        <v>4.1327913279132794E-2</v>
      </c>
      <c r="AM187" s="2">
        <v>4.5392953929539293E-2</v>
      </c>
      <c r="AP187" t="str">
        <f t="shared" si="9"/>
        <v>S37</v>
      </c>
      <c r="AQ187" t="str">
        <f t="shared" si="7"/>
        <v>lundi</v>
      </c>
      <c r="AR187">
        <f t="shared" si="8"/>
        <v>2016</v>
      </c>
    </row>
    <row r="188" spans="1:44" x14ac:dyDescent="0.25">
      <c r="A188" s="4">
        <v>42626</v>
      </c>
      <c r="B188" t="s">
        <v>19</v>
      </c>
      <c r="C188" s="3">
        <v>947</v>
      </c>
      <c r="D188" s="3">
        <v>236</v>
      </c>
      <c r="E188" s="3">
        <v>62</v>
      </c>
      <c r="F188">
        <v>6</v>
      </c>
      <c r="H188" s="4">
        <v>42626</v>
      </c>
      <c r="I188" s="2" t="s">
        <v>20</v>
      </c>
      <c r="J188" s="2">
        <v>0.75699440447641886</v>
      </c>
      <c r="K188" s="2">
        <v>0.18864908073541167</v>
      </c>
      <c r="L188">
        <v>4.9560351718625099E-2</v>
      </c>
      <c r="M188">
        <v>4.7961630695443642E-3</v>
      </c>
      <c r="O188" s="4">
        <v>42626</v>
      </c>
      <c r="P188" t="s">
        <v>21</v>
      </c>
      <c r="Q188">
        <v>0</v>
      </c>
      <c r="R188">
        <v>16</v>
      </c>
      <c r="S188">
        <v>17</v>
      </c>
      <c r="U188" s="4">
        <v>42626</v>
      </c>
      <c r="V188" t="s">
        <v>20</v>
      </c>
      <c r="W188">
        <v>0</v>
      </c>
      <c r="X188">
        <v>0.48484848484848486</v>
      </c>
      <c r="Y188">
        <v>0.51515151515151514</v>
      </c>
      <c r="AA188" s="4">
        <v>42626</v>
      </c>
      <c r="AB188" t="s">
        <v>22</v>
      </c>
      <c r="AC188">
        <v>836</v>
      </c>
      <c r="AD188">
        <v>469</v>
      </c>
      <c r="AE188">
        <v>63</v>
      </c>
      <c r="AF188">
        <v>66</v>
      </c>
      <c r="AH188" s="4">
        <v>42626</v>
      </c>
      <c r="AI188" t="s">
        <v>20</v>
      </c>
      <c r="AJ188" s="2">
        <v>0.5829846582984658</v>
      </c>
      <c r="AK188" s="2">
        <v>0.32705718270571826</v>
      </c>
      <c r="AL188" s="2">
        <v>4.3933054393305436E-2</v>
      </c>
      <c r="AM188" s="2">
        <v>4.6025104602510462E-2</v>
      </c>
      <c r="AP188" t="str">
        <f t="shared" si="9"/>
        <v>S37</v>
      </c>
      <c r="AQ188" t="str">
        <f t="shared" si="7"/>
        <v>mardi</v>
      </c>
      <c r="AR188">
        <f t="shared" si="8"/>
        <v>2016</v>
      </c>
    </row>
    <row r="189" spans="1:44" x14ac:dyDescent="0.25">
      <c r="A189" s="4">
        <v>42627</v>
      </c>
      <c r="B189" t="s">
        <v>19</v>
      </c>
      <c r="C189" s="3">
        <v>999</v>
      </c>
      <c r="D189" s="3">
        <v>247</v>
      </c>
      <c r="E189" s="3">
        <v>75</v>
      </c>
      <c r="F189">
        <v>1</v>
      </c>
      <c r="H189" s="4">
        <v>42627</v>
      </c>
      <c r="I189" s="2" t="s">
        <v>20</v>
      </c>
      <c r="J189" s="2">
        <v>0.75567322239031776</v>
      </c>
      <c r="K189" s="2">
        <v>0.18683812405446293</v>
      </c>
      <c r="L189">
        <v>5.6732223903177004E-2</v>
      </c>
      <c r="M189">
        <v>7.5642965204236008E-4</v>
      </c>
      <c r="O189" s="4">
        <v>42627</v>
      </c>
      <c r="P189" t="s">
        <v>21</v>
      </c>
      <c r="Q189">
        <v>155</v>
      </c>
      <c r="R189">
        <v>17</v>
      </c>
      <c r="S189">
        <v>15</v>
      </c>
      <c r="U189" s="4">
        <v>42627</v>
      </c>
      <c r="V189" t="s">
        <v>20</v>
      </c>
      <c r="W189">
        <v>0.82887700534759357</v>
      </c>
      <c r="X189">
        <v>9.0909090909090912E-2</v>
      </c>
      <c r="Y189">
        <v>8.0213903743315509E-2</v>
      </c>
      <c r="AA189" s="4">
        <v>42627</v>
      </c>
      <c r="AB189" t="s">
        <v>22</v>
      </c>
      <c r="AC189">
        <v>816</v>
      </c>
      <c r="AD189">
        <v>470</v>
      </c>
      <c r="AE189">
        <v>63</v>
      </c>
      <c r="AF189">
        <v>66</v>
      </c>
      <c r="AH189" s="4">
        <v>42627</v>
      </c>
      <c r="AI189" t="s">
        <v>20</v>
      </c>
      <c r="AJ189" s="2">
        <v>0.57667844522968192</v>
      </c>
      <c r="AK189" s="2">
        <v>0.33215547703180209</v>
      </c>
      <c r="AL189" s="2">
        <v>4.4522968197879861E-2</v>
      </c>
      <c r="AM189" s="2">
        <v>4.6643109540636045E-2</v>
      </c>
      <c r="AP189" t="str">
        <f t="shared" si="9"/>
        <v>S37</v>
      </c>
      <c r="AQ189" t="str">
        <f t="shared" si="7"/>
        <v>mercredi</v>
      </c>
      <c r="AR189">
        <f t="shared" si="8"/>
        <v>2016</v>
      </c>
    </row>
    <row r="190" spans="1:44" x14ac:dyDescent="0.25">
      <c r="A190" s="4">
        <v>42628</v>
      </c>
      <c r="B190" t="s">
        <v>19</v>
      </c>
      <c r="C190" s="3">
        <v>854</v>
      </c>
      <c r="D190" s="3">
        <v>429</v>
      </c>
      <c r="E190" s="3">
        <v>91</v>
      </c>
      <c r="F190">
        <v>2</v>
      </c>
      <c r="H190" s="4">
        <v>42628</v>
      </c>
      <c r="I190" s="2" t="s">
        <v>20</v>
      </c>
      <c r="J190" s="2">
        <v>0.62063953488372092</v>
      </c>
      <c r="K190" s="2">
        <v>0.31177325581395349</v>
      </c>
      <c r="L190">
        <v>6.6133720930232565E-2</v>
      </c>
      <c r="M190">
        <v>1.4534883720930232E-3</v>
      </c>
      <c r="O190" s="4">
        <v>42628</v>
      </c>
      <c r="P190" t="s">
        <v>21</v>
      </c>
      <c r="Q190">
        <v>155</v>
      </c>
      <c r="R190">
        <v>17</v>
      </c>
      <c r="S190">
        <v>15</v>
      </c>
      <c r="U190" s="4">
        <v>42628</v>
      </c>
      <c r="V190" t="s">
        <v>20</v>
      </c>
      <c r="W190">
        <v>0.82887700534759357</v>
      </c>
      <c r="X190">
        <v>9.0909090909090912E-2</v>
      </c>
      <c r="Y190">
        <v>8.0213903743315509E-2</v>
      </c>
      <c r="AA190" s="4">
        <v>42628</v>
      </c>
      <c r="AB190" t="s">
        <v>22</v>
      </c>
      <c r="AC190">
        <v>795</v>
      </c>
      <c r="AD190">
        <v>465</v>
      </c>
      <c r="AE190">
        <v>63</v>
      </c>
      <c r="AF190">
        <v>66</v>
      </c>
      <c r="AH190" s="4">
        <v>42628</v>
      </c>
      <c r="AI190" t="s">
        <v>20</v>
      </c>
      <c r="AJ190" s="2">
        <v>0.57235421166306699</v>
      </c>
      <c r="AK190" s="2">
        <v>0.33477321814254862</v>
      </c>
      <c r="AL190" s="2">
        <v>4.5356371490280781E-2</v>
      </c>
      <c r="AM190" s="2">
        <v>4.7516198704103674E-2</v>
      </c>
      <c r="AP190" t="str">
        <f t="shared" si="9"/>
        <v>S37</v>
      </c>
      <c r="AQ190" t="str">
        <f t="shared" si="7"/>
        <v>jeudi</v>
      </c>
      <c r="AR190">
        <f t="shared" si="8"/>
        <v>2016</v>
      </c>
    </row>
    <row r="191" spans="1:44" x14ac:dyDescent="0.25">
      <c r="A191" s="4" t="s">
        <v>61</v>
      </c>
      <c r="B191" t="s">
        <v>19</v>
      </c>
      <c r="C191" s="3">
        <v>899</v>
      </c>
      <c r="D191" s="3">
        <v>418</v>
      </c>
      <c r="E191" s="3">
        <v>107</v>
      </c>
      <c r="F191">
        <v>1</v>
      </c>
      <c r="H191" s="4" t="s">
        <v>61</v>
      </c>
      <c r="I191" s="2" t="s">
        <v>20</v>
      </c>
      <c r="J191" s="2">
        <v>0.63087719298245615</v>
      </c>
      <c r="K191" s="2">
        <v>0.29333333333333333</v>
      </c>
      <c r="L191">
        <v>7.508771929824562E-2</v>
      </c>
      <c r="M191">
        <v>7.0175438596491223E-4</v>
      </c>
      <c r="O191" s="4" t="s">
        <v>61</v>
      </c>
      <c r="P191" t="s">
        <v>21</v>
      </c>
      <c r="Q191">
        <v>155</v>
      </c>
      <c r="R191">
        <v>15</v>
      </c>
      <c r="S191">
        <v>15</v>
      </c>
      <c r="U191" s="4" t="s">
        <v>61</v>
      </c>
      <c r="V191" t="s">
        <v>20</v>
      </c>
      <c r="W191">
        <v>0.83783783783783783</v>
      </c>
      <c r="X191">
        <v>8.1081081081081086E-2</v>
      </c>
      <c r="Y191">
        <v>8.1081081081081086E-2</v>
      </c>
      <c r="AA191" s="4" t="s">
        <v>61</v>
      </c>
      <c r="AB191" t="s">
        <v>22</v>
      </c>
      <c r="AC191">
        <v>783</v>
      </c>
      <c r="AD191">
        <v>464</v>
      </c>
      <c r="AE191">
        <v>62</v>
      </c>
      <c r="AF191">
        <v>65</v>
      </c>
      <c r="AH191" s="4" t="s">
        <v>61</v>
      </c>
      <c r="AI191" t="s">
        <v>20</v>
      </c>
      <c r="AJ191" s="2">
        <v>0.56986899563318782</v>
      </c>
      <c r="AK191" s="2">
        <v>0.33770014556040756</v>
      </c>
      <c r="AL191" s="2">
        <v>4.5123726346433773E-2</v>
      </c>
      <c r="AM191" s="2">
        <v>4.730713245997089E-2</v>
      </c>
      <c r="AP191" t="str">
        <f t="shared" si="9"/>
        <v>S37</v>
      </c>
      <c r="AQ191" t="str">
        <f t="shared" si="7"/>
        <v>vendredi</v>
      </c>
      <c r="AR191">
        <f t="shared" si="8"/>
        <v>2016</v>
      </c>
    </row>
    <row r="192" spans="1:44" x14ac:dyDescent="0.25">
      <c r="A192" s="4">
        <v>42632</v>
      </c>
      <c r="B192" t="s">
        <v>19</v>
      </c>
      <c r="C192" s="3">
        <v>627</v>
      </c>
      <c r="D192" s="3">
        <v>433</v>
      </c>
      <c r="E192" s="3">
        <v>109</v>
      </c>
      <c r="F192">
        <v>6</v>
      </c>
      <c r="H192" s="4">
        <v>42632</v>
      </c>
      <c r="I192" s="2" t="s">
        <v>20</v>
      </c>
      <c r="J192" s="2">
        <v>0.53361702127659572</v>
      </c>
      <c r="K192" s="2">
        <v>0.36851063829787234</v>
      </c>
      <c r="L192">
        <v>9.2765957446808517E-2</v>
      </c>
      <c r="M192">
        <v>5.106382978723404E-3</v>
      </c>
      <c r="O192" s="4">
        <v>42632</v>
      </c>
      <c r="P192" t="s">
        <v>21</v>
      </c>
      <c r="Q192">
        <v>155</v>
      </c>
      <c r="R192">
        <v>15</v>
      </c>
      <c r="S192">
        <v>15</v>
      </c>
      <c r="U192" s="4">
        <v>42632</v>
      </c>
      <c r="V192" t="s">
        <v>20</v>
      </c>
      <c r="W192">
        <v>0.83783783783783783</v>
      </c>
      <c r="X192">
        <v>8.1081081081081086E-2</v>
      </c>
      <c r="Y192">
        <v>8.1081081081081086E-2</v>
      </c>
      <c r="AA192" s="4">
        <v>42632</v>
      </c>
      <c r="AB192" t="s">
        <v>22</v>
      </c>
      <c r="AC192">
        <v>802</v>
      </c>
      <c r="AD192">
        <v>464</v>
      </c>
      <c r="AE192">
        <v>61</v>
      </c>
      <c r="AF192">
        <v>64</v>
      </c>
      <c r="AH192" s="4">
        <v>42632</v>
      </c>
      <c r="AI192" t="s">
        <v>20</v>
      </c>
      <c r="AJ192" s="2">
        <v>0.57656362329259525</v>
      </c>
      <c r="AK192" s="2">
        <v>0.3335729690869878</v>
      </c>
      <c r="AL192" s="2">
        <v>4.3853342918763479E-2</v>
      </c>
      <c r="AM192" s="2">
        <v>4.6010064701653489E-2</v>
      </c>
      <c r="AP192" t="str">
        <f t="shared" si="9"/>
        <v>S38</v>
      </c>
      <c r="AQ192" t="str">
        <f t="shared" si="7"/>
        <v>lundi</v>
      </c>
      <c r="AR192">
        <f t="shared" si="8"/>
        <v>2016</v>
      </c>
    </row>
    <row r="193" spans="1:44" x14ac:dyDescent="0.25">
      <c r="A193" s="4">
        <v>42633</v>
      </c>
      <c r="B193" t="s">
        <v>19</v>
      </c>
      <c r="C193" s="3">
        <v>542</v>
      </c>
      <c r="D193" s="3">
        <v>404</v>
      </c>
      <c r="E193" s="3">
        <v>103</v>
      </c>
      <c r="F193">
        <v>9</v>
      </c>
      <c r="H193" s="4">
        <v>42633</v>
      </c>
      <c r="I193" s="2" t="s">
        <v>20</v>
      </c>
      <c r="J193" s="2">
        <v>0.51228733459357279</v>
      </c>
      <c r="K193" s="2">
        <v>0.38185255198487711</v>
      </c>
      <c r="L193">
        <v>9.7353497164461247E-2</v>
      </c>
      <c r="M193">
        <v>8.5066162570888466E-3</v>
      </c>
      <c r="O193" s="4">
        <v>42633</v>
      </c>
      <c r="P193" t="s">
        <v>21</v>
      </c>
      <c r="Q193">
        <v>155</v>
      </c>
      <c r="R193">
        <v>15</v>
      </c>
      <c r="S193">
        <v>13</v>
      </c>
      <c r="U193" s="4">
        <v>42633</v>
      </c>
      <c r="V193" t="s">
        <v>20</v>
      </c>
      <c r="W193">
        <v>0.84699453551912574</v>
      </c>
      <c r="X193">
        <v>8.1967213114754092E-2</v>
      </c>
      <c r="Y193">
        <v>7.1038251366120214E-2</v>
      </c>
      <c r="AA193" s="4">
        <v>42633</v>
      </c>
      <c r="AB193" t="s">
        <v>22</v>
      </c>
      <c r="AC193">
        <v>800</v>
      </c>
      <c r="AD193">
        <v>465</v>
      </c>
      <c r="AE193">
        <v>61</v>
      </c>
      <c r="AF193">
        <v>64</v>
      </c>
      <c r="AH193" s="4">
        <v>42633</v>
      </c>
      <c r="AI193" t="s">
        <v>20</v>
      </c>
      <c r="AJ193" s="2">
        <v>0.57553956834532372</v>
      </c>
      <c r="AK193" s="2">
        <v>0.3345323741007194</v>
      </c>
      <c r="AL193" s="2">
        <v>4.3884892086330937E-2</v>
      </c>
      <c r="AM193" s="2">
        <v>4.60431654676259E-2</v>
      </c>
      <c r="AP193" t="str">
        <f t="shared" si="9"/>
        <v>S38</v>
      </c>
      <c r="AQ193" t="str">
        <f t="shared" si="7"/>
        <v>mardi</v>
      </c>
      <c r="AR193">
        <f t="shared" si="8"/>
        <v>2016</v>
      </c>
    </row>
    <row r="194" spans="1:44" x14ac:dyDescent="0.25">
      <c r="A194" s="4">
        <v>42634</v>
      </c>
      <c r="B194" t="s">
        <v>19</v>
      </c>
      <c r="C194" s="3">
        <v>636</v>
      </c>
      <c r="D194" s="3">
        <v>403</v>
      </c>
      <c r="E194" s="3">
        <v>106</v>
      </c>
      <c r="F194">
        <v>6</v>
      </c>
      <c r="H194" s="4">
        <v>42634</v>
      </c>
      <c r="I194" s="2" t="s">
        <v>20</v>
      </c>
      <c r="J194" s="2">
        <v>0.55256298870547349</v>
      </c>
      <c r="K194" s="2">
        <v>0.35013032145960032</v>
      </c>
      <c r="L194">
        <v>9.2093831450912253E-2</v>
      </c>
      <c r="M194">
        <v>5.2128583840139013E-3</v>
      </c>
      <c r="O194" s="4">
        <v>42634</v>
      </c>
      <c r="P194" t="s">
        <v>21</v>
      </c>
      <c r="Q194">
        <v>155</v>
      </c>
      <c r="R194">
        <v>15</v>
      </c>
      <c r="S194">
        <v>13</v>
      </c>
      <c r="U194" s="4">
        <v>42634</v>
      </c>
      <c r="V194" t="s">
        <v>20</v>
      </c>
      <c r="W194">
        <v>0.84699453551912574</v>
      </c>
      <c r="X194">
        <v>8.1967213114754092E-2</v>
      </c>
      <c r="Y194">
        <v>7.1038251366120214E-2</v>
      </c>
      <c r="AA194" s="4">
        <v>42634</v>
      </c>
      <c r="AB194" t="s">
        <v>22</v>
      </c>
      <c r="AC194">
        <v>785</v>
      </c>
      <c r="AD194">
        <v>450</v>
      </c>
      <c r="AE194">
        <v>59</v>
      </c>
      <c r="AF194">
        <v>64</v>
      </c>
      <c r="AH194" s="4">
        <v>42634</v>
      </c>
      <c r="AI194" t="s">
        <v>20</v>
      </c>
      <c r="AJ194" s="2">
        <v>0.57805596465390274</v>
      </c>
      <c r="AK194" s="2">
        <v>0.33136966126656847</v>
      </c>
      <c r="AL194" s="2">
        <v>4.3446244477172311E-2</v>
      </c>
      <c r="AM194" s="2">
        <v>4.7128129602356406E-2</v>
      </c>
      <c r="AP194" t="str">
        <f t="shared" si="9"/>
        <v>S38</v>
      </c>
      <c r="AQ194" t="str">
        <f t="shared" si="7"/>
        <v>mercredi</v>
      </c>
      <c r="AR194">
        <f t="shared" si="8"/>
        <v>2016</v>
      </c>
    </row>
    <row r="195" spans="1:44" x14ac:dyDescent="0.25">
      <c r="A195" s="4">
        <v>42635</v>
      </c>
      <c r="B195" t="s">
        <v>19</v>
      </c>
      <c r="C195" s="3">
        <v>607</v>
      </c>
      <c r="D195" s="3">
        <v>428</v>
      </c>
      <c r="E195" s="3">
        <v>123</v>
      </c>
      <c r="F195">
        <v>12</v>
      </c>
      <c r="H195" s="4">
        <v>42635</v>
      </c>
      <c r="I195" s="2" t="s">
        <v>20</v>
      </c>
      <c r="J195" s="2">
        <v>0.51880341880341885</v>
      </c>
      <c r="K195" s="2">
        <v>0.36581196581196579</v>
      </c>
      <c r="L195">
        <v>0.10512820512820513</v>
      </c>
      <c r="M195">
        <v>1.0256410256410256E-2</v>
      </c>
      <c r="O195" s="4">
        <v>42635</v>
      </c>
      <c r="P195" t="s">
        <v>21</v>
      </c>
      <c r="Q195">
        <v>1</v>
      </c>
      <c r="R195">
        <v>14</v>
      </c>
      <c r="S195">
        <v>14</v>
      </c>
      <c r="U195" s="4">
        <v>42635</v>
      </c>
      <c r="V195" t="s">
        <v>20</v>
      </c>
      <c r="W195">
        <v>3.4482758620689655E-2</v>
      </c>
      <c r="X195">
        <v>0.48275862068965519</v>
      </c>
      <c r="Y195">
        <v>0.48275862068965519</v>
      </c>
      <c r="AA195" s="4">
        <v>42635</v>
      </c>
      <c r="AB195" t="s">
        <v>22</v>
      </c>
      <c r="AC195">
        <v>781</v>
      </c>
      <c r="AD195">
        <v>453</v>
      </c>
      <c r="AE195">
        <v>60</v>
      </c>
      <c r="AF195">
        <v>63</v>
      </c>
      <c r="AH195" s="4">
        <v>42635</v>
      </c>
      <c r="AI195" t="s">
        <v>20</v>
      </c>
      <c r="AJ195" s="2">
        <v>0.57553426676492259</v>
      </c>
      <c r="AK195" s="2">
        <v>0.33382461311717021</v>
      </c>
      <c r="AL195" s="2">
        <v>4.4215180545320559E-2</v>
      </c>
      <c r="AM195" s="2">
        <v>4.6425939572586589E-2</v>
      </c>
      <c r="AP195" t="str">
        <f t="shared" si="9"/>
        <v>S38</v>
      </c>
      <c r="AQ195" t="str">
        <f t="shared" ref="AQ195:AQ258" si="10">IF(AH195="","",TEXT(AH195,"jjjj"))</f>
        <v>jeudi</v>
      </c>
      <c r="AR195">
        <f t="shared" ref="AR195:AR258" si="11">IF(AH195="","",YEAR(AH195))</f>
        <v>2016</v>
      </c>
    </row>
    <row r="196" spans="1:44" x14ac:dyDescent="0.25">
      <c r="A196" s="4" t="s">
        <v>62</v>
      </c>
      <c r="B196" t="s">
        <v>19</v>
      </c>
      <c r="C196" s="3">
        <v>536</v>
      </c>
      <c r="D196" s="3">
        <v>425</v>
      </c>
      <c r="E196" s="3">
        <v>128</v>
      </c>
      <c r="F196">
        <v>16</v>
      </c>
      <c r="H196" s="4" t="s">
        <v>62</v>
      </c>
      <c r="I196" s="2" t="s">
        <v>20</v>
      </c>
      <c r="J196" s="2">
        <v>0.48506787330316742</v>
      </c>
      <c r="K196" s="2">
        <v>0.38461538461538464</v>
      </c>
      <c r="L196">
        <v>0.11583710407239819</v>
      </c>
      <c r="M196">
        <v>1.4479638009049774E-2</v>
      </c>
      <c r="O196" s="1" t="s">
        <v>62</v>
      </c>
      <c r="P196" t="s">
        <v>21</v>
      </c>
      <c r="Q196">
        <v>1</v>
      </c>
      <c r="R196">
        <v>15</v>
      </c>
      <c r="S196">
        <v>14</v>
      </c>
      <c r="U196" s="4" t="s">
        <v>62</v>
      </c>
      <c r="V196" t="s">
        <v>20</v>
      </c>
      <c r="W196">
        <v>3.3333333333333333E-2</v>
      </c>
      <c r="X196">
        <v>0.5</v>
      </c>
      <c r="Y196">
        <v>0.46666666666666667</v>
      </c>
      <c r="AA196" s="4" t="s">
        <v>62</v>
      </c>
      <c r="AB196" t="s">
        <v>22</v>
      </c>
      <c r="AC196">
        <v>786</v>
      </c>
      <c r="AD196">
        <v>449</v>
      </c>
      <c r="AE196">
        <v>62</v>
      </c>
      <c r="AF196">
        <v>60</v>
      </c>
      <c r="AH196" s="4" t="s">
        <v>62</v>
      </c>
      <c r="AI196" t="s">
        <v>20</v>
      </c>
      <c r="AJ196" s="2">
        <v>0.57921886514369936</v>
      </c>
      <c r="AK196" s="2">
        <v>0.33087693441414884</v>
      </c>
      <c r="AL196" s="2">
        <v>4.5689019896831246E-2</v>
      </c>
      <c r="AM196" s="2">
        <v>4.4215180545320559E-2</v>
      </c>
      <c r="AP196" t="str">
        <f t="shared" si="9"/>
        <v>S38</v>
      </c>
      <c r="AQ196" t="str">
        <f t="shared" si="10"/>
        <v>vendredi</v>
      </c>
      <c r="AR196">
        <f t="shared" si="11"/>
        <v>2016</v>
      </c>
    </row>
    <row r="197" spans="1:44" x14ac:dyDescent="0.25">
      <c r="A197" s="4">
        <v>42639</v>
      </c>
      <c r="B197" t="s">
        <v>19</v>
      </c>
      <c r="C197" s="3">
        <v>595</v>
      </c>
      <c r="D197" s="3">
        <v>364</v>
      </c>
      <c r="E197" s="3">
        <v>164</v>
      </c>
      <c r="F197">
        <v>18</v>
      </c>
      <c r="H197" s="4">
        <v>42639</v>
      </c>
      <c r="I197" s="2" t="s">
        <v>20</v>
      </c>
      <c r="J197" s="2">
        <v>0.5214723926380368</v>
      </c>
      <c r="K197" s="2">
        <v>0.31901840490797545</v>
      </c>
      <c r="L197">
        <v>0.14373356704645049</v>
      </c>
      <c r="M197">
        <v>1.5775635407537247E-2</v>
      </c>
      <c r="O197" s="1">
        <v>42639</v>
      </c>
      <c r="P197" t="s">
        <v>21</v>
      </c>
      <c r="Q197">
        <v>1</v>
      </c>
      <c r="R197">
        <v>9</v>
      </c>
      <c r="S197">
        <v>17</v>
      </c>
      <c r="U197" s="4">
        <v>42639</v>
      </c>
      <c r="V197" t="s">
        <v>20</v>
      </c>
      <c r="W197">
        <v>3.7037037037037035E-2</v>
      </c>
      <c r="X197">
        <v>0.33333333333333331</v>
      </c>
      <c r="Y197">
        <v>0.62962962962962965</v>
      </c>
      <c r="AA197" s="4">
        <v>42639</v>
      </c>
      <c r="AB197" t="s">
        <v>22</v>
      </c>
      <c r="AC197">
        <v>796</v>
      </c>
      <c r="AD197">
        <v>449</v>
      </c>
      <c r="AE197">
        <v>61</v>
      </c>
      <c r="AF197">
        <v>60</v>
      </c>
      <c r="AH197" s="4">
        <v>42639</v>
      </c>
      <c r="AI197" t="s">
        <v>20</v>
      </c>
      <c r="AJ197" s="2">
        <v>0.58272327964860904</v>
      </c>
      <c r="AK197" s="2">
        <v>0.32869692532942901</v>
      </c>
      <c r="AL197" s="2">
        <v>4.4655929721815521E-2</v>
      </c>
      <c r="AM197" s="2">
        <v>4.3923865300146414E-2</v>
      </c>
      <c r="AP197" t="str">
        <f t="shared" si="9"/>
        <v>S39</v>
      </c>
      <c r="AQ197" t="str">
        <f t="shared" si="10"/>
        <v>lundi</v>
      </c>
      <c r="AR197">
        <f t="shared" si="11"/>
        <v>2016</v>
      </c>
    </row>
    <row r="198" spans="1:44" x14ac:dyDescent="0.25">
      <c r="A198" s="4">
        <v>42640</v>
      </c>
      <c r="B198" t="s">
        <v>19</v>
      </c>
      <c r="C198" s="3">
        <v>576</v>
      </c>
      <c r="D198" s="3">
        <v>359</v>
      </c>
      <c r="E198" s="3">
        <v>161</v>
      </c>
      <c r="F198">
        <v>14</v>
      </c>
      <c r="H198" s="4">
        <v>42640</v>
      </c>
      <c r="I198" s="2" t="s">
        <v>20</v>
      </c>
      <c r="J198" s="2">
        <v>0.51891891891891895</v>
      </c>
      <c r="K198" s="2">
        <v>0.32342342342342345</v>
      </c>
      <c r="L198">
        <v>0.14504504504504503</v>
      </c>
      <c r="M198">
        <v>1.2612612612612612E-2</v>
      </c>
      <c r="O198" s="1">
        <v>42640</v>
      </c>
      <c r="P198" t="s">
        <v>21</v>
      </c>
      <c r="Q198">
        <v>1</v>
      </c>
      <c r="R198">
        <v>25</v>
      </c>
      <c r="S198">
        <v>17</v>
      </c>
      <c r="U198" s="4">
        <v>42640</v>
      </c>
      <c r="V198" t="s">
        <v>20</v>
      </c>
      <c r="W198">
        <v>2.3255813953488372E-2</v>
      </c>
      <c r="X198">
        <v>0.58139534883720934</v>
      </c>
      <c r="Y198">
        <v>0.39534883720930231</v>
      </c>
      <c r="AA198" s="4">
        <v>42640</v>
      </c>
      <c r="AB198" t="s">
        <v>22</v>
      </c>
      <c r="AC198">
        <v>787</v>
      </c>
      <c r="AD198">
        <v>458</v>
      </c>
      <c r="AE198">
        <v>61</v>
      </c>
      <c r="AF198">
        <v>60</v>
      </c>
      <c r="AH198" s="4">
        <v>42640</v>
      </c>
      <c r="AI198" t="s">
        <v>20</v>
      </c>
      <c r="AJ198" s="2">
        <v>0.57613469985358712</v>
      </c>
      <c r="AK198" s="2">
        <v>0.33528550512445093</v>
      </c>
      <c r="AL198" s="2">
        <v>4.4655929721815521E-2</v>
      </c>
      <c r="AM198" s="2">
        <v>4.3923865300146414E-2</v>
      </c>
      <c r="AP198" t="str">
        <f t="shared" si="9"/>
        <v>S39</v>
      </c>
      <c r="AQ198" t="str">
        <f t="shared" si="10"/>
        <v>mardi</v>
      </c>
      <c r="AR198">
        <f t="shared" si="11"/>
        <v>2016</v>
      </c>
    </row>
    <row r="199" spans="1:44" x14ac:dyDescent="0.25">
      <c r="A199" s="4">
        <v>42641</v>
      </c>
      <c r="B199" t="s">
        <v>19</v>
      </c>
      <c r="C199" s="3">
        <v>413</v>
      </c>
      <c r="D199" s="3">
        <v>313</v>
      </c>
      <c r="E199" s="3">
        <v>184</v>
      </c>
      <c r="F199">
        <v>10</v>
      </c>
      <c r="H199" s="4">
        <v>42641</v>
      </c>
      <c r="I199" s="2" t="s">
        <v>20</v>
      </c>
      <c r="J199" s="2">
        <v>0.44891304347826089</v>
      </c>
      <c r="K199" s="2">
        <v>0.3402173913043478</v>
      </c>
      <c r="L199">
        <v>0.2</v>
      </c>
      <c r="M199">
        <v>1.0869565217391304E-2</v>
      </c>
      <c r="O199" s="1">
        <v>42641</v>
      </c>
      <c r="P199" t="s">
        <v>21</v>
      </c>
      <c r="Q199">
        <v>1</v>
      </c>
      <c r="R199">
        <v>24</v>
      </c>
      <c r="S199">
        <v>16</v>
      </c>
      <c r="U199" s="4">
        <v>42641</v>
      </c>
      <c r="V199" t="s">
        <v>20</v>
      </c>
      <c r="W199">
        <v>2.4390243902439025E-2</v>
      </c>
      <c r="X199">
        <v>0.58536585365853655</v>
      </c>
      <c r="Y199">
        <v>0.3902439024390244</v>
      </c>
      <c r="AA199" s="4">
        <v>42641</v>
      </c>
      <c r="AB199" t="s">
        <v>22</v>
      </c>
      <c r="AC199">
        <v>777</v>
      </c>
      <c r="AD199">
        <v>465</v>
      </c>
      <c r="AE199">
        <v>61</v>
      </c>
      <c r="AF199">
        <v>60</v>
      </c>
      <c r="AH199" s="4">
        <v>42641</v>
      </c>
      <c r="AI199" t="s">
        <v>20</v>
      </c>
      <c r="AJ199" s="2">
        <v>0.57006603081438001</v>
      </c>
      <c r="AK199" s="2">
        <v>0.34115920763022745</v>
      </c>
      <c r="AL199" s="2">
        <v>4.475421863536317E-2</v>
      </c>
      <c r="AM199" s="2">
        <v>4.4020542920029347E-2</v>
      </c>
      <c r="AP199" t="str">
        <f t="shared" ref="AP199:AP262" si="12">IF(AH199="","",IF(WEEKNUM(AH199)-1&lt;10,"S0"&amp;WEEKNUM(AH199)-1,"S"&amp;WEEKNUM(AH199)-1))</f>
        <v>S39</v>
      </c>
      <c r="AQ199" t="str">
        <f t="shared" si="10"/>
        <v>mercredi</v>
      </c>
      <c r="AR199">
        <f t="shared" si="11"/>
        <v>2016</v>
      </c>
    </row>
    <row r="200" spans="1:44" x14ac:dyDescent="0.25">
      <c r="A200" s="4">
        <v>42642</v>
      </c>
      <c r="B200" t="s">
        <v>19</v>
      </c>
      <c r="C200" s="3">
        <v>312</v>
      </c>
      <c r="D200" s="3">
        <v>281</v>
      </c>
      <c r="E200" s="3">
        <v>162</v>
      </c>
      <c r="F200">
        <v>9</v>
      </c>
      <c r="H200" s="4">
        <v>42642</v>
      </c>
      <c r="I200" s="2" t="s">
        <v>20</v>
      </c>
      <c r="J200" s="2">
        <v>0.40837696335078533</v>
      </c>
      <c r="K200" s="2">
        <v>0.36780104712041883</v>
      </c>
      <c r="L200">
        <v>0.21204188481675393</v>
      </c>
      <c r="M200">
        <v>1.1780104712041885E-2</v>
      </c>
      <c r="O200" s="1">
        <v>42642</v>
      </c>
      <c r="P200" t="s">
        <v>21</v>
      </c>
      <c r="Q200">
        <v>1</v>
      </c>
      <c r="R200">
        <v>14</v>
      </c>
      <c r="S200">
        <v>15</v>
      </c>
      <c r="U200" s="4">
        <v>42642</v>
      </c>
      <c r="V200" t="s">
        <v>20</v>
      </c>
      <c r="W200">
        <v>3.3333333333333333E-2</v>
      </c>
      <c r="X200">
        <v>0.46666666666666667</v>
      </c>
      <c r="Y200">
        <v>0.5</v>
      </c>
      <c r="AA200" s="4">
        <v>42642</v>
      </c>
      <c r="AB200" t="s">
        <v>22</v>
      </c>
      <c r="AC200">
        <v>756</v>
      </c>
      <c r="AD200">
        <v>467</v>
      </c>
      <c r="AE200">
        <v>61</v>
      </c>
      <c r="AF200">
        <v>59</v>
      </c>
      <c r="AH200" s="4">
        <v>42642</v>
      </c>
      <c r="AI200" t="s">
        <v>20</v>
      </c>
      <c r="AJ200" s="2">
        <v>0.56291883842144452</v>
      </c>
      <c r="AK200" s="2">
        <v>0.34772896500372302</v>
      </c>
      <c r="AL200" s="2">
        <v>4.5420699925539834E-2</v>
      </c>
      <c r="AM200" s="2">
        <v>4.3931496649292627E-2</v>
      </c>
      <c r="AP200" t="str">
        <f t="shared" si="12"/>
        <v>S39</v>
      </c>
      <c r="AQ200" t="str">
        <f t="shared" si="10"/>
        <v>jeudi</v>
      </c>
      <c r="AR200">
        <f t="shared" si="11"/>
        <v>2016</v>
      </c>
    </row>
    <row r="201" spans="1:44" x14ac:dyDescent="0.25">
      <c r="A201" s="4" t="s">
        <v>63</v>
      </c>
      <c r="B201" t="s">
        <v>19</v>
      </c>
      <c r="C201" s="3">
        <v>394</v>
      </c>
      <c r="D201" s="3">
        <v>198</v>
      </c>
      <c r="E201" s="3">
        <v>158</v>
      </c>
      <c r="F201">
        <v>11</v>
      </c>
      <c r="H201" s="4" t="s">
        <v>63</v>
      </c>
      <c r="I201" s="2" t="s">
        <v>20</v>
      </c>
      <c r="J201" s="2">
        <v>0.5177398160315374</v>
      </c>
      <c r="K201" s="2">
        <v>0.26018396846254926</v>
      </c>
      <c r="L201">
        <v>0.2076215505913272</v>
      </c>
      <c r="M201">
        <v>1.4454664914586071E-2</v>
      </c>
      <c r="O201" s="1" t="s">
        <v>63</v>
      </c>
      <c r="P201" t="s">
        <v>21</v>
      </c>
      <c r="Q201">
        <v>2</v>
      </c>
      <c r="R201">
        <v>10</v>
      </c>
      <c r="S201">
        <v>15</v>
      </c>
      <c r="U201" s="4" t="s">
        <v>63</v>
      </c>
      <c r="V201" t="s">
        <v>20</v>
      </c>
      <c r="W201">
        <v>7.407407407407407E-2</v>
      </c>
      <c r="X201">
        <v>0.37037037037037035</v>
      </c>
      <c r="Y201">
        <v>0.55555555555555558</v>
      </c>
      <c r="AA201" s="4" t="s">
        <v>63</v>
      </c>
      <c r="AB201" t="s">
        <v>22</v>
      </c>
      <c r="AC201">
        <v>743</v>
      </c>
      <c r="AD201">
        <v>466</v>
      </c>
      <c r="AE201">
        <v>61</v>
      </c>
      <c r="AF201">
        <v>57</v>
      </c>
      <c r="AH201" s="4" t="s">
        <v>63</v>
      </c>
      <c r="AI201" t="s">
        <v>20</v>
      </c>
      <c r="AJ201" s="2">
        <v>0.55990957045968348</v>
      </c>
      <c r="AK201" s="2">
        <v>0.35116804822908815</v>
      </c>
      <c r="AL201" s="2">
        <v>4.5968349660889224E-2</v>
      </c>
      <c r="AM201" s="2">
        <v>4.2954031650339113E-2</v>
      </c>
      <c r="AP201" t="str">
        <f t="shared" si="12"/>
        <v>S39</v>
      </c>
      <c r="AQ201" t="str">
        <f t="shared" si="10"/>
        <v>vendredi</v>
      </c>
      <c r="AR201">
        <f t="shared" si="11"/>
        <v>2016</v>
      </c>
    </row>
    <row r="202" spans="1:44" x14ac:dyDescent="0.25">
      <c r="A202" s="4">
        <v>42646</v>
      </c>
      <c r="B202" t="s">
        <v>19</v>
      </c>
      <c r="C202" s="3">
        <v>555</v>
      </c>
      <c r="D202" s="3">
        <v>159</v>
      </c>
      <c r="E202" s="3">
        <v>115</v>
      </c>
      <c r="F202">
        <v>10</v>
      </c>
      <c r="H202" s="4">
        <v>42646</v>
      </c>
      <c r="I202" s="2" t="s">
        <v>20</v>
      </c>
      <c r="J202" s="2">
        <v>0.66150178784266989</v>
      </c>
      <c r="K202" s="2">
        <v>0.18951132300357568</v>
      </c>
      <c r="L202">
        <v>0.13706793802145412</v>
      </c>
      <c r="M202">
        <v>1.1918951132300357E-2</v>
      </c>
      <c r="O202" s="1">
        <v>42646</v>
      </c>
      <c r="P202" t="s">
        <v>21</v>
      </c>
      <c r="Q202">
        <v>2</v>
      </c>
      <c r="R202">
        <v>10</v>
      </c>
      <c r="S202">
        <v>15</v>
      </c>
      <c r="U202" s="4">
        <v>42646</v>
      </c>
      <c r="V202" t="s">
        <v>20</v>
      </c>
      <c r="W202">
        <v>7.407407407407407E-2</v>
      </c>
      <c r="X202">
        <v>0.37037037037037035</v>
      </c>
      <c r="Y202">
        <v>0.55555555555555558</v>
      </c>
      <c r="AA202" s="4">
        <v>42646</v>
      </c>
      <c r="AB202" t="s">
        <v>22</v>
      </c>
      <c r="AC202">
        <v>753</v>
      </c>
      <c r="AD202">
        <v>465</v>
      </c>
      <c r="AE202">
        <v>62</v>
      </c>
      <c r="AF202">
        <v>57</v>
      </c>
      <c r="AH202" s="4">
        <v>42646</v>
      </c>
      <c r="AI202" t="s">
        <v>20</v>
      </c>
      <c r="AJ202" s="2">
        <v>0.56320119670905011</v>
      </c>
      <c r="AK202" s="2">
        <v>0.34779356768885566</v>
      </c>
      <c r="AL202" s="2">
        <v>4.6372475691847423E-2</v>
      </c>
      <c r="AM202" s="2">
        <v>4.2632759910246822E-2</v>
      </c>
      <c r="AP202" t="str">
        <f t="shared" si="12"/>
        <v>S40</v>
      </c>
      <c r="AQ202" t="str">
        <f t="shared" si="10"/>
        <v>lundi</v>
      </c>
      <c r="AR202">
        <f t="shared" si="11"/>
        <v>2016</v>
      </c>
    </row>
    <row r="203" spans="1:44" x14ac:dyDescent="0.25">
      <c r="A203" s="4">
        <v>42647</v>
      </c>
      <c r="B203" t="s">
        <v>19</v>
      </c>
      <c r="C203" s="3">
        <v>504</v>
      </c>
      <c r="D203" s="3">
        <v>202</v>
      </c>
      <c r="E203" s="3">
        <v>113</v>
      </c>
      <c r="F203">
        <v>10</v>
      </c>
      <c r="H203" s="4">
        <v>42647</v>
      </c>
      <c r="I203" s="2" t="s">
        <v>20</v>
      </c>
      <c r="J203" s="2">
        <v>0.60796139927623638</v>
      </c>
      <c r="K203" s="2">
        <v>0.24366706875753921</v>
      </c>
      <c r="L203">
        <v>0.13630880579010857</v>
      </c>
      <c r="M203">
        <v>1.2062726176115802E-2</v>
      </c>
      <c r="O203" s="1">
        <v>42647</v>
      </c>
      <c r="P203" t="s">
        <v>21</v>
      </c>
      <c r="Q203">
        <v>5</v>
      </c>
      <c r="R203">
        <v>13</v>
      </c>
      <c r="S203">
        <v>15</v>
      </c>
      <c r="U203" s="4">
        <v>42647</v>
      </c>
      <c r="V203" t="s">
        <v>20</v>
      </c>
      <c r="W203">
        <v>0.15151515151515152</v>
      </c>
      <c r="X203">
        <v>0.39393939393939392</v>
      </c>
      <c r="Y203">
        <v>0.45454545454545453</v>
      </c>
      <c r="AA203" s="4">
        <v>42647</v>
      </c>
      <c r="AB203" t="s">
        <v>22</v>
      </c>
      <c r="AC203">
        <v>753</v>
      </c>
      <c r="AD203">
        <v>465</v>
      </c>
      <c r="AE203">
        <v>60</v>
      </c>
      <c r="AF203">
        <v>57</v>
      </c>
      <c r="AH203" s="4">
        <v>42647</v>
      </c>
      <c r="AI203" t="s">
        <v>20</v>
      </c>
      <c r="AJ203" s="2">
        <v>0.56404494382022474</v>
      </c>
      <c r="AK203" s="2">
        <v>0.34831460674157305</v>
      </c>
      <c r="AL203" s="2">
        <v>4.49438202247191E-2</v>
      </c>
      <c r="AM203" s="2">
        <v>4.2696629213483148E-2</v>
      </c>
      <c r="AP203" t="str">
        <f t="shared" si="12"/>
        <v>S40</v>
      </c>
      <c r="AQ203" t="str">
        <f t="shared" si="10"/>
        <v>mardi</v>
      </c>
      <c r="AR203">
        <f t="shared" si="11"/>
        <v>2016</v>
      </c>
    </row>
    <row r="204" spans="1:44" x14ac:dyDescent="0.25">
      <c r="A204" s="4">
        <v>42648</v>
      </c>
      <c r="B204" t="s">
        <v>19</v>
      </c>
      <c r="C204" s="3">
        <v>352</v>
      </c>
      <c r="D204" s="3">
        <v>295</v>
      </c>
      <c r="E204" s="3">
        <v>98</v>
      </c>
      <c r="F204">
        <v>21</v>
      </c>
      <c r="H204" s="4">
        <v>42648</v>
      </c>
      <c r="I204" s="2" t="s">
        <v>20</v>
      </c>
      <c r="J204" s="2">
        <v>0.45953002610966059</v>
      </c>
      <c r="K204" s="2">
        <v>0.38511749347258484</v>
      </c>
      <c r="L204">
        <v>0.12793733681462141</v>
      </c>
      <c r="M204">
        <v>2.7415143603133161E-2</v>
      </c>
      <c r="O204" s="1">
        <v>42648</v>
      </c>
      <c r="P204" t="s">
        <v>21</v>
      </c>
      <c r="Q204">
        <v>4</v>
      </c>
      <c r="R204">
        <v>8</v>
      </c>
      <c r="S204">
        <v>20</v>
      </c>
      <c r="U204" s="4">
        <v>42648</v>
      </c>
      <c r="V204" t="s">
        <v>20</v>
      </c>
      <c r="W204">
        <v>0.125</v>
      </c>
      <c r="X204">
        <v>0.25</v>
      </c>
      <c r="Y204">
        <v>0.625</v>
      </c>
      <c r="AA204" s="4">
        <v>42648</v>
      </c>
      <c r="AB204" t="s">
        <v>22</v>
      </c>
      <c r="AC204">
        <v>754</v>
      </c>
      <c r="AD204">
        <v>470</v>
      </c>
      <c r="AE204">
        <v>61</v>
      </c>
      <c r="AF204">
        <v>57</v>
      </c>
      <c r="AH204" s="4">
        <v>42648</v>
      </c>
      <c r="AI204" t="s">
        <v>20</v>
      </c>
      <c r="AJ204" s="2">
        <v>0.56184798807749625</v>
      </c>
      <c r="AK204" s="2">
        <v>0.35022354694485841</v>
      </c>
      <c r="AL204" s="2">
        <v>4.5454545454545456E-2</v>
      </c>
      <c r="AM204" s="2">
        <v>4.2473919523099854E-2</v>
      </c>
      <c r="AP204" t="str">
        <f t="shared" si="12"/>
        <v>S40</v>
      </c>
      <c r="AQ204" t="str">
        <f t="shared" si="10"/>
        <v>mercredi</v>
      </c>
      <c r="AR204">
        <f t="shared" si="11"/>
        <v>2016</v>
      </c>
    </row>
    <row r="205" spans="1:44" x14ac:dyDescent="0.25">
      <c r="A205" s="4">
        <v>42649</v>
      </c>
      <c r="B205" t="s">
        <v>19</v>
      </c>
      <c r="C205" s="3">
        <v>358</v>
      </c>
      <c r="D205" s="3">
        <v>282</v>
      </c>
      <c r="E205" s="3">
        <v>82</v>
      </c>
      <c r="F205">
        <v>14</v>
      </c>
      <c r="H205" s="4">
        <v>42649</v>
      </c>
      <c r="I205" s="2" t="s">
        <v>20</v>
      </c>
      <c r="J205" s="2">
        <v>0.48641304347826086</v>
      </c>
      <c r="K205" s="2">
        <v>0.38315217391304346</v>
      </c>
      <c r="L205">
        <v>0.11141304347826086</v>
      </c>
      <c r="M205">
        <v>1.9021739130434784E-2</v>
      </c>
      <c r="O205" s="1">
        <v>42649</v>
      </c>
      <c r="P205" t="s">
        <v>21</v>
      </c>
      <c r="Q205">
        <v>3</v>
      </c>
      <c r="R205">
        <v>8</v>
      </c>
      <c r="S205">
        <v>21</v>
      </c>
      <c r="U205" s="4">
        <v>42649</v>
      </c>
      <c r="V205" t="s">
        <v>20</v>
      </c>
      <c r="W205">
        <v>9.375E-2</v>
      </c>
      <c r="X205">
        <v>0.25</v>
      </c>
      <c r="Y205">
        <v>0.65625</v>
      </c>
      <c r="AA205" s="4">
        <v>42649</v>
      </c>
      <c r="AB205" t="s">
        <v>22</v>
      </c>
      <c r="AC205">
        <v>753</v>
      </c>
      <c r="AD205">
        <v>460</v>
      </c>
      <c r="AE205">
        <v>58</v>
      </c>
      <c r="AF205">
        <v>57</v>
      </c>
      <c r="AH205" s="4">
        <v>42649</v>
      </c>
      <c r="AI205" t="s">
        <v>20</v>
      </c>
      <c r="AJ205" s="2">
        <v>0.56701807228915657</v>
      </c>
      <c r="AK205" s="2">
        <v>0.34638554216867468</v>
      </c>
      <c r="AL205" s="2">
        <v>4.3674698795180725E-2</v>
      </c>
      <c r="AM205" s="2">
        <v>4.2921686746987951E-2</v>
      </c>
      <c r="AP205" t="str">
        <f t="shared" si="12"/>
        <v>S40</v>
      </c>
      <c r="AQ205" t="str">
        <f t="shared" si="10"/>
        <v>jeudi</v>
      </c>
      <c r="AR205">
        <f t="shared" si="11"/>
        <v>2016</v>
      </c>
    </row>
    <row r="206" spans="1:44" x14ac:dyDescent="0.25">
      <c r="A206" s="4" t="s">
        <v>64</v>
      </c>
      <c r="B206" t="s">
        <v>19</v>
      </c>
      <c r="C206" s="3">
        <v>291</v>
      </c>
      <c r="D206" s="3">
        <v>265</v>
      </c>
      <c r="E206" s="3">
        <v>69</v>
      </c>
      <c r="F206">
        <v>18</v>
      </c>
      <c r="H206" s="4" t="s">
        <v>64</v>
      </c>
      <c r="I206" s="2" t="s">
        <v>20</v>
      </c>
      <c r="J206" s="2">
        <v>0.45256609642301709</v>
      </c>
      <c r="K206" s="2">
        <v>0.41213063763608088</v>
      </c>
      <c r="L206">
        <v>0.10730948678071539</v>
      </c>
      <c r="M206">
        <v>2.7993779160186624E-2</v>
      </c>
      <c r="O206" s="1" t="s">
        <v>64</v>
      </c>
      <c r="P206" t="s">
        <v>21</v>
      </c>
      <c r="Q206">
        <v>3</v>
      </c>
      <c r="R206">
        <v>8</v>
      </c>
      <c r="S206">
        <v>20</v>
      </c>
      <c r="U206" s="4" t="s">
        <v>64</v>
      </c>
      <c r="V206" t="s">
        <v>20</v>
      </c>
      <c r="W206">
        <v>9.6774193548387094E-2</v>
      </c>
      <c r="X206">
        <v>0.25806451612903225</v>
      </c>
      <c r="Y206">
        <v>0.64516129032258063</v>
      </c>
      <c r="AA206" s="4" t="s">
        <v>64</v>
      </c>
      <c r="AB206" t="s">
        <v>22</v>
      </c>
      <c r="AC206">
        <v>732</v>
      </c>
      <c r="AD206">
        <v>454</v>
      </c>
      <c r="AE206">
        <v>59</v>
      </c>
      <c r="AF206">
        <v>57</v>
      </c>
      <c r="AH206" s="4" t="s">
        <v>64</v>
      </c>
      <c r="AI206" t="s">
        <v>20</v>
      </c>
      <c r="AJ206" s="2">
        <v>0.56221198156682028</v>
      </c>
      <c r="AK206" s="2">
        <v>0.34869431643625193</v>
      </c>
      <c r="AL206" s="2">
        <v>4.5314900153609831E-2</v>
      </c>
      <c r="AM206" s="2">
        <v>4.377880184331797E-2</v>
      </c>
      <c r="AP206" t="str">
        <f t="shared" si="12"/>
        <v>S40</v>
      </c>
      <c r="AQ206" t="str">
        <f t="shared" si="10"/>
        <v>vendredi</v>
      </c>
      <c r="AR206">
        <f t="shared" si="11"/>
        <v>2016</v>
      </c>
    </row>
    <row r="207" spans="1:44" x14ac:dyDescent="0.25">
      <c r="A207" s="4">
        <v>42653</v>
      </c>
      <c r="B207" t="s">
        <v>19</v>
      </c>
      <c r="C207" s="3">
        <v>271</v>
      </c>
      <c r="D207" s="3">
        <v>254</v>
      </c>
      <c r="E207" s="3">
        <v>75</v>
      </c>
      <c r="F207">
        <v>22</v>
      </c>
      <c r="H207" s="4">
        <v>42653</v>
      </c>
      <c r="I207" s="2" t="s">
        <v>20</v>
      </c>
      <c r="J207" s="2">
        <v>0.43569131832797425</v>
      </c>
      <c r="K207" s="2">
        <v>0.40836012861736337</v>
      </c>
      <c r="L207">
        <v>0.12057877813504823</v>
      </c>
      <c r="M207">
        <v>3.5369774919614148E-2</v>
      </c>
      <c r="O207" s="1">
        <v>42653</v>
      </c>
      <c r="P207" t="s">
        <v>21</v>
      </c>
      <c r="Q207">
        <v>0</v>
      </c>
      <c r="R207">
        <v>9</v>
      </c>
      <c r="S207">
        <v>20</v>
      </c>
      <c r="U207" s="4">
        <v>42653</v>
      </c>
      <c r="V207" t="s">
        <v>20</v>
      </c>
      <c r="W207">
        <v>0</v>
      </c>
      <c r="X207">
        <v>0.31034482758620691</v>
      </c>
      <c r="Y207">
        <v>0.68965517241379315</v>
      </c>
      <c r="AA207" s="4">
        <v>42653</v>
      </c>
      <c r="AB207" t="s">
        <v>22</v>
      </c>
      <c r="AC207">
        <v>693</v>
      </c>
      <c r="AD207">
        <v>449</v>
      </c>
      <c r="AE207">
        <v>59</v>
      </c>
      <c r="AF207">
        <v>57</v>
      </c>
      <c r="AH207" s="4">
        <v>42653</v>
      </c>
      <c r="AI207" t="s">
        <v>20</v>
      </c>
      <c r="AJ207" s="2">
        <v>0.55087440381558028</v>
      </c>
      <c r="AK207" s="2">
        <v>0.35691573926868042</v>
      </c>
      <c r="AL207" s="2">
        <v>4.6899841017488078E-2</v>
      </c>
      <c r="AM207" s="2">
        <v>4.5310015898251191E-2</v>
      </c>
      <c r="AP207" t="str">
        <f t="shared" si="12"/>
        <v>S41</v>
      </c>
      <c r="AQ207" t="str">
        <f t="shared" si="10"/>
        <v>lundi</v>
      </c>
      <c r="AR207">
        <f t="shared" si="11"/>
        <v>2016</v>
      </c>
    </row>
    <row r="208" spans="1:44" x14ac:dyDescent="0.25">
      <c r="A208" s="4">
        <v>42654</v>
      </c>
      <c r="B208" t="s">
        <v>19</v>
      </c>
      <c r="C208" s="3">
        <v>266</v>
      </c>
      <c r="D208" s="3">
        <v>188</v>
      </c>
      <c r="E208" s="3">
        <v>116</v>
      </c>
      <c r="F208">
        <v>23</v>
      </c>
      <c r="H208" s="4">
        <v>42654</v>
      </c>
      <c r="I208" s="2" t="s">
        <v>20</v>
      </c>
      <c r="J208" s="2">
        <v>0.44856661045531199</v>
      </c>
      <c r="K208" s="2">
        <v>0.31703204047217537</v>
      </c>
      <c r="L208">
        <v>0.19561551433389546</v>
      </c>
      <c r="M208">
        <v>3.87858347386172E-2</v>
      </c>
      <c r="O208" s="1">
        <v>42654</v>
      </c>
      <c r="P208" t="s">
        <v>21</v>
      </c>
      <c r="Q208">
        <v>1</v>
      </c>
      <c r="R208">
        <v>9</v>
      </c>
      <c r="S208">
        <v>14</v>
      </c>
      <c r="U208" s="4">
        <v>42654</v>
      </c>
      <c r="V208" t="s">
        <v>20</v>
      </c>
      <c r="W208">
        <v>4.1666666666666664E-2</v>
      </c>
      <c r="X208">
        <v>0.375</v>
      </c>
      <c r="Y208">
        <v>0.58333333333333337</v>
      </c>
      <c r="AA208" s="4">
        <v>42654</v>
      </c>
      <c r="AB208" t="s">
        <v>22</v>
      </c>
      <c r="AC208">
        <v>666</v>
      </c>
      <c r="AD208">
        <v>444</v>
      </c>
      <c r="AE208">
        <v>57</v>
      </c>
      <c r="AF208">
        <v>55</v>
      </c>
      <c r="AH208" s="4">
        <v>42654</v>
      </c>
      <c r="AI208" t="s">
        <v>20</v>
      </c>
      <c r="AJ208" s="2">
        <v>0.5450081833060556</v>
      </c>
      <c r="AK208" s="2">
        <v>0.36333878887070375</v>
      </c>
      <c r="AL208" s="2">
        <v>4.6644844517184945E-2</v>
      </c>
      <c r="AM208" s="2">
        <v>4.5008183306055646E-2</v>
      </c>
      <c r="AP208" t="str">
        <f t="shared" si="12"/>
        <v>S41</v>
      </c>
      <c r="AQ208" t="str">
        <f t="shared" si="10"/>
        <v>mardi</v>
      </c>
      <c r="AR208">
        <f t="shared" si="11"/>
        <v>2016</v>
      </c>
    </row>
    <row r="209" spans="1:44" x14ac:dyDescent="0.25">
      <c r="A209" s="4">
        <v>42655</v>
      </c>
      <c r="B209" t="s">
        <v>19</v>
      </c>
      <c r="C209" s="3">
        <v>254</v>
      </c>
      <c r="D209" s="3">
        <v>158</v>
      </c>
      <c r="E209" s="3">
        <v>156</v>
      </c>
      <c r="F209">
        <v>38</v>
      </c>
      <c r="H209" s="4">
        <v>42655</v>
      </c>
      <c r="I209" s="2" t="s">
        <v>20</v>
      </c>
      <c r="J209" s="2">
        <v>0.41914191419141916</v>
      </c>
      <c r="K209" s="2">
        <v>0.26072607260726072</v>
      </c>
      <c r="L209">
        <v>0.25742574257425743</v>
      </c>
      <c r="M209">
        <v>6.2706270627062702E-2</v>
      </c>
      <c r="O209" s="1">
        <v>42655</v>
      </c>
      <c r="P209" t="s">
        <v>21</v>
      </c>
      <c r="Q209">
        <v>2</v>
      </c>
      <c r="R209">
        <v>10</v>
      </c>
      <c r="S209">
        <v>14</v>
      </c>
      <c r="U209" s="4">
        <v>42655</v>
      </c>
      <c r="V209" t="s">
        <v>20</v>
      </c>
      <c r="W209">
        <v>7.6923076923076927E-2</v>
      </c>
      <c r="X209">
        <v>0.38461538461538464</v>
      </c>
      <c r="Y209">
        <v>0.53846153846153844</v>
      </c>
      <c r="AA209" s="4">
        <v>42655</v>
      </c>
      <c r="AB209" t="s">
        <v>22</v>
      </c>
      <c r="AC209">
        <v>634</v>
      </c>
      <c r="AD209">
        <v>432</v>
      </c>
      <c r="AE209">
        <v>58</v>
      </c>
      <c r="AF209">
        <v>55</v>
      </c>
      <c r="AH209" s="4">
        <v>42655</v>
      </c>
      <c r="AI209" t="s">
        <v>20</v>
      </c>
      <c r="AJ209" s="2">
        <v>0.53774385072094999</v>
      </c>
      <c r="AK209" s="2">
        <v>0.36641221374045801</v>
      </c>
      <c r="AL209" s="2">
        <v>4.9194232400339273E-2</v>
      </c>
      <c r="AM209" s="2">
        <v>4.6649703138252757E-2</v>
      </c>
      <c r="AP209" t="str">
        <f t="shared" si="12"/>
        <v>S41</v>
      </c>
      <c r="AQ209" t="str">
        <f t="shared" si="10"/>
        <v>mercredi</v>
      </c>
      <c r="AR209">
        <f t="shared" si="11"/>
        <v>2016</v>
      </c>
    </row>
    <row r="210" spans="1:44" x14ac:dyDescent="0.25">
      <c r="A210" s="4">
        <v>42656</v>
      </c>
      <c r="B210" t="s">
        <v>19</v>
      </c>
      <c r="C210" s="3">
        <v>350</v>
      </c>
      <c r="D210" s="3">
        <v>128</v>
      </c>
      <c r="E210" s="3">
        <v>131</v>
      </c>
      <c r="F210">
        <v>36</v>
      </c>
      <c r="H210" s="4">
        <v>42656</v>
      </c>
      <c r="I210" s="2" t="s">
        <v>20</v>
      </c>
      <c r="J210" s="2">
        <v>0.54263565891472865</v>
      </c>
      <c r="K210" s="2">
        <v>0.19844961240310077</v>
      </c>
      <c r="L210">
        <v>0.20310077519379846</v>
      </c>
      <c r="M210">
        <v>5.5813953488372092E-2</v>
      </c>
      <c r="O210" s="1">
        <v>42656</v>
      </c>
      <c r="P210" t="s">
        <v>21</v>
      </c>
      <c r="Q210">
        <v>1</v>
      </c>
      <c r="R210">
        <v>11</v>
      </c>
      <c r="S210">
        <v>14</v>
      </c>
      <c r="U210" s="4">
        <v>42656</v>
      </c>
      <c r="V210" t="s">
        <v>20</v>
      </c>
      <c r="W210">
        <v>3.8461538461538464E-2</v>
      </c>
      <c r="X210">
        <v>0.42307692307692307</v>
      </c>
      <c r="Y210">
        <v>0.53846153846153844</v>
      </c>
      <c r="AA210" s="4">
        <v>42656</v>
      </c>
      <c r="AB210" t="s">
        <v>22</v>
      </c>
      <c r="AC210">
        <v>621</v>
      </c>
      <c r="AD210">
        <v>423</v>
      </c>
      <c r="AE210">
        <v>56</v>
      </c>
      <c r="AF210">
        <v>55</v>
      </c>
      <c r="AH210" s="4">
        <v>42656</v>
      </c>
      <c r="AI210" t="s">
        <v>20</v>
      </c>
      <c r="AJ210" s="2">
        <v>0.53766233766233762</v>
      </c>
      <c r="AK210" s="2">
        <v>0.36623376623376624</v>
      </c>
      <c r="AL210" s="2">
        <v>4.8484848484848485E-2</v>
      </c>
      <c r="AM210" s="2">
        <v>4.7619047619047616E-2</v>
      </c>
      <c r="AP210" t="str">
        <f t="shared" si="12"/>
        <v>S41</v>
      </c>
      <c r="AQ210" t="str">
        <f t="shared" si="10"/>
        <v>jeudi</v>
      </c>
      <c r="AR210">
        <f t="shared" si="11"/>
        <v>2016</v>
      </c>
    </row>
    <row r="211" spans="1:44" x14ac:dyDescent="0.25">
      <c r="A211" s="4" t="s">
        <v>65</v>
      </c>
      <c r="B211" t="s">
        <v>19</v>
      </c>
      <c r="C211" s="3">
        <v>644</v>
      </c>
      <c r="D211" s="3">
        <v>128</v>
      </c>
      <c r="E211" s="3">
        <v>139</v>
      </c>
      <c r="F211">
        <v>44</v>
      </c>
      <c r="H211" s="4" t="s">
        <v>65</v>
      </c>
      <c r="I211" s="2" t="s">
        <v>20</v>
      </c>
      <c r="J211" s="2">
        <v>0.67434554973821992</v>
      </c>
      <c r="K211" s="2">
        <v>0.13403141361256546</v>
      </c>
      <c r="L211">
        <v>0.14554973821989528</v>
      </c>
      <c r="M211">
        <v>4.607329842931937E-2</v>
      </c>
      <c r="O211" s="1" t="s">
        <v>65</v>
      </c>
      <c r="P211" t="s">
        <v>21</v>
      </c>
      <c r="Q211">
        <v>0</v>
      </c>
      <c r="R211">
        <v>9</v>
      </c>
      <c r="S211">
        <v>13</v>
      </c>
      <c r="U211" s="4" t="s">
        <v>65</v>
      </c>
      <c r="V211" t="s">
        <v>20</v>
      </c>
      <c r="W211">
        <v>0</v>
      </c>
      <c r="X211">
        <v>0.40909090909090912</v>
      </c>
      <c r="Y211">
        <v>0.59090909090909094</v>
      </c>
      <c r="AA211" s="4" t="s">
        <v>65</v>
      </c>
      <c r="AB211" t="s">
        <v>22</v>
      </c>
      <c r="AC211">
        <v>606</v>
      </c>
      <c r="AD211">
        <v>408</v>
      </c>
      <c r="AE211">
        <v>54</v>
      </c>
      <c r="AF211">
        <v>54</v>
      </c>
      <c r="AH211" s="4" t="s">
        <v>65</v>
      </c>
      <c r="AI211" t="s">
        <v>20</v>
      </c>
      <c r="AJ211" s="2">
        <v>0.5401069518716578</v>
      </c>
      <c r="AK211" s="2">
        <v>0.36363636363636365</v>
      </c>
      <c r="AL211" s="2">
        <v>4.8128342245989303E-2</v>
      </c>
      <c r="AM211" s="2">
        <v>4.8128342245989303E-2</v>
      </c>
      <c r="AP211" t="str">
        <f t="shared" si="12"/>
        <v>S41</v>
      </c>
      <c r="AQ211" t="str">
        <f t="shared" si="10"/>
        <v>vendredi</v>
      </c>
      <c r="AR211">
        <f t="shared" si="11"/>
        <v>2016</v>
      </c>
    </row>
    <row r="212" spans="1:44" x14ac:dyDescent="0.25">
      <c r="A212" s="4">
        <v>42660</v>
      </c>
      <c r="B212" t="s">
        <v>19</v>
      </c>
      <c r="C212" s="3">
        <v>623</v>
      </c>
      <c r="D212" s="3">
        <v>142</v>
      </c>
      <c r="E212" s="3">
        <v>135</v>
      </c>
      <c r="F212">
        <v>46</v>
      </c>
      <c r="H212" s="4">
        <v>42660</v>
      </c>
      <c r="I212" s="2" t="s">
        <v>20</v>
      </c>
      <c r="J212" s="2">
        <v>0.65856236786469347</v>
      </c>
      <c r="K212" s="2">
        <v>0.15010570824524314</v>
      </c>
      <c r="L212">
        <v>0.14270613107822411</v>
      </c>
      <c r="M212">
        <v>4.8625792811839326E-2</v>
      </c>
      <c r="O212" s="1">
        <v>42660</v>
      </c>
      <c r="P212" t="s">
        <v>21</v>
      </c>
      <c r="Q212">
        <v>0</v>
      </c>
      <c r="R212">
        <v>9</v>
      </c>
      <c r="S212">
        <v>13</v>
      </c>
      <c r="U212" s="4">
        <v>42660</v>
      </c>
      <c r="V212" t="s">
        <v>20</v>
      </c>
      <c r="W212">
        <v>0</v>
      </c>
      <c r="X212">
        <v>0.40909090909090912</v>
      </c>
      <c r="Y212">
        <v>0.59090909090909094</v>
      </c>
      <c r="AA212" s="4">
        <v>42660</v>
      </c>
      <c r="AB212" t="s">
        <v>22</v>
      </c>
      <c r="AC212">
        <v>563</v>
      </c>
      <c r="AD212">
        <v>392</v>
      </c>
      <c r="AE212">
        <v>52</v>
      </c>
      <c r="AF212">
        <v>53</v>
      </c>
      <c r="AH212" s="4">
        <v>42660</v>
      </c>
      <c r="AI212" t="s">
        <v>20</v>
      </c>
      <c r="AJ212" s="2">
        <v>0.53113207547169816</v>
      </c>
      <c r="AK212" s="2">
        <v>0.36981132075471695</v>
      </c>
      <c r="AL212" s="2">
        <v>4.9056603773584909E-2</v>
      </c>
      <c r="AM212" s="2">
        <v>0.05</v>
      </c>
      <c r="AP212" t="str">
        <f t="shared" si="12"/>
        <v>S42</v>
      </c>
      <c r="AQ212" t="str">
        <f t="shared" si="10"/>
        <v>lundi</v>
      </c>
      <c r="AR212">
        <f t="shared" si="11"/>
        <v>2016</v>
      </c>
    </row>
    <row r="213" spans="1:44" x14ac:dyDescent="0.25">
      <c r="A213" s="4">
        <v>42661</v>
      </c>
      <c r="B213" t="s">
        <v>19</v>
      </c>
      <c r="C213" s="3">
        <v>361</v>
      </c>
      <c r="D213" s="3">
        <v>145</v>
      </c>
      <c r="E213" s="3">
        <v>129</v>
      </c>
      <c r="F213">
        <v>52</v>
      </c>
      <c r="H213" s="4">
        <v>42661</v>
      </c>
      <c r="I213" s="2" t="s">
        <v>20</v>
      </c>
      <c r="J213" s="2">
        <v>0.52547307132459975</v>
      </c>
      <c r="K213" s="2">
        <v>0.21106259097525473</v>
      </c>
      <c r="L213">
        <v>0.18777292576419213</v>
      </c>
      <c r="M213">
        <v>7.5691411935953426E-2</v>
      </c>
      <c r="O213" s="1">
        <v>42661</v>
      </c>
      <c r="P213" t="s">
        <v>21</v>
      </c>
      <c r="Q213">
        <v>0</v>
      </c>
      <c r="R213">
        <v>10</v>
      </c>
      <c r="S213">
        <v>13</v>
      </c>
      <c r="U213" s="4">
        <v>42661</v>
      </c>
      <c r="V213" t="s">
        <v>20</v>
      </c>
      <c r="W213">
        <v>0</v>
      </c>
      <c r="X213">
        <v>0.43478260869565216</v>
      </c>
      <c r="Y213">
        <v>0.56521739130434778</v>
      </c>
      <c r="AA213" s="4">
        <v>42661</v>
      </c>
      <c r="AB213" t="s">
        <v>22</v>
      </c>
      <c r="AC213">
        <v>562</v>
      </c>
      <c r="AD213">
        <v>372</v>
      </c>
      <c r="AE213">
        <v>52</v>
      </c>
      <c r="AF213">
        <v>50</v>
      </c>
      <c r="AH213" s="4">
        <v>42661</v>
      </c>
      <c r="AI213" t="s">
        <v>20</v>
      </c>
      <c r="AJ213" s="2">
        <v>0.5424710424710425</v>
      </c>
      <c r="AK213" s="2">
        <v>0.35907335907335908</v>
      </c>
      <c r="AL213" s="2">
        <v>5.019305019305019E-2</v>
      </c>
      <c r="AM213" s="2">
        <v>4.8262548262548263E-2</v>
      </c>
      <c r="AP213" t="str">
        <f t="shared" si="12"/>
        <v>S42</v>
      </c>
      <c r="AQ213" t="str">
        <f t="shared" si="10"/>
        <v>mardi</v>
      </c>
      <c r="AR213">
        <f t="shared" si="11"/>
        <v>2016</v>
      </c>
    </row>
    <row r="214" spans="1:44" x14ac:dyDescent="0.25">
      <c r="A214" s="4">
        <v>42662</v>
      </c>
      <c r="B214" t="s">
        <v>19</v>
      </c>
      <c r="C214" s="3">
        <v>327</v>
      </c>
      <c r="D214" s="3">
        <v>183</v>
      </c>
      <c r="E214" s="3">
        <v>137</v>
      </c>
      <c r="F214">
        <v>58</v>
      </c>
      <c r="H214" s="4">
        <v>42662</v>
      </c>
      <c r="I214" s="2" t="s">
        <v>20</v>
      </c>
      <c r="J214" s="2">
        <v>0.46382978723404256</v>
      </c>
      <c r="K214" s="2">
        <v>0.25957446808510637</v>
      </c>
      <c r="L214">
        <v>0.19432624113475178</v>
      </c>
      <c r="M214">
        <v>8.2269503546099285E-2</v>
      </c>
      <c r="O214" s="1">
        <v>42662</v>
      </c>
      <c r="P214" t="s">
        <v>21</v>
      </c>
      <c r="Q214">
        <v>32</v>
      </c>
      <c r="R214">
        <v>8</v>
      </c>
      <c r="S214">
        <v>13</v>
      </c>
      <c r="U214" s="4">
        <v>42662</v>
      </c>
      <c r="V214" t="s">
        <v>20</v>
      </c>
      <c r="W214">
        <v>0.60377358490566035</v>
      </c>
      <c r="X214">
        <v>0.15094339622641509</v>
      </c>
      <c r="Y214">
        <v>0.24528301886792453</v>
      </c>
      <c r="AA214" s="4">
        <v>42662</v>
      </c>
      <c r="AB214" t="s">
        <v>22</v>
      </c>
      <c r="AC214">
        <v>526</v>
      </c>
      <c r="AD214">
        <v>338</v>
      </c>
      <c r="AE214">
        <v>52</v>
      </c>
      <c r="AF214">
        <v>47</v>
      </c>
      <c r="AH214" s="4">
        <v>42662</v>
      </c>
      <c r="AI214" t="s">
        <v>20</v>
      </c>
      <c r="AJ214" s="2">
        <v>0.54620976116303221</v>
      </c>
      <c r="AK214" s="2">
        <v>0.35098650051921082</v>
      </c>
      <c r="AL214" s="2">
        <v>5.3997923156801658E-2</v>
      </c>
      <c r="AM214" s="2">
        <v>4.8805815160955349E-2</v>
      </c>
      <c r="AP214" t="str">
        <f t="shared" si="12"/>
        <v>S42</v>
      </c>
      <c r="AQ214" t="str">
        <f t="shared" si="10"/>
        <v>mercredi</v>
      </c>
      <c r="AR214">
        <f t="shared" si="11"/>
        <v>2016</v>
      </c>
    </row>
    <row r="215" spans="1:44" x14ac:dyDescent="0.25">
      <c r="A215" s="4">
        <v>42663</v>
      </c>
      <c r="B215" t="s">
        <v>19</v>
      </c>
      <c r="C215" s="3">
        <v>355</v>
      </c>
      <c r="D215" s="3">
        <v>184</v>
      </c>
      <c r="E215" s="3">
        <v>133</v>
      </c>
      <c r="F215">
        <v>68</v>
      </c>
      <c r="H215" s="4">
        <v>42663</v>
      </c>
      <c r="I215" s="2" t="s">
        <v>20</v>
      </c>
      <c r="J215" s="2">
        <v>0.47972972972972971</v>
      </c>
      <c r="K215" s="2">
        <v>0.24864864864864866</v>
      </c>
      <c r="L215">
        <v>0.17972972972972973</v>
      </c>
      <c r="M215">
        <v>9.1891891891891897E-2</v>
      </c>
      <c r="O215" s="1">
        <v>42663</v>
      </c>
      <c r="P215" t="s">
        <v>21</v>
      </c>
      <c r="Q215">
        <v>33</v>
      </c>
      <c r="R215">
        <v>8</v>
      </c>
      <c r="S215">
        <v>13</v>
      </c>
      <c r="U215" s="4">
        <v>42663</v>
      </c>
      <c r="V215" t="s">
        <v>20</v>
      </c>
      <c r="W215">
        <v>0.61111111111111116</v>
      </c>
      <c r="X215">
        <v>0.14814814814814814</v>
      </c>
      <c r="Y215">
        <v>0.24074074074074073</v>
      </c>
      <c r="AA215" s="4">
        <v>42663</v>
      </c>
      <c r="AB215" t="s">
        <v>22</v>
      </c>
      <c r="AC215">
        <v>540</v>
      </c>
      <c r="AD215">
        <v>330</v>
      </c>
      <c r="AE215">
        <v>51</v>
      </c>
      <c r="AF215">
        <v>47</v>
      </c>
      <c r="AH215" s="4">
        <v>42663</v>
      </c>
      <c r="AI215" t="s">
        <v>20</v>
      </c>
      <c r="AJ215" s="2">
        <v>0.55785123966942152</v>
      </c>
      <c r="AK215" s="2">
        <v>0.34090909090909088</v>
      </c>
      <c r="AL215" s="2">
        <v>5.2685950413223138E-2</v>
      </c>
      <c r="AM215" s="2">
        <v>4.8553719008264461E-2</v>
      </c>
      <c r="AP215" t="str">
        <f t="shared" si="12"/>
        <v>S42</v>
      </c>
      <c r="AQ215" t="str">
        <f t="shared" si="10"/>
        <v>jeudi</v>
      </c>
      <c r="AR215">
        <f t="shared" si="11"/>
        <v>2016</v>
      </c>
    </row>
    <row r="216" spans="1:44" x14ac:dyDescent="0.25">
      <c r="A216" s="4" t="s">
        <v>66</v>
      </c>
      <c r="B216" t="s">
        <v>19</v>
      </c>
      <c r="C216" s="3">
        <v>418</v>
      </c>
      <c r="D216" s="3">
        <v>196</v>
      </c>
      <c r="E216" s="3">
        <v>112</v>
      </c>
      <c r="F216">
        <v>74</v>
      </c>
      <c r="H216" s="4" t="s">
        <v>66</v>
      </c>
      <c r="I216" s="2" t="s">
        <v>20</v>
      </c>
      <c r="J216" s="2">
        <v>0.52249999999999996</v>
      </c>
      <c r="K216" s="2">
        <v>0.245</v>
      </c>
      <c r="L216">
        <v>0.14000000000000001</v>
      </c>
      <c r="M216">
        <v>9.2499999999999999E-2</v>
      </c>
      <c r="O216" s="1" t="s">
        <v>66</v>
      </c>
      <c r="P216" t="s">
        <v>21</v>
      </c>
      <c r="Q216">
        <v>33</v>
      </c>
      <c r="R216">
        <v>8</v>
      </c>
      <c r="S216">
        <v>14</v>
      </c>
      <c r="U216" s="4" t="s">
        <v>66</v>
      </c>
      <c r="V216" t="s">
        <v>20</v>
      </c>
      <c r="W216">
        <v>0.6</v>
      </c>
      <c r="X216">
        <v>0.14545454545454545</v>
      </c>
      <c r="Y216">
        <v>0.25454545454545452</v>
      </c>
      <c r="AA216" s="4" t="s">
        <v>66</v>
      </c>
      <c r="AB216" t="s">
        <v>22</v>
      </c>
      <c r="AC216">
        <v>532</v>
      </c>
      <c r="AD216">
        <v>321</v>
      </c>
      <c r="AE216">
        <v>52</v>
      </c>
      <c r="AF216">
        <v>46</v>
      </c>
      <c r="AH216" s="4" t="s">
        <v>66</v>
      </c>
      <c r="AI216" t="s">
        <v>20</v>
      </c>
      <c r="AJ216" s="2">
        <v>0.55941114616193477</v>
      </c>
      <c r="AK216" s="2">
        <v>0.33753943217665616</v>
      </c>
      <c r="AL216" s="2">
        <v>5.4679284963196635E-2</v>
      </c>
      <c r="AM216" s="2">
        <v>4.8370136698212406E-2</v>
      </c>
      <c r="AP216" t="str">
        <f t="shared" si="12"/>
        <v>S42</v>
      </c>
      <c r="AQ216" t="str">
        <f t="shared" si="10"/>
        <v>vendredi</v>
      </c>
      <c r="AR216">
        <f t="shared" si="11"/>
        <v>2016</v>
      </c>
    </row>
    <row r="217" spans="1:44" x14ac:dyDescent="0.25">
      <c r="A217" s="4">
        <v>42667</v>
      </c>
      <c r="B217" t="s">
        <v>19</v>
      </c>
      <c r="C217" s="3">
        <v>298</v>
      </c>
      <c r="D217" s="3">
        <v>219</v>
      </c>
      <c r="E217" s="3">
        <v>96</v>
      </c>
      <c r="F217">
        <v>82</v>
      </c>
      <c r="H217" s="4">
        <v>42667</v>
      </c>
      <c r="I217" s="2" t="s">
        <v>20</v>
      </c>
      <c r="J217" s="2">
        <v>0.4287769784172662</v>
      </c>
      <c r="K217" s="2">
        <v>0.31510791366906477</v>
      </c>
      <c r="L217">
        <v>0.13812949640287769</v>
      </c>
      <c r="M217">
        <v>0.11798561151079137</v>
      </c>
      <c r="O217" s="1">
        <v>42667</v>
      </c>
      <c r="P217" t="s">
        <v>21</v>
      </c>
      <c r="Q217">
        <v>36</v>
      </c>
      <c r="R217">
        <v>8</v>
      </c>
      <c r="S217">
        <v>13</v>
      </c>
      <c r="U217" s="4">
        <v>42667</v>
      </c>
      <c r="V217" t="s">
        <v>20</v>
      </c>
      <c r="W217">
        <v>0.63157894736842102</v>
      </c>
      <c r="X217">
        <v>0.14035087719298245</v>
      </c>
      <c r="Y217">
        <v>0.22807017543859648</v>
      </c>
      <c r="AA217" s="4">
        <v>42667</v>
      </c>
      <c r="AB217" t="s">
        <v>22</v>
      </c>
      <c r="AC217">
        <v>507</v>
      </c>
      <c r="AD217">
        <v>312</v>
      </c>
      <c r="AE217">
        <v>54</v>
      </c>
      <c r="AF217">
        <v>46</v>
      </c>
      <c r="AH217" s="4">
        <v>42667</v>
      </c>
      <c r="AI217" t="s">
        <v>20</v>
      </c>
      <c r="AJ217" s="2">
        <v>0.55168661588683354</v>
      </c>
      <c r="AK217" s="2">
        <v>0.33949945593035907</v>
      </c>
      <c r="AL217" s="2">
        <v>5.8759521218715999E-2</v>
      </c>
      <c r="AM217" s="2">
        <v>5.0054406964091407E-2</v>
      </c>
      <c r="AP217" t="str">
        <f t="shared" si="12"/>
        <v>S43</v>
      </c>
      <c r="AQ217" t="str">
        <f t="shared" si="10"/>
        <v>lundi</v>
      </c>
      <c r="AR217">
        <f t="shared" si="11"/>
        <v>2016</v>
      </c>
    </row>
    <row r="218" spans="1:44" x14ac:dyDescent="0.25">
      <c r="A218" s="4">
        <v>42668</v>
      </c>
      <c r="B218" t="s">
        <v>19</v>
      </c>
      <c r="C218" s="3">
        <v>286</v>
      </c>
      <c r="D218" s="3">
        <v>195</v>
      </c>
      <c r="E218" s="3">
        <v>108</v>
      </c>
      <c r="F218">
        <v>74</v>
      </c>
      <c r="H218" s="4">
        <v>42668</v>
      </c>
      <c r="I218" s="2" t="s">
        <v>20</v>
      </c>
      <c r="J218" s="2">
        <v>0.43137254901960786</v>
      </c>
      <c r="K218" s="2">
        <v>0.29411764705882354</v>
      </c>
      <c r="L218">
        <v>0.16289592760180996</v>
      </c>
      <c r="M218">
        <v>0.11161387631975868</v>
      </c>
      <c r="O218" s="1">
        <v>42668</v>
      </c>
      <c r="P218" t="s">
        <v>21</v>
      </c>
      <c r="Q218">
        <v>36</v>
      </c>
      <c r="R218">
        <v>4</v>
      </c>
      <c r="S218">
        <v>13</v>
      </c>
      <c r="U218" s="4">
        <v>42668</v>
      </c>
      <c r="V218" t="s">
        <v>20</v>
      </c>
      <c r="W218">
        <v>0.67924528301886788</v>
      </c>
      <c r="X218">
        <v>7.5471698113207544E-2</v>
      </c>
      <c r="Y218">
        <v>0.24528301886792453</v>
      </c>
      <c r="AA218" s="4">
        <v>42668</v>
      </c>
      <c r="AB218" t="s">
        <v>22</v>
      </c>
      <c r="AC218">
        <v>514</v>
      </c>
      <c r="AD218">
        <v>302</v>
      </c>
      <c r="AE218">
        <v>53</v>
      </c>
      <c r="AF218">
        <v>44</v>
      </c>
      <c r="AH218" s="4">
        <v>42668</v>
      </c>
      <c r="AI218" t="s">
        <v>20</v>
      </c>
      <c r="AJ218" s="2">
        <v>0.56297918948521353</v>
      </c>
      <c r="AK218" s="2">
        <v>0.33077765607886089</v>
      </c>
      <c r="AL218" s="2">
        <v>5.8050383351588172E-2</v>
      </c>
      <c r="AM218" s="2">
        <v>4.8192771084337352E-2</v>
      </c>
      <c r="AP218" t="str">
        <f t="shared" si="12"/>
        <v>S43</v>
      </c>
      <c r="AQ218" t="str">
        <f t="shared" si="10"/>
        <v>mardi</v>
      </c>
      <c r="AR218">
        <f t="shared" si="11"/>
        <v>2016</v>
      </c>
    </row>
    <row r="219" spans="1:44" x14ac:dyDescent="0.25">
      <c r="A219" s="4">
        <v>42669</v>
      </c>
      <c r="B219" t="s">
        <v>19</v>
      </c>
      <c r="C219" s="3">
        <v>414</v>
      </c>
      <c r="D219" s="3">
        <v>177</v>
      </c>
      <c r="E219" s="3">
        <v>138</v>
      </c>
      <c r="F219">
        <v>76</v>
      </c>
      <c r="H219" s="4">
        <v>42669</v>
      </c>
      <c r="I219" s="2" t="s">
        <v>20</v>
      </c>
      <c r="J219" s="2">
        <v>0.51428571428571423</v>
      </c>
      <c r="K219" s="2">
        <v>0.21987577639751552</v>
      </c>
      <c r="L219">
        <v>0.17142857142857143</v>
      </c>
      <c r="M219">
        <v>9.4409937888198764E-2</v>
      </c>
      <c r="O219" s="1">
        <v>42669</v>
      </c>
      <c r="P219" t="s">
        <v>21</v>
      </c>
      <c r="Q219">
        <v>37</v>
      </c>
      <c r="R219">
        <v>4</v>
      </c>
      <c r="S219">
        <v>13</v>
      </c>
      <c r="U219" s="4">
        <v>42669</v>
      </c>
      <c r="V219" t="s">
        <v>20</v>
      </c>
      <c r="W219">
        <v>0.68518518518518523</v>
      </c>
      <c r="X219">
        <v>7.407407407407407E-2</v>
      </c>
      <c r="Y219">
        <v>0.24074074074074073</v>
      </c>
      <c r="AA219" s="4">
        <v>42669</v>
      </c>
      <c r="AB219" t="s">
        <v>22</v>
      </c>
      <c r="AC219">
        <v>509</v>
      </c>
      <c r="AD219">
        <v>300</v>
      </c>
      <c r="AE219">
        <v>54</v>
      </c>
      <c r="AF219">
        <v>43</v>
      </c>
      <c r="AH219" s="4">
        <v>42669</v>
      </c>
      <c r="AI219" t="s">
        <v>20</v>
      </c>
      <c r="AJ219" s="2">
        <v>0.5618101545253863</v>
      </c>
      <c r="AK219" s="2">
        <v>0.33112582781456956</v>
      </c>
      <c r="AL219" s="2">
        <v>5.9602649006622516E-2</v>
      </c>
      <c r="AM219" s="2">
        <v>4.7461368653421633E-2</v>
      </c>
      <c r="AP219" t="str">
        <f t="shared" si="12"/>
        <v>S43</v>
      </c>
      <c r="AQ219" t="str">
        <f t="shared" si="10"/>
        <v>mercredi</v>
      </c>
      <c r="AR219">
        <f t="shared" si="11"/>
        <v>2016</v>
      </c>
    </row>
    <row r="220" spans="1:44" x14ac:dyDescent="0.25">
      <c r="A220" s="4">
        <v>42670</v>
      </c>
      <c r="B220" t="s">
        <v>19</v>
      </c>
      <c r="C220" s="3">
        <v>389</v>
      </c>
      <c r="D220" s="3">
        <v>174</v>
      </c>
      <c r="E220" s="3">
        <v>136</v>
      </c>
      <c r="F220">
        <v>84</v>
      </c>
      <c r="H220" s="4">
        <v>42670</v>
      </c>
      <c r="I220" s="2" t="s">
        <v>20</v>
      </c>
      <c r="J220" s="2">
        <v>0.49680715197956576</v>
      </c>
      <c r="K220" s="2">
        <v>0.22222222222222221</v>
      </c>
      <c r="L220">
        <v>0.17369093231162197</v>
      </c>
      <c r="M220">
        <v>0.10727969348659004</v>
      </c>
      <c r="O220" s="1">
        <v>42670</v>
      </c>
      <c r="P220" t="s">
        <v>21</v>
      </c>
      <c r="Q220">
        <v>37</v>
      </c>
      <c r="R220">
        <v>1</v>
      </c>
      <c r="S220">
        <v>12</v>
      </c>
      <c r="U220" s="4">
        <v>42670</v>
      </c>
      <c r="V220" t="s">
        <v>20</v>
      </c>
      <c r="W220">
        <v>0.74</v>
      </c>
      <c r="X220">
        <v>0.02</v>
      </c>
      <c r="Y220">
        <v>0.24</v>
      </c>
      <c r="AA220" s="4">
        <v>42670</v>
      </c>
      <c r="AB220" t="s">
        <v>22</v>
      </c>
      <c r="AC220">
        <v>501</v>
      </c>
      <c r="AD220">
        <v>299</v>
      </c>
      <c r="AE220">
        <v>53</v>
      </c>
      <c r="AF220">
        <v>43</v>
      </c>
      <c r="AH220" s="4">
        <v>42670</v>
      </c>
      <c r="AI220" t="s">
        <v>20</v>
      </c>
      <c r="AJ220" s="2">
        <v>0.5591517857142857</v>
      </c>
      <c r="AK220" s="2">
        <v>0.33370535714285715</v>
      </c>
      <c r="AL220" s="2">
        <v>5.9151785714285712E-2</v>
      </c>
      <c r="AM220" s="2">
        <v>4.7991071428571432E-2</v>
      </c>
      <c r="AP220" t="str">
        <f t="shared" si="12"/>
        <v>S43</v>
      </c>
      <c r="AQ220" t="str">
        <f t="shared" si="10"/>
        <v>jeudi</v>
      </c>
      <c r="AR220">
        <f t="shared" si="11"/>
        <v>2016</v>
      </c>
    </row>
    <row r="221" spans="1:44" x14ac:dyDescent="0.25">
      <c r="A221" s="4" t="s">
        <v>67</v>
      </c>
      <c r="B221" t="s">
        <v>19</v>
      </c>
      <c r="C221" s="3">
        <v>303</v>
      </c>
      <c r="D221" s="3">
        <v>201</v>
      </c>
      <c r="E221" s="3">
        <v>130</v>
      </c>
      <c r="F221">
        <v>92</v>
      </c>
      <c r="H221" s="4" t="s">
        <v>67</v>
      </c>
      <c r="I221" s="2" t="s">
        <v>20</v>
      </c>
      <c r="J221" s="2">
        <v>0.41735537190082644</v>
      </c>
      <c r="K221" s="2">
        <v>0.27685950413223143</v>
      </c>
      <c r="L221">
        <v>0.1790633608815427</v>
      </c>
      <c r="M221">
        <v>0.12672176308539945</v>
      </c>
      <c r="O221" s="1" t="s">
        <v>67</v>
      </c>
      <c r="P221" t="s">
        <v>21</v>
      </c>
      <c r="Q221">
        <v>2</v>
      </c>
      <c r="R221">
        <v>1</v>
      </c>
      <c r="S221">
        <v>12</v>
      </c>
      <c r="U221" s="4" t="s">
        <v>67</v>
      </c>
      <c r="V221" t="s">
        <v>20</v>
      </c>
      <c r="W221">
        <v>0.13333333333333333</v>
      </c>
      <c r="X221">
        <v>6.6666666666666666E-2</v>
      </c>
      <c r="Y221">
        <v>0.8</v>
      </c>
      <c r="AA221" s="4" t="s">
        <v>67</v>
      </c>
      <c r="AB221" t="s">
        <v>22</v>
      </c>
      <c r="AC221">
        <v>498</v>
      </c>
      <c r="AD221">
        <v>295</v>
      </c>
      <c r="AE221">
        <v>51</v>
      </c>
      <c r="AF221">
        <v>42</v>
      </c>
      <c r="AH221" s="4" t="s">
        <v>67</v>
      </c>
      <c r="AI221" t="s">
        <v>20</v>
      </c>
      <c r="AJ221" s="2">
        <v>0.56207674943566588</v>
      </c>
      <c r="AK221" s="2">
        <v>0.3329571106094808</v>
      </c>
      <c r="AL221" s="2">
        <v>5.7562076749435663E-2</v>
      </c>
      <c r="AM221" s="2">
        <v>4.740406320541761E-2</v>
      </c>
      <c r="AP221" t="str">
        <f t="shared" si="12"/>
        <v>S43</v>
      </c>
      <c r="AQ221" t="str">
        <f t="shared" si="10"/>
        <v>vendredi</v>
      </c>
      <c r="AR221">
        <f t="shared" si="11"/>
        <v>2016</v>
      </c>
    </row>
    <row r="222" spans="1:44" x14ac:dyDescent="0.25">
      <c r="A222" s="4">
        <v>42674</v>
      </c>
      <c r="B222" t="s">
        <v>19</v>
      </c>
      <c r="C222" s="3">
        <v>392</v>
      </c>
      <c r="D222" s="3">
        <v>196</v>
      </c>
      <c r="E222" s="3">
        <v>128</v>
      </c>
      <c r="F222">
        <v>106</v>
      </c>
      <c r="H222" s="4">
        <v>42674</v>
      </c>
      <c r="I222" s="2" t="s">
        <v>20</v>
      </c>
      <c r="J222" s="2">
        <v>0.47688564476885642</v>
      </c>
      <c r="K222" s="2">
        <v>0.23844282238442821</v>
      </c>
      <c r="L222">
        <v>0.15571776155717762</v>
      </c>
      <c r="M222">
        <v>0.12895377128953772</v>
      </c>
      <c r="O222" s="1">
        <v>42674</v>
      </c>
      <c r="P222" t="s">
        <v>21</v>
      </c>
      <c r="Q222">
        <v>2</v>
      </c>
      <c r="R222">
        <v>0</v>
      </c>
      <c r="S222">
        <v>12</v>
      </c>
      <c r="U222" s="4">
        <v>42674</v>
      </c>
      <c r="V222" t="s">
        <v>20</v>
      </c>
      <c r="W222">
        <v>0.14285714285714285</v>
      </c>
      <c r="X222">
        <v>0</v>
      </c>
      <c r="Y222">
        <v>0.8571428571428571</v>
      </c>
      <c r="AA222" s="4">
        <v>42674</v>
      </c>
      <c r="AB222" t="s">
        <v>22</v>
      </c>
      <c r="AC222">
        <v>527</v>
      </c>
      <c r="AD222">
        <v>287</v>
      </c>
      <c r="AE222">
        <v>51</v>
      </c>
      <c r="AF222">
        <v>42</v>
      </c>
      <c r="AH222" s="4">
        <v>42674</v>
      </c>
      <c r="AI222" t="s">
        <v>20</v>
      </c>
      <c r="AJ222" s="2">
        <v>0.58103638368246968</v>
      </c>
      <c r="AK222" s="2">
        <v>0.31642778390297682</v>
      </c>
      <c r="AL222" s="2">
        <v>5.6229327453142228E-2</v>
      </c>
      <c r="AM222" s="2">
        <v>4.6306504961411248E-2</v>
      </c>
      <c r="AP222" t="str">
        <f t="shared" si="12"/>
        <v>S44</v>
      </c>
      <c r="AQ222" t="str">
        <f t="shared" si="10"/>
        <v>lundi</v>
      </c>
      <c r="AR222">
        <f t="shared" si="11"/>
        <v>2016</v>
      </c>
    </row>
    <row r="223" spans="1:44" x14ac:dyDescent="0.25">
      <c r="A223" s="4">
        <v>42675</v>
      </c>
      <c r="B223" t="s">
        <v>19</v>
      </c>
      <c r="C223" s="3">
        <v>392</v>
      </c>
      <c r="D223" s="3">
        <v>196</v>
      </c>
      <c r="E223" s="3">
        <v>128</v>
      </c>
      <c r="F223">
        <v>106</v>
      </c>
      <c r="H223" s="4">
        <v>42675</v>
      </c>
      <c r="I223" s="2" t="s">
        <v>20</v>
      </c>
      <c r="J223" s="2">
        <v>0.47688564476885642</v>
      </c>
      <c r="K223" s="2">
        <v>0.23844282238442821</v>
      </c>
      <c r="L223">
        <v>0.15571776155717762</v>
      </c>
      <c r="M223">
        <v>0.12895377128953772</v>
      </c>
      <c r="O223" s="1">
        <v>42675</v>
      </c>
      <c r="P223" t="s">
        <v>21</v>
      </c>
      <c r="Q223">
        <v>2</v>
      </c>
      <c r="R223">
        <v>0</v>
      </c>
      <c r="S223">
        <v>12</v>
      </c>
      <c r="U223" s="4">
        <v>42675</v>
      </c>
      <c r="V223" t="s">
        <v>20</v>
      </c>
      <c r="W223">
        <v>0.14285714285714285</v>
      </c>
      <c r="X223">
        <v>0</v>
      </c>
      <c r="Y223">
        <v>0.8571428571428571</v>
      </c>
      <c r="AA223" s="4">
        <v>42675</v>
      </c>
      <c r="AB223" t="s">
        <v>22</v>
      </c>
      <c r="AC223">
        <v>527</v>
      </c>
      <c r="AD223">
        <v>287</v>
      </c>
      <c r="AE223">
        <v>51</v>
      </c>
      <c r="AF223">
        <v>42</v>
      </c>
      <c r="AH223" s="4">
        <v>42675</v>
      </c>
      <c r="AI223" t="s">
        <v>20</v>
      </c>
      <c r="AJ223" s="2">
        <v>0.58103638368246968</v>
      </c>
      <c r="AK223" s="2">
        <v>0.31642778390297682</v>
      </c>
      <c r="AL223" s="2">
        <v>5.6229327453142228E-2</v>
      </c>
      <c r="AM223" s="2">
        <v>4.6306504961411248E-2</v>
      </c>
      <c r="AP223" t="str">
        <f t="shared" si="12"/>
        <v>S44</v>
      </c>
      <c r="AQ223" t="str">
        <f t="shared" si="10"/>
        <v>mardi</v>
      </c>
      <c r="AR223">
        <f t="shared" si="11"/>
        <v>2016</v>
      </c>
    </row>
    <row r="224" spans="1:44" x14ac:dyDescent="0.25">
      <c r="A224" s="4">
        <v>42676</v>
      </c>
      <c r="B224" t="s">
        <v>19</v>
      </c>
      <c r="C224" s="3">
        <v>397</v>
      </c>
      <c r="D224" s="3">
        <v>178</v>
      </c>
      <c r="E224" s="3">
        <v>130</v>
      </c>
      <c r="F224">
        <v>124</v>
      </c>
      <c r="H224" s="4">
        <v>42676</v>
      </c>
      <c r="I224" s="2" t="s">
        <v>20</v>
      </c>
      <c r="J224" s="2">
        <v>0.47889022919179736</v>
      </c>
      <c r="K224" s="2">
        <v>0.21471652593486129</v>
      </c>
      <c r="L224">
        <v>0.15681544028950542</v>
      </c>
      <c r="M224">
        <v>0.14957780458383596</v>
      </c>
      <c r="O224" s="1">
        <v>42676</v>
      </c>
      <c r="P224" t="s">
        <v>21</v>
      </c>
      <c r="Q224">
        <v>5</v>
      </c>
      <c r="R224">
        <v>0</v>
      </c>
      <c r="S224">
        <v>10</v>
      </c>
      <c r="U224" s="4">
        <v>42676</v>
      </c>
      <c r="V224" t="s">
        <v>20</v>
      </c>
      <c r="W224">
        <v>0.33333333333333331</v>
      </c>
      <c r="X224">
        <v>0</v>
      </c>
      <c r="Y224">
        <v>0.66666666666666663</v>
      </c>
      <c r="AA224" s="4">
        <v>42676</v>
      </c>
      <c r="AB224" t="s">
        <v>22</v>
      </c>
      <c r="AC224">
        <v>528</v>
      </c>
      <c r="AD224">
        <v>278</v>
      </c>
      <c r="AE224">
        <v>51</v>
      </c>
      <c r="AF224">
        <v>40</v>
      </c>
      <c r="AH224" s="4">
        <v>42676</v>
      </c>
      <c r="AI224" t="s">
        <v>20</v>
      </c>
      <c r="AJ224" s="2">
        <v>0.58862876254180607</v>
      </c>
      <c r="AK224" s="2">
        <v>0.30992196209587514</v>
      </c>
      <c r="AL224" s="2">
        <v>5.6856187290969896E-2</v>
      </c>
      <c r="AM224" s="2">
        <v>4.4593088071348944E-2</v>
      </c>
      <c r="AP224" t="str">
        <f t="shared" si="12"/>
        <v>S44</v>
      </c>
      <c r="AQ224" t="str">
        <f t="shared" si="10"/>
        <v>mercredi</v>
      </c>
      <c r="AR224">
        <f t="shared" si="11"/>
        <v>2016</v>
      </c>
    </row>
    <row r="225" spans="1:44" x14ac:dyDescent="0.25">
      <c r="A225" s="4">
        <v>42677</v>
      </c>
      <c r="B225" t="s">
        <v>19</v>
      </c>
      <c r="C225" s="3">
        <v>343</v>
      </c>
      <c r="D225" s="3">
        <v>193</v>
      </c>
      <c r="E225" s="3">
        <v>137</v>
      </c>
      <c r="F225">
        <v>109</v>
      </c>
      <c r="H225" s="4">
        <v>42677</v>
      </c>
      <c r="I225" s="2" t="s">
        <v>20</v>
      </c>
      <c r="J225" s="2">
        <v>0.43861892583120204</v>
      </c>
      <c r="K225" s="2">
        <v>0.24680306905370844</v>
      </c>
      <c r="L225">
        <v>0.17519181585677748</v>
      </c>
      <c r="M225">
        <v>0.13938618925831203</v>
      </c>
      <c r="O225" s="1">
        <v>42677</v>
      </c>
      <c r="P225" t="s">
        <v>21</v>
      </c>
      <c r="Q225">
        <v>5</v>
      </c>
      <c r="R225">
        <v>0</v>
      </c>
      <c r="S225">
        <v>10</v>
      </c>
      <c r="U225" s="4">
        <v>42677</v>
      </c>
      <c r="V225" t="s">
        <v>20</v>
      </c>
      <c r="W225">
        <v>0.33333333333333331</v>
      </c>
      <c r="X225">
        <v>0</v>
      </c>
      <c r="Y225">
        <v>0.66666666666666663</v>
      </c>
      <c r="AA225" s="4">
        <v>42677</v>
      </c>
      <c r="AB225" t="s">
        <v>22</v>
      </c>
      <c r="AC225">
        <v>567</v>
      </c>
      <c r="AD225">
        <v>281</v>
      </c>
      <c r="AE225">
        <v>48</v>
      </c>
      <c r="AF225">
        <v>41</v>
      </c>
      <c r="AH225" s="4">
        <v>42677</v>
      </c>
      <c r="AI225" t="s">
        <v>20</v>
      </c>
      <c r="AJ225" s="2">
        <v>0.60512273212379941</v>
      </c>
      <c r="AK225" s="2">
        <v>0.29989327641408753</v>
      </c>
      <c r="AL225" s="2">
        <v>5.1227321237993596E-2</v>
      </c>
      <c r="AM225" s="2">
        <v>4.3756670224119533E-2</v>
      </c>
      <c r="AP225" t="str">
        <f t="shared" si="12"/>
        <v>S44</v>
      </c>
      <c r="AQ225" t="str">
        <f t="shared" si="10"/>
        <v>jeudi</v>
      </c>
      <c r="AR225">
        <f t="shared" si="11"/>
        <v>2016</v>
      </c>
    </row>
    <row r="226" spans="1:44" x14ac:dyDescent="0.25">
      <c r="A226" s="4" t="s">
        <v>68</v>
      </c>
      <c r="B226" t="s">
        <v>19</v>
      </c>
      <c r="C226" s="3">
        <v>379</v>
      </c>
      <c r="D226" s="3">
        <v>191</v>
      </c>
      <c r="E226" s="3">
        <v>143</v>
      </c>
      <c r="F226">
        <v>111</v>
      </c>
      <c r="H226" s="4" t="s">
        <v>68</v>
      </c>
      <c r="I226" s="2" t="s">
        <v>20</v>
      </c>
      <c r="J226" s="2">
        <v>0.45995145631067963</v>
      </c>
      <c r="K226" s="2">
        <v>0.23179611650485438</v>
      </c>
      <c r="L226">
        <v>0.17354368932038836</v>
      </c>
      <c r="M226">
        <v>0.13470873786407767</v>
      </c>
      <c r="O226" s="1" t="s">
        <v>68</v>
      </c>
      <c r="P226" t="s">
        <v>21</v>
      </c>
      <c r="Q226">
        <v>5</v>
      </c>
      <c r="R226">
        <v>2</v>
      </c>
      <c r="S226">
        <v>10</v>
      </c>
      <c r="U226" s="4" t="s">
        <v>68</v>
      </c>
      <c r="V226" t="s">
        <v>20</v>
      </c>
      <c r="W226">
        <v>0.29411764705882354</v>
      </c>
      <c r="X226">
        <v>0.11764705882352941</v>
      </c>
      <c r="Y226">
        <v>0.58823529411764708</v>
      </c>
      <c r="AA226" s="4" t="s">
        <v>68</v>
      </c>
      <c r="AB226" t="s">
        <v>22</v>
      </c>
      <c r="AC226">
        <v>588</v>
      </c>
      <c r="AD226">
        <v>282</v>
      </c>
      <c r="AE226">
        <v>48</v>
      </c>
      <c r="AF226">
        <v>41</v>
      </c>
      <c r="AH226" s="4" t="s">
        <v>68</v>
      </c>
      <c r="AI226" t="s">
        <v>20</v>
      </c>
      <c r="AJ226" s="2">
        <v>0.61313868613138689</v>
      </c>
      <c r="AK226" s="2">
        <v>0.29405630865484877</v>
      </c>
      <c r="AL226" s="2">
        <v>5.0052137643378521E-2</v>
      </c>
      <c r="AM226" s="2">
        <v>4.2752867570385822E-2</v>
      </c>
      <c r="AP226" t="str">
        <f t="shared" si="12"/>
        <v>S44</v>
      </c>
      <c r="AQ226" t="str">
        <f t="shared" si="10"/>
        <v>vendredi</v>
      </c>
      <c r="AR226">
        <f t="shared" si="11"/>
        <v>2016</v>
      </c>
    </row>
    <row r="227" spans="1:44" x14ac:dyDescent="0.25">
      <c r="A227" s="4">
        <v>42681</v>
      </c>
      <c r="B227" t="s">
        <v>19</v>
      </c>
      <c r="C227" s="3">
        <v>357</v>
      </c>
      <c r="D227" s="3">
        <v>212</v>
      </c>
      <c r="E227" s="3">
        <v>144</v>
      </c>
      <c r="F227">
        <v>122</v>
      </c>
      <c r="H227" s="4">
        <v>42681</v>
      </c>
      <c r="I227" s="2" t="s">
        <v>20</v>
      </c>
      <c r="J227" s="2">
        <v>0.42754491017964069</v>
      </c>
      <c r="K227" s="2">
        <v>0.25389221556886227</v>
      </c>
      <c r="L227">
        <v>0.17245508982035929</v>
      </c>
      <c r="M227">
        <v>0.14610778443113773</v>
      </c>
      <c r="O227" s="1">
        <v>42681</v>
      </c>
      <c r="P227" t="s">
        <v>21</v>
      </c>
      <c r="Q227">
        <v>8</v>
      </c>
      <c r="R227">
        <v>3</v>
      </c>
      <c r="S227">
        <v>10</v>
      </c>
      <c r="U227" s="4">
        <v>42681</v>
      </c>
      <c r="V227" t="s">
        <v>20</v>
      </c>
      <c r="W227">
        <v>0.38095238095238093</v>
      </c>
      <c r="X227">
        <v>0.14285714285714285</v>
      </c>
      <c r="Y227">
        <v>0.47619047619047616</v>
      </c>
      <c r="AA227" s="4">
        <v>42681</v>
      </c>
      <c r="AB227" t="s">
        <v>22</v>
      </c>
      <c r="AC227">
        <v>592</v>
      </c>
      <c r="AD227">
        <v>288</v>
      </c>
      <c r="AE227">
        <v>48</v>
      </c>
      <c r="AF227">
        <v>41</v>
      </c>
      <c r="AH227" s="4">
        <v>42681</v>
      </c>
      <c r="AI227" t="s">
        <v>20</v>
      </c>
      <c r="AJ227" s="2">
        <v>0.61093911248710009</v>
      </c>
      <c r="AK227" s="2">
        <v>0.29721362229102166</v>
      </c>
      <c r="AL227" s="2">
        <v>4.9535603715170282E-2</v>
      </c>
      <c r="AM227" s="2">
        <v>4.2311661506707947E-2</v>
      </c>
      <c r="AP227" t="str">
        <f t="shared" si="12"/>
        <v>S45</v>
      </c>
      <c r="AQ227" t="str">
        <f t="shared" si="10"/>
        <v>lundi</v>
      </c>
      <c r="AR227">
        <f t="shared" si="11"/>
        <v>2016</v>
      </c>
    </row>
    <row r="228" spans="1:44" x14ac:dyDescent="0.25">
      <c r="A228" s="4">
        <v>42682</v>
      </c>
      <c r="B228" t="s">
        <v>19</v>
      </c>
      <c r="C228" s="3">
        <v>361</v>
      </c>
      <c r="D228" s="3">
        <v>201</v>
      </c>
      <c r="E228" s="3">
        <v>136</v>
      </c>
      <c r="F228">
        <v>144</v>
      </c>
      <c r="H228" s="4">
        <v>42682</v>
      </c>
      <c r="I228" s="2" t="s">
        <v>20</v>
      </c>
      <c r="J228" s="2">
        <v>0.42874109263657956</v>
      </c>
      <c r="K228" s="2">
        <v>0.23871733966745842</v>
      </c>
      <c r="L228">
        <v>0.16152019002375298</v>
      </c>
      <c r="M228">
        <v>0.17102137767220901</v>
      </c>
      <c r="O228" s="1">
        <v>42682</v>
      </c>
      <c r="P228" t="s">
        <v>21</v>
      </c>
      <c r="Q228">
        <v>8</v>
      </c>
      <c r="R228">
        <v>4</v>
      </c>
      <c r="S228">
        <v>10</v>
      </c>
      <c r="U228" s="4">
        <v>42682</v>
      </c>
      <c r="V228" t="s">
        <v>20</v>
      </c>
      <c r="W228">
        <v>0.36363636363636365</v>
      </c>
      <c r="X228">
        <v>0.18181818181818182</v>
      </c>
      <c r="Y228">
        <v>0.45454545454545453</v>
      </c>
      <c r="AA228" s="4">
        <v>42682</v>
      </c>
      <c r="AB228" t="s">
        <v>22</v>
      </c>
      <c r="AC228">
        <v>608</v>
      </c>
      <c r="AD228">
        <v>275</v>
      </c>
      <c r="AE228">
        <v>48</v>
      </c>
      <c r="AF228">
        <v>41</v>
      </c>
      <c r="AH228" s="4">
        <v>42682</v>
      </c>
      <c r="AI228" t="s">
        <v>20</v>
      </c>
      <c r="AJ228" s="2">
        <v>0.62551440329218111</v>
      </c>
      <c r="AK228" s="2">
        <v>0.28292181069958849</v>
      </c>
      <c r="AL228" s="2">
        <v>4.9382716049382713E-2</v>
      </c>
      <c r="AM228" s="2">
        <v>4.2181069958847739E-2</v>
      </c>
      <c r="AP228" t="str">
        <f t="shared" si="12"/>
        <v>S45</v>
      </c>
      <c r="AQ228" t="str">
        <f t="shared" si="10"/>
        <v>mardi</v>
      </c>
      <c r="AR228">
        <f t="shared" si="11"/>
        <v>2016</v>
      </c>
    </row>
    <row r="229" spans="1:44" x14ac:dyDescent="0.25">
      <c r="A229" s="4">
        <v>42683</v>
      </c>
      <c r="B229" t="s">
        <v>19</v>
      </c>
      <c r="C229" s="3">
        <v>324</v>
      </c>
      <c r="D229" s="3">
        <v>198</v>
      </c>
      <c r="E229" s="3">
        <v>128</v>
      </c>
      <c r="F229">
        <v>146</v>
      </c>
      <c r="H229" s="4">
        <v>42683</v>
      </c>
      <c r="I229" s="2" t="s">
        <v>20</v>
      </c>
      <c r="J229" s="2">
        <v>0.40703517587939697</v>
      </c>
      <c r="K229" s="2">
        <v>0.24874371859296482</v>
      </c>
      <c r="L229">
        <v>0.16080402010050251</v>
      </c>
      <c r="M229">
        <v>0.18341708542713567</v>
      </c>
      <c r="O229" s="1">
        <v>42683</v>
      </c>
      <c r="P229" t="s">
        <v>21</v>
      </c>
      <c r="Q229">
        <v>10</v>
      </c>
      <c r="R229">
        <v>5</v>
      </c>
      <c r="S229">
        <v>10</v>
      </c>
      <c r="U229" s="4">
        <v>42683</v>
      </c>
      <c r="V229" t="s">
        <v>20</v>
      </c>
      <c r="W229">
        <v>0.4</v>
      </c>
      <c r="X229">
        <v>0.2</v>
      </c>
      <c r="Y229">
        <v>0.4</v>
      </c>
      <c r="AA229" s="4">
        <v>42683</v>
      </c>
      <c r="AB229" t="s">
        <v>22</v>
      </c>
      <c r="AC229">
        <v>608</v>
      </c>
      <c r="AD229">
        <v>271</v>
      </c>
      <c r="AE229">
        <v>50</v>
      </c>
      <c r="AF229">
        <v>41</v>
      </c>
      <c r="AH229" s="4">
        <v>42683</v>
      </c>
      <c r="AI229" t="s">
        <v>20</v>
      </c>
      <c r="AJ229" s="2">
        <v>0.6268041237113402</v>
      </c>
      <c r="AK229" s="2">
        <v>0.27938144329896908</v>
      </c>
      <c r="AL229" s="2">
        <v>5.1546391752577317E-2</v>
      </c>
      <c r="AM229" s="2">
        <v>4.2268041237113405E-2</v>
      </c>
      <c r="AP229" t="str">
        <f t="shared" si="12"/>
        <v>S45</v>
      </c>
      <c r="AQ229" t="str">
        <f t="shared" si="10"/>
        <v>mercredi</v>
      </c>
      <c r="AR229">
        <f t="shared" si="11"/>
        <v>2016</v>
      </c>
    </row>
    <row r="230" spans="1:44" x14ac:dyDescent="0.25">
      <c r="A230" s="4">
        <v>42684</v>
      </c>
      <c r="B230" t="s">
        <v>19</v>
      </c>
      <c r="C230" s="3">
        <v>289</v>
      </c>
      <c r="D230" s="3">
        <v>196</v>
      </c>
      <c r="E230" s="3">
        <v>132</v>
      </c>
      <c r="F230">
        <v>154</v>
      </c>
      <c r="H230" s="4">
        <v>42684</v>
      </c>
      <c r="I230" s="2" t="s">
        <v>20</v>
      </c>
      <c r="J230" s="2">
        <v>0.3748378728923476</v>
      </c>
      <c r="K230" s="2">
        <v>0.25421530479896237</v>
      </c>
      <c r="L230">
        <v>0.17120622568093385</v>
      </c>
      <c r="M230">
        <v>0.19974059662775617</v>
      </c>
      <c r="O230" s="1">
        <v>42684</v>
      </c>
      <c r="P230" t="s">
        <v>21</v>
      </c>
      <c r="Q230">
        <v>10</v>
      </c>
      <c r="R230">
        <v>2</v>
      </c>
      <c r="S230">
        <v>10</v>
      </c>
      <c r="U230" s="1">
        <v>42684</v>
      </c>
      <c r="V230" t="s">
        <v>20</v>
      </c>
      <c r="W230">
        <v>0.45454545454545453</v>
      </c>
      <c r="X230">
        <v>9.0909090909090912E-2</v>
      </c>
      <c r="Y230">
        <v>0.45454545454545453</v>
      </c>
      <c r="AA230" s="4">
        <v>42684</v>
      </c>
      <c r="AB230" t="s">
        <v>22</v>
      </c>
      <c r="AC230">
        <v>596</v>
      </c>
      <c r="AD230">
        <v>272</v>
      </c>
      <c r="AE230">
        <v>48</v>
      </c>
      <c r="AF230">
        <v>41</v>
      </c>
      <c r="AH230" s="4">
        <v>42684</v>
      </c>
      <c r="AI230" t="s">
        <v>20</v>
      </c>
      <c r="AJ230" s="2">
        <v>0.62277951933124343</v>
      </c>
      <c r="AK230" s="2">
        <v>0.28422152560083597</v>
      </c>
      <c r="AL230" s="2">
        <v>5.0156739811912224E-2</v>
      </c>
      <c r="AM230" s="2">
        <v>4.2842215256008356E-2</v>
      </c>
      <c r="AP230" t="str">
        <f t="shared" si="12"/>
        <v>S45</v>
      </c>
      <c r="AQ230" t="str">
        <f t="shared" si="10"/>
        <v>jeudi</v>
      </c>
      <c r="AR230">
        <f t="shared" si="11"/>
        <v>2016</v>
      </c>
    </row>
    <row r="231" spans="1:44" x14ac:dyDescent="0.25">
      <c r="A231" s="4" t="s">
        <v>69</v>
      </c>
      <c r="B231" t="s">
        <v>19</v>
      </c>
      <c r="C231" s="3">
        <v>289</v>
      </c>
      <c r="D231" s="3">
        <v>196</v>
      </c>
      <c r="E231" s="3">
        <v>132</v>
      </c>
      <c r="F231">
        <v>154</v>
      </c>
      <c r="H231" s="4" t="s">
        <v>69</v>
      </c>
      <c r="I231" s="2" t="s">
        <v>20</v>
      </c>
      <c r="J231" s="2">
        <v>0.3748378728923476</v>
      </c>
      <c r="K231" s="2">
        <v>0.25421530479896237</v>
      </c>
      <c r="L231">
        <v>0.17120622568093385</v>
      </c>
      <c r="M231">
        <v>0.19974059662775617</v>
      </c>
      <c r="O231" s="1" t="s">
        <v>69</v>
      </c>
      <c r="P231" t="s">
        <v>21</v>
      </c>
      <c r="Q231">
        <v>10</v>
      </c>
      <c r="R231">
        <v>2</v>
      </c>
      <c r="S231">
        <v>10</v>
      </c>
      <c r="U231" s="1" t="s">
        <v>69</v>
      </c>
      <c r="V231" t="s">
        <v>20</v>
      </c>
      <c r="W231">
        <v>0.45454545454545453</v>
      </c>
      <c r="X231">
        <v>9.0909090909090912E-2</v>
      </c>
      <c r="Y231">
        <v>0.45454545454545453</v>
      </c>
      <c r="AA231" s="4" t="s">
        <v>69</v>
      </c>
      <c r="AB231" t="s">
        <v>22</v>
      </c>
      <c r="AC231">
        <v>596</v>
      </c>
      <c r="AD231">
        <v>272</v>
      </c>
      <c r="AE231">
        <v>48</v>
      </c>
      <c r="AF231">
        <v>41</v>
      </c>
      <c r="AH231" s="4" t="s">
        <v>69</v>
      </c>
      <c r="AI231" t="s">
        <v>20</v>
      </c>
      <c r="AJ231" s="2">
        <v>0.62277951933124343</v>
      </c>
      <c r="AK231" s="2">
        <v>0.28422152560083597</v>
      </c>
      <c r="AL231" s="2">
        <v>5.0156739811912224E-2</v>
      </c>
      <c r="AM231" s="2">
        <v>4.2842215256008356E-2</v>
      </c>
      <c r="AP231" t="str">
        <f t="shared" si="12"/>
        <v>S45</v>
      </c>
      <c r="AQ231" t="str">
        <f t="shared" si="10"/>
        <v>vendredi</v>
      </c>
      <c r="AR231">
        <f t="shared" si="11"/>
        <v>2016</v>
      </c>
    </row>
    <row r="232" spans="1:44" x14ac:dyDescent="0.25">
      <c r="A232" s="4">
        <v>42688</v>
      </c>
      <c r="B232" t="s">
        <v>19</v>
      </c>
      <c r="C232" s="3">
        <v>390</v>
      </c>
      <c r="D232" s="3">
        <v>185</v>
      </c>
      <c r="E232" s="3">
        <v>134</v>
      </c>
      <c r="F232">
        <v>155</v>
      </c>
      <c r="H232" s="4">
        <v>42688</v>
      </c>
      <c r="I232" s="2" t="s">
        <v>20</v>
      </c>
      <c r="J232" s="2">
        <v>0.4513888888888889</v>
      </c>
      <c r="K232" s="2">
        <v>0.21412037037037038</v>
      </c>
      <c r="L232">
        <v>0.15509259259259259</v>
      </c>
      <c r="M232">
        <v>0.17939814814814814</v>
      </c>
      <c r="O232" s="1">
        <v>42688</v>
      </c>
      <c r="P232" t="s">
        <v>21</v>
      </c>
      <c r="Q232">
        <v>6</v>
      </c>
      <c r="R232">
        <v>5</v>
      </c>
      <c r="S232">
        <v>10</v>
      </c>
      <c r="U232" s="1">
        <v>42688</v>
      </c>
      <c r="V232" t="s">
        <v>20</v>
      </c>
      <c r="W232">
        <v>0.2857142857142857</v>
      </c>
      <c r="X232">
        <v>0.23809523809523808</v>
      </c>
      <c r="Y232">
        <v>0.47619047619047616</v>
      </c>
      <c r="AA232" s="4">
        <v>42688</v>
      </c>
      <c r="AB232" t="s">
        <v>22</v>
      </c>
      <c r="AC232">
        <v>595</v>
      </c>
      <c r="AD232">
        <v>272</v>
      </c>
      <c r="AE232">
        <v>47</v>
      </c>
      <c r="AF232">
        <v>41</v>
      </c>
      <c r="AH232" s="4">
        <v>42688</v>
      </c>
      <c r="AI232" t="s">
        <v>20</v>
      </c>
      <c r="AJ232" s="2">
        <v>0.62303664921465973</v>
      </c>
      <c r="AK232" s="2">
        <v>0.28481675392670158</v>
      </c>
      <c r="AL232" s="2">
        <v>4.9214659685863874E-2</v>
      </c>
      <c r="AM232" s="2">
        <v>4.2931937172774867E-2</v>
      </c>
      <c r="AP232" t="str">
        <f t="shared" si="12"/>
        <v>S46</v>
      </c>
      <c r="AQ232" t="str">
        <f t="shared" si="10"/>
        <v>lundi</v>
      </c>
      <c r="AR232">
        <f t="shared" si="11"/>
        <v>2016</v>
      </c>
    </row>
    <row r="233" spans="1:44" x14ac:dyDescent="0.25">
      <c r="A233" s="4">
        <v>42689</v>
      </c>
      <c r="B233" t="s">
        <v>19</v>
      </c>
      <c r="C233" s="3">
        <v>370</v>
      </c>
      <c r="D233" s="3">
        <v>182</v>
      </c>
      <c r="E233" s="3">
        <v>119</v>
      </c>
      <c r="F233">
        <v>166</v>
      </c>
      <c r="H233" s="4">
        <v>42689</v>
      </c>
      <c r="I233" s="2" t="s">
        <v>20</v>
      </c>
      <c r="J233" s="2">
        <v>0.44205495818399043</v>
      </c>
      <c r="K233" s="2">
        <v>0.21744324970131421</v>
      </c>
      <c r="L233">
        <v>0.14217443249701314</v>
      </c>
      <c r="M233">
        <v>0.19832735961768219</v>
      </c>
      <c r="O233" s="1">
        <v>42689</v>
      </c>
      <c r="P233" t="s">
        <v>21</v>
      </c>
      <c r="Q233">
        <v>6</v>
      </c>
      <c r="R233">
        <v>5</v>
      </c>
      <c r="S233">
        <v>10</v>
      </c>
      <c r="U233" s="1">
        <v>42689</v>
      </c>
      <c r="V233" t="s">
        <v>20</v>
      </c>
      <c r="W233">
        <v>0.2857142857142857</v>
      </c>
      <c r="X233">
        <v>0.23809523809523808</v>
      </c>
      <c r="Y233">
        <v>0.47619047619047616</v>
      </c>
      <c r="AA233" s="4">
        <v>42689</v>
      </c>
      <c r="AB233" t="s">
        <v>22</v>
      </c>
      <c r="AC233">
        <v>580</v>
      </c>
      <c r="AD233">
        <v>270</v>
      </c>
      <c r="AE233">
        <v>46</v>
      </c>
      <c r="AF233">
        <v>41</v>
      </c>
      <c r="AH233" s="4">
        <v>42689</v>
      </c>
      <c r="AI233" t="s">
        <v>20</v>
      </c>
      <c r="AJ233" s="2">
        <v>0.6189967982924226</v>
      </c>
      <c r="AK233" s="2">
        <v>0.28815368196371399</v>
      </c>
      <c r="AL233" s="2">
        <v>4.909284951974386E-2</v>
      </c>
      <c r="AM233" s="2">
        <v>4.3756670224119533E-2</v>
      </c>
      <c r="AP233" t="str">
        <f t="shared" si="12"/>
        <v>S46</v>
      </c>
      <c r="AQ233" t="str">
        <f t="shared" si="10"/>
        <v>mardi</v>
      </c>
      <c r="AR233">
        <f t="shared" si="11"/>
        <v>2016</v>
      </c>
    </row>
    <row r="234" spans="1:44" x14ac:dyDescent="0.25">
      <c r="A234" s="4">
        <v>42690</v>
      </c>
      <c r="B234" t="s">
        <v>19</v>
      </c>
      <c r="C234" s="3">
        <v>448</v>
      </c>
      <c r="D234" s="3">
        <v>221</v>
      </c>
      <c r="E234" s="3">
        <v>117</v>
      </c>
      <c r="F234">
        <v>150</v>
      </c>
      <c r="H234" s="4">
        <v>42690</v>
      </c>
      <c r="I234" s="2" t="s">
        <v>20</v>
      </c>
      <c r="J234" s="2">
        <v>0.47863247863247865</v>
      </c>
      <c r="K234" s="2">
        <v>0.2361111111111111</v>
      </c>
      <c r="L234">
        <v>0.125</v>
      </c>
      <c r="M234">
        <v>0.16025641025641027</v>
      </c>
      <c r="O234" s="1">
        <v>42690</v>
      </c>
      <c r="P234" t="s">
        <v>21</v>
      </c>
      <c r="Q234">
        <v>6</v>
      </c>
      <c r="R234">
        <v>5</v>
      </c>
      <c r="S234">
        <v>16</v>
      </c>
      <c r="U234" s="1">
        <v>42690</v>
      </c>
      <c r="V234" t="s">
        <v>20</v>
      </c>
      <c r="W234">
        <v>0.22222222222222221</v>
      </c>
      <c r="X234">
        <v>0.18518518518518517</v>
      </c>
      <c r="Y234">
        <v>0.59259259259259256</v>
      </c>
      <c r="AA234" s="4">
        <v>42690</v>
      </c>
      <c r="AB234" t="s">
        <v>22</v>
      </c>
      <c r="AC234">
        <v>581</v>
      </c>
      <c r="AD234">
        <v>267</v>
      </c>
      <c r="AE234">
        <v>48</v>
      </c>
      <c r="AF234">
        <v>40</v>
      </c>
      <c r="AH234" s="4">
        <v>42690</v>
      </c>
      <c r="AI234" t="s">
        <v>20</v>
      </c>
      <c r="AJ234" s="2">
        <v>0.62072649572649574</v>
      </c>
      <c r="AK234" s="2">
        <v>0.28525641025641024</v>
      </c>
      <c r="AL234" s="2">
        <v>5.128205128205128E-2</v>
      </c>
      <c r="AM234" s="2">
        <v>4.2735042735042736E-2</v>
      </c>
      <c r="AP234" t="str">
        <f t="shared" si="12"/>
        <v>S46</v>
      </c>
      <c r="AQ234" t="str">
        <f t="shared" si="10"/>
        <v>mercredi</v>
      </c>
      <c r="AR234">
        <f t="shared" si="11"/>
        <v>2016</v>
      </c>
    </row>
    <row r="235" spans="1:44" x14ac:dyDescent="0.25">
      <c r="A235" s="4">
        <v>42691</v>
      </c>
      <c r="B235" t="s">
        <v>19</v>
      </c>
      <c r="C235" s="3">
        <v>532</v>
      </c>
      <c r="D235" s="3">
        <v>229</v>
      </c>
      <c r="E235" s="3">
        <v>106</v>
      </c>
      <c r="F235">
        <v>163</v>
      </c>
      <c r="H235" s="4">
        <v>42691</v>
      </c>
      <c r="I235" s="2" t="s">
        <v>20</v>
      </c>
      <c r="J235" s="2">
        <v>0.51650485436893201</v>
      </c>
      <c r="K235" s="2">
        <v>0.22233009708737864</v>
      </c>
      <c r="L235">
        <v>0.1029126213592233</v>
      </c>
      <c r="M235">
        <v>0.15825242718446603</v>
      </c>
      <c r="O235" s="1">
        <v>42691</v>
      </c>
      <c r="P235" t="s">
        <v>21</v>
      </c>
      <c r="Q235">
        <v>7</v>
      </c>
      <c r="R235">
        <v>5</v>
      </c>
      <c r="S235">
        <v>16</v>
      </c>
      <c r="U235" s="1">
        <v>42691</v>
      </c>
      <c r="V235" t="s">
        <v>20</v>
      </c>
      <c r="W235">
        <v>0.25</v>
      </c>
      <c r="X235">
        <v>0.17857142857142858</v>
      </c>
      <c r="Y235">
        <v>0.5714285714285714</v>
      </c>
      <c r="AA235" s="4">
        <v>42691</v>
      </c>
      <c r="AB235" t="s">
        <v>22</v>
      </c>
      <c r="AC235">
        <v>562</v>
      </c>
      <c r="AD235">
        <v>264</v>
      </c>
      <c r="AE235">
        <v>49</v>
      </c>
      <c r="AF235">
        <v>38</v>
      </c>
      <c r="AH235" s="4">
        <v>42691</v>
      </c>
      <c r="AI235" t="s">
        <v>20</v>
      </c>
      <c r="AJ235" s="2">
        <v>0.61555312157721798</v>
      </c>
      <c r="AK235" s="2">
        <v>0.28915662650602408</v>
      </c>
      <c r="AL235" s="2">
        <v>5.3669222343921137E-2</v>
      </c>
      <c r="AM235" s="2">
        <v>4.1621029572836803E-2</v>
      </c>
      <c r="AP235" t="str">
        <f t="shared" si="12"/>
        <v>S46</v>
      </c>
      <c r="AQ235" t="str">
        <f t="shared" si="10"/>
        <v>jeudi</v>
      </c>
      <c r="AR235">
        <f t="shared" si="11"/>
        <v>2016</v>
      </c>
    </row>
    <row r="236" spans="1:44" x14ac:dyDescent="0.25">
      <c r="A236" s="4" t="s">
        <v>70</v>
      </c>
      <c r="B236" t="s">
        <v>19</v>
      </c>
      <c r="C236" s="3">
        <v>423</v>
      </c>
      <c r="D236" s="3">
        <v>267</v>
      </c>
      <c r="E236" s="3">
        <v>111</v>
      </c>
      <c r="F236">
        <v>149</v>
      </c>
      <c r="H236" s="4" t="s">
        <v>70</v>
      </c>
      <c r="I236" s="2" t="s">
        <v>20</v>
      </c>
      <c r="J236" s="2">
        <v>0.44526315789473686</v>
      </c>
      <c r="K236" s="2">
        <v>0.28105263157894739</v>
      </c>
      <c r="L236">
        <v>0.1168421052631579</v>
      </c>
      <c r="M236">
        <v>0.15684210526315789</v>
      </c>
      <c r="O236" s="1" t="s">
        <v>70</v>
      </c>
      <c r="P236" t="s">
        <v>21</v>
      </c>
      <c r="Q236">
        <v>6</v>
      </c>
      <c r="R236">
        <v>4</v>
      </c>
      <c r="S236">
        <v>16</v>
      </c>
      <c r="U236" s="1" t="s">
        <v>70</v>
      </c>
      <c r="V236" t="s">
        <v>20</v>
      </c>
      <c r="W236">
        <v>0.23076923076923078</v>
      </c>
      <c r="X236">
        <v>0.15384615384615385</v>
      </c>
      <c r="Y236">
        <v>0.61538461538461542</v>
      </c>
      <c r="AA236" s="4" t="s">
        <v>70</v>
      </c>
      <c r="AB236" t="s">
        <v>22</v>
      </c>
      <c r="AC236">
        <v>570</v>
      </c>
      <c r="AD236">
        <v>261</v>
      </c>
      <c r="AE236">
        <v>49</v>
      </c>
      <c r="AF236">
        <v>37</v>
      </c>
      <c r="AH236" s="4" t="s">
        <v>70</v>
      </c>
      <c r="AI236" t="s">
        <v>20</v>
      </c>
      <c r="AJ236" s="2">
        <v>0.62159214830970555</v>
      </c>
      <c r="AK236" s="2">
        <v>0.28462377317339149</v>
      </c>
      <c r="AL236" s="2">
        <v>5.3435114503816793E-2</v>
      </c>
      <c r="AM236" s="2">
        <v>4.0348964013086151E-2</v>
      </c>
      <c r="AP236" t="str">
        <f t="shared" si="12"/>
        <v>S46</v>
      </c>
      <c r="AQ236" t="str">
        <f t="shared" si="10"/>
        <v>vendredi</v>
      </c>
      <c r="AR236">
        <f t="shared" si="11"/>
        <v>2016</v>
      </c>
    </row>
    <row r="237" spans="1:44" x14ac:dyDescent="0.25">
      <c r="A237" s="4">
        <v>42695</v>
      </c>
      <c r="B237" t="s">
        <v>19</v>
      </c>
      <c r="C237" s="3">
        <v>423</v>
      </c>
      <c r="D237" s="3">
        <v>329</v>
      </c>
      <c r="E237" s="3">
        <v>109</v>
      </c>
      <c r="F237">
        <v>138</v>
      </c>
      <c r="H237" s="4">
        <v>42695</v>
      </c>
      <c r="I237" s="2" t="s">
        <v>20</v>
      </c>
      <c r="J237" s="2">
        <v>0.42342342342342343</v>
      </c>
      <c r="K237" s="2">
        <v>0.32932932932932935</v>
      </c>
      <c r="L237">
        <v>0.10910910910910911</v>
      </c>
      <c r="M237">
        <v>0.13813813813813813</v>
      </c>
      <c r="O237" s="1">
        <v>42695</v>
      </c>
      <c r="P237" t="s">
        <v>21</v>
      </c>
      <c r="Q237">
        <v>3</v>
      </c>
      <c r="R237">
        <v>4</v>
      </c>
      <c r="S237">
        <v>16</v>
      </c>
      <c r="U237" s="1">
        <v>42695</v>
      </c>
      <c r="V237" t="s">
        <v>20</v>
      </c>
      <c r="W237">
        <v>0.13043478260869565</v>
      </c>
      <c r="X237">
        <v>0.17391304347826086</v>
      </c>
      <c r="Y237">
        <v>0.69565217391304346</v>
      </c>
      <c r="AA237" s="4">
        <v>42695</v>
      </c>
      <c r="AB237" t="s">
        <v>22</v>
      </c>
      <c r="AC237">
        <v>586</v>
      </c>
      <c r="AD237">
        <v>258</v>
      </c>
      <c r="AE237">
        <v>49</v>
      </c>
      <c r="AF237">
        <v>36</v>
      </c>
      <c r="AH237" s="4">
        <v>42695</v>
      </c>
      <c r="AI237" t="s">
        <v>20</v>
      </c>
      <c r="AJ237" s="2">
        <v>0.63078579117330458</v>
      </c>
      <c r="AK237" s="2">
        <v>0.27771797631862216</v>
      </c>
      <c r="AL237" s="2">
        <v>5.2744886975242197E-2</v>
      </c>
      <c r="AM237" s="2">
        <v>3.8751345532831001E-2</v>
      </c>
      <c r="AP237" t="str">
        <f t="shared" si="12"/>
        <v>S47</v>
      </c>
      <c r="AQ237" t="str">
        <f t="shared" si="10"/>
        <v>lundi</v>
      </c>
      <c r="AR237">
        <f t="shared" si="11"/>
        <v>2016</v>
      </c>
    </row>
    <row r="238" spans="1:44" x14ac:dyDescent="0.25">
      <c r="A238" s="4">
        <v>42696</v>
      </c>
      <c r="B238" t="s">
        <v>19</v>
      </c>
      <c r="C238" s="3">
        <v>395</v>
      </c>
      <c r="D238" s="3">
        <v>310</v>
      </c>
      <c r="E238" s="3">
        <v>126</v>
      </c>
      <c r="F238">
        <v>107</v>
      </c>
      <c r="H238" s="4">
        <v>42696</v>
      </c>
      <c r="I238" s="2" t="s">
        <v>20</v>
      </c>
      <c r="J238" s="2">
        <v>0.4211087420042644</v>
      </c>
      <c r="K238" s="2">
        <v>0.33049040511727079</v>
      </c>
      <c r="L238">
        <v>0.13432835820895522</v>
      </c>
      <c r="M238">
        <v>0.1140724946695096</v>
      </c>
      <c r="O238" s="1">
        <v>42696</v>
      </c>
      <c r="P238" t="s">
        <v>21</v>
      </c>
      <c r="Q238">
        <v>3</v>
      </c>
      <c r="R238">
        <v>11</v>
      </c>
      <c r="S238">
        <v>26</v>
      </c>
      <c r="U238" s="1">
        <v>42696</v>
      </c>
      <c r="V238" t="s">
        <v>20</v>
      </c>
      <c r="W238">
        <v>7.4999999999999997E-2</v>
      </c>
      <c r="X238">
        <v>0.27500000000000002</v>
      </c>
      <c r="Y238">
        <v>0.65</v>
      </c>
      <c r="AA238" s="4">
        <v>42696</v>
      </c>
      <c r="AB238" t="s">
        <v>22</v>
      </c>
      <c r="AC238">
        <v>594</v>
      </c>
      <c r="AD238">
        <v>253</v>
      </c>
      <c r="AE238">
        <v>49</v>
      </c>
      <c r="AF238">
        <v>35</v>
      </c>
      <c r="AH238" s="4">
        <v>42696</v>
      </c>
      <c r="AI238" t="s">
        <v>20</v>
      </c>
      <c r="AJ238" s="2">
        <v>0.63802363050483346</v>
      </c>
      <c r="AK238" s="2">
        <v>0.27175080558539205</v>
      </c>
      <c r="AL238" s="2">
        <v>5.2631578947368418E-2</v>
      </c>
      <c r="AM238" s="2">
        <v>3.7593984962406013E-2</v>
      </c>
      <c r="AP238" t="str">
        <f t="shared" si="12"/>
        <v>S47</v>
      </c>
      <c r="AQ238" t="str">
        <f t="shared" si="10"/>
        <v>mardi</v>
      </c>
      <c r="AR238">
        <f t="shared" si="11"/>
        <v>2016</v>
      </c>
    </row>
    <row r="239" spans="1:44" x14ac:dyDescent="0.25">
      <c r="A239" s="4">
        <v>42697</v>
      </c>
      <c r="B239" t="s">
        <v>19</v>
      </c>
      <c r="C239" s="3">
        <v>317</v>
      </c>
      <c r="D239" s="3">
        <v>313</v>
      </c>
      <c r="E239" s="3">
        <v>132</v>
      </c>
      <c r="F239">
        <v>107</v>
      </c>
      <c r="H239" s="4">
        <v>42697</v>
      </c>
      <c r="I239" s="2" t="s">
        <v>20</v>
      </c>
      <c r="J239" s="2">
        <v>0.36478711162255467</v>
      </c>
      <c r="K239" s="2">
        <v>0.36018411967779057</v>
      </c>
      <c r="L239">
        <v>0.15189873417721519</v>
      </c>
      <c r="M239">
        <v>0.12313003452243959</v>
      </c>
      <c r="O239" s="1">
        <v>42697</v>
      </c>
      <c r="P239" t="s">
        <v>21</v>
      </c>
      <c r="Q239">
        <v>3</v>
      </c>
      <c r="R239">
        <v>10</v>
      </c>
      <c r="S239">
        <v>27</v>
      </c>
      <c r="U239" s="1">
        <v>42697</v>
      </c>
      <c r="V239" t="s">
        <v>20</v>
      </c>
      <c r="W239">
        <v>7.4999999999999997E-2</v>
      </c>
      <c r="X239">
        <v>0.25</v>
      </c>
      <c r="Y239">
        <v>0.67500000000000004</v>
      </c>
      <c r="AA239" s="4">
        <v>42697</v>
      </c>
      <c r="AB239" t="s">
        <v>22</v>
      </c>
      <c r="AC239">
        <v>563</v>
      </c>
      <c r="AD239">
        <v>247</v>
      </c>
      <c r="AE239">
        <v>49</v>
      </c>
      <c r="AF239">
        <v>35</v>
      </c>
      <c r="AH239" s="4">
        <v>42697</v>
      </c>
      <c r="AI239" t="s">
        <v>20</v>
      </c>
      <c r="AJ239" s="2">
        <v>0.62975391498881428</v>
      </c>
      <c r="AK239" s="2">
        <v>0.27628635346756153</v>
      </c>
      <c r="AL239" s="2">
        <v>5.4809843400447429E-2</v>
      </c>
      <c r="AM239" s="2">
        <v>3.9149888143176735E-2</v>
      </c>
      <c r="AP239" t="str">
        <f t="shared" si="12"/>
        <v>S47</v>
      </c>
      <c r="AQ239" t="str">
        <f t="shared" si="10"/>
        <v>mercredi</v>
      </c>
      <c r="AR239">
        <f t="shared" si="11"/>
        <v>2016</v>
      </c>
    </row>
    <row r="240" spans="1:44" x14ac:dyDescent="0.25">
      <c r="A240" s="4">
        <v>42698</v>
      </c>
      <c r="B240" t="s">
        <v>19</v>
      </c>
      <c r="C240" s="3">
        <v>279</v>
      </c>
      <c r="D240" s="3">
        <v>243</v>
      </c>
      <c r="E240" s="3">
        <v>127</v>
      </c>
      <c r="F240">
        <v>95</v>
      </c>
      <c r="H240" s="4">
        <v>42698</v>
      </c>
      <c r="I240" s="2" t="s">
        <v>20</v>
      </c>
      <c r="J240" s="2">
        <v>0.375</v>
      </c>
      <c r="K240" s="2">
        <v>0.32661290322580644</v>
      </c>
      <c r="L240">
        <v>0.17069892473118278</v>
      </c>
      <c r="M240">
        <v>0.12768817204301075</v>
      </c>
      <c r="O240" s="1">
        <v>42698</v>
      </c>
      <c r="P240" t="s">
        <v>21</v>
      </c>
      <c r="Q240">
        <v>3</v>
      </c>
      <c r="R240">
        <v>10</v>
      </c>
      <c r="S240">
        <v>27</v>
      </c>
      <c r="U240" s="1">
        <v>42698</v>
      </c>
      <c r="V240" t="s">
        <v>20</v>
      </c>
      <c r="W240">
        <v>7.4999999999999997E-2</v>
      </c>
      <c r="X240">
        <v>0.25</v>
      </c>
      <c r="Y240">
        <v>0.67500000000000004</v>
      </c>
      <c r="AA240" s="4">
        <v>42698</v>
      </c>
      <c r="AB240" t="s">
        <v>22</v>
      </c>
      <c r="AC240">
        <v>550</v>
      </c>
      <c r="AD240">
        <v>247</v>
      </c>
      <c r="AE240">
        <v>49</v>
      </c>
      <c r="AF240">
        <v>35</v>
      </c>
      <c r="AH240" s="4">
        <v>42698</v>
      </c>
      <c r="AI240" t="s">
        <v>20</v>
      </c>
      <c r="AJ240" s="2">
        <v>0.62429057888762773</v>
      </c>
      <c r="AK240" s="2">
        <v>0.28036322360953464</v>
      </c>
      <c r="AL240" s="2">
        <v>5.5618615209988648E-2</v>
      </c>
      <c r="AM240" s="2">
        <v>3.9727582292849034E-2</v>
      </c>
      <c r="AP240" t="str">
        <f t="shared" si="12"/>
        <v>S47</v>
      </c>
      <c r="AQ240" t="str">
        <f t="shared" si="10"/>
        <v>jeudi</v>
      </c>
      <c r="AR240">
        <f t="shared" si="11"/>
        <v>2016</v>
      </c>
    </row>
    <row r="241" spans="1:44" x14ac:dyDescent="0.25">
      <c r="A241" s="4" t="s">
        <v>71</v>
      </c>
      <c r="B241" t="s">
        <v>19</v>
      </c>
      <c r="C241" s="3">
        <v>411</v>
      </c>
      <c r="D241" s="3">
        <v>209</v>
      </c>
      <c r="E241" s="3">
        <v>148</v>
      </c>
      <c r="F241">
        <v>90</v>
      </c>
      <c r="H241" s="4" t="s">
        <v>71</v>
      </c>
      <c r="I241" s="2" t="s">
        <v>20</v>
      </c>
      <c r="J241" s="2">
        <v>0.47902097902097901</v>
      </c>
      <c r="K241" s="2">
        <v>0.24358974358974358</v>
      </c>
      <c r="L241">
        <v>0.17249417249417248</v>
      </c>
      <c r="M241">
        <v>0.1048951048951049</v>
      </c>
      <c r="O241" s="1" t="s">
        <v>71</v>
      </c>
      <c r="P241" t="s">
        <v>21</v>
      </c>
      <c r="Q241">
        <v>3</v>
      </c>
      <c r="R241">
        <v>10</v>
      </c>
      <c r="S241">
        <v>24</v>
      </c>
      <c r="U241" s="1" t="s">
        <v>71</v>
      </c>
      <c r="V241" t="s">
        <v>20</v>
      </c>
      <c r="W241">
        <v>8.1081081081081086E-2</v>
      </c>
      <c r="X241">
        <v>0.27027027027027029</v>
      </c>
      <c r="Y241">
        <v>0.64864864864864868</v>
      </c>
      <c r="AA241" s="4" t="s">
        <v>71</v>
      </c>
      <c r="AB241" t="s">
        <v>22</v>
      </c>
      <c r="AC241">
        <v>526</v>
      </c>
      <c r="AD241">
        <v>247</v>
      </c>
      <c r="AE241">
        <v>48</v>
      </c>
      <c r="AF241">
        <v>35</v>
      </c>
      <c r="AH241" s="4" t="s">
        <v>71</v>
      </c>
      <c r="AI241" t="s">
        <v>20</v>
      </c>
      <c r="AJ241" s="2">
        <v>0.61448598130841126</v>
      </c>
      <c r="AK241" s="2">
        <v>0.2885514018691589</v>
      </c>
      <c r="AL241" s="2">
        <v>5.6074766355140186E-2</v>
      </c>
      <c r="AM241" s="2">
        <v>4.0887850467289717E-2</v>
      </c>
      <c r="AP241" t="str">
        <f t="shared" si="12"/>
        <v>S47</v>
      </c>
      <c r="AQ241" t="str">
        <f t="shared" si="10"/>
        <v>vendredi</v>
      </c>
      <c r="AR241">
        <f t="shared" si="11"/>
        <v>2016</v>
      </c>
    </row>
    <row r="242" spans="1:44" x14ac:dyDescent="0.25">
      <c r="A242" s="4">
        <v>42702</v>
      </c>
      <c r="B242" t="s">
        <v>19</v>
      </c>
      <c r="C242" s="3">
        <v>366</v>
      </c>
      <c r="D242" s="3">
        <v>216</v>
      </c>
      <c r="E242" s="3">
        <v>156</v>
      </c>
      <c r="F242">
        <v>100</v>
      </c>
      <c r="H242" s="4">
        <v>42702</v>
      </c>
      <c r="I242" s="2" t="s">
        <v>20</v>
      </c>
      <c r="J242" s="2">
        <v>0.43675417661097854</v>
      </c>
      <c r="K242" s="2">
        <v>0.25775656324582341</v>
      </c>
      <c r="L242">
        <v>0.18615751789976134</v>
      </c>
      <c r="M242">
        <v>0.11933174224343675</v>
      </c>
      <c r="O242" s="1">
        <v>42702</v>
      </c>
      <c r="P242" t="s">
        <v>21</v>
      </c>
      <c r="Q242">
        <v>2</v>
      </c>
      <c r="R242">
        <v>4</v>
      </c>
      <c r="S242">
        <v>10</v>
      </c>
      <c r="U242" s="1">
        <v>42702</v>
      </c>
      <c r="V242" t="s">
        <v>20</v>
      </c>
      <c r="W242">
        <v>0.125</v>
      </c>
      <c r="X242">
        <v>0.25</v>
      </c>
      <c r="Y242">
        <v>0.625</v>
      </c>
      <c r="AA242" s="4">
        <v>42702</v>
      </c>
      <c r="AB242" t="s">
        <v>22</v>
      </c>
      <c r="AC242">
        <v>500</v>
      </c>
      <c r="AD242">
        <v>249</v>
      </c>
      <c r="AE242">
        <v>48</v>
      </c>
      <c r="AF242">
        <v>34</v>
      </c>
      <c r="AH242" s="4">
        <v>42702</v>
      </c>
      <c r="AI242" t="s">
        <v>20</v>
      </c>
      <c r="AJ242" s="2">
        <v>0.60168471720818295</v>
      </c>
      <c r="AK242" s="2">
        <v>0.29963898916967507</v>
      </c>
      <c r="AL242" s="2">
        <v>5.7761732851985562E-2</v>
      </c>
      <c r="AM242" s="2">
        <v>4.0914560770156441E-2</v>
      </c>
      <c r="AP242" t="str">
        <f t="shared" si="12"/>
        <v>S48</v>
      </c>
      <c r="AQ242" t="str">
        <f t="shared" si="10"/>
        <v>lundi</v>
      </c>
      <c r="AR242">
        <f t="shared" si="11"/>
        <v>2016</v>
      </c>
    </row>
    <row r="243" spans="1:44" x14ac:dyDescent="0.25">
      <c r="A243" s="4">
        <v>42703</v>
      </c>
      <c r="B243" t="s">
        <v>19</v>
      </c>
      <c r="C243" s="3">
        <v>279</v>
      </c>
      <c r="D243" s="3">
        <v>252</v>
      </c>
      <c r="E243" s="3">
        <v>170</v>
      </c>
      <c r="F243">
        <v>95</v>
      </c>
      <c r="H243" s="4">
        <v>42703</v>
      </c>
      <c r="I243" s="2" t="s">
        <v>20</v>
      </c>
      <c r="J243" s="2">
        <v>0.35050251256281406</v>
      </c>
      <c r="K243" s="2">
        <v>0.3165829145728643</v>
      </c>
      <c r="L243">
        <v>0.21356783919597991</v>
      </c>
      <c r="M243">
        <v>0.11934673366834171</v>
      </c>
      <c r="O243" s="1">
        <v>42703</v>
      </c>
      <c r="P243" t="s">
        <v>21</v>
      </c>
      <c r="Q243">
        <v>0</v>
      </c>
      <c r="R243">
        <v>4</v>
      </c>
      <c r="S243">
        <v>10</v>
      </c>
      <c r="U243" s="1">
        <v>42703</v>
      </c>
      <c r="V243" t="s">
        <v>20</v>
      </c>
      <c r="W243">
        <v>0</v>
      </c>
      <c r="X243">
        <v>0.2857142857142857</v>
      </c>
      <c r="Y243">
        <v>0.7142857142857143</v>
      </c>
      <c r="AA243" s="4">
        <v>42703</v>
      </c>
      <c r="AB243" t="s">
        <v>22</v>
      </c>
      <c r="AC243">
        <v>481</v>
      </c>
      <c r="AD243">
        <v>255</v>
      </c>
      <c r="AE243">
        <v>47</v>
      </c>
      <c r="AF243">
        <v>33</v>
      </c>
      <c r="AH243" s="4">
        <v>42703</v>
      </c>
      <c r="AI243" t="s">
        <v>20</v>
      </c>
      <c r="AJ243" s="2">
        <v>0.58946078431372551</v>
      </c>
      <c r="AK243" s="2">
        <v>0.3125</v>
      </c>
      <c r="AL243" s="2">
        <v>5.7598039215686271E-2</v>
      </c>
      <c r="AM243" s="2">
        <v>4.0441176470588237E-2</v>
      </c>
      <c r="AP243" t="str">
        <f t="shared" si="12"/>
        <v>S48</v>
      </c>
      <c r="AQ243" t="str">
        <f t="shared" si="10"/>
        <v>mardi</v>
      </c>
      <c r="AR243">
        <f t="shared" si="11"/>
        <v>2016</v>
      </c>
    </row>
    <row r="244" spans="1:44" x14ac:dyDescent="0.25">
      <c r="A244" s="4">
        <v>42704</v>
      </c>
      <c r="B244" t="s">
        <v>19</v>
      </c>
      <c r="C244" s="3">
        <v>455</v>
      </c>
      <c r="D244" s="3">
        <v>243</v>
      </c>
      <c r="E244" s="3">
        <v>183</v>
      </c>
      <c r="F244">
        <v>100</v>
      </c>
      <c r="H244" s="4">
        <v>42704</v>
      </c>
      <c r="I244" s="2" t="s">
        <v>20</v>
      </c>
      <c r="J244" s="2">
        <v>0.46381243628950053</v>
      </c>
      <c r="K244" s="2">
        <v>0.24770642201834864</v>
      </c>
      <c r="L244">
        <v>0.18654434250764526</v>
      </c>
      <c r="M244">
        <v>0.1019367991845056</v>
      </c>
      <c r="O244" s="1">
        <v>42704</v>
      </c>
      <c r="P244" t="s">
        <v>21</v>
      </c>
      <c r="Q244">
        <v>2</v>
      </c>
      <c r="R244">
        <v>4</v>
      </c>
      <c r="S244">
        <v>10</v>
      </c>
      <c r="U244" s="1">
        <v>42704</v>
      </c>
      <c r="V244" t="s">
        <v>20</v>
      </c>
      <c r="W244">
        <v>0.125</v>
      </c>
      <c r="X244">
        <v>0.25</v>
      </c>
      <c r="Y244">
        <v>0.625</v>
      </c>
      <c r="AA244" s="4">
        <v>42704</v>
      </c>
      <c r="AB244" t="s">
        <v>22</v>
      </c>
      <c r="AC244">
        <v>456</v>
      </c>
      <c r="AD244">
        <v>250</v>
      </c>
      <c r="AE244">
        <v>46</v>
      </c>
      <c r="AF244">
        <v>33</v>
      </c>
      <c r="AH244" s="4">
        <v>42704</v>
      </c>
      <c r="AI244" t="s">
        <v>20</v>
      </c>
      <c r="AJ244" s="2">
        <v>0.58089171974522291</v>
      </c>
      <c r="AK244" s="2">
        <v>0.31847133757961782</v>
      </c>
      <c r="AL244" s="2">
        <v>5.8598726114649682E-2</v>
      </c>
      <c r="AM244" s="2">
        <v>4.2038216560509552E-2</v>
      </c>
      <c r="AP244" t="str">
        <f t="shared" si="12"/>
        <v>S48</v>
      </c>
      <c r="AQ244" t="str">
        <f t="shared" si="10"/>
        <v>mercredi</v>
      </c>
      <c r="AR244">
        <f t="shared" si="11"/>
        <v>2016</v>
      </c>
    </row>
    <row r="245" spans="1:44" x14ac:dyDescent="0.25">
      <c r="A245" s="4">
        <v>42705</v>
      </c>
      <c r="B245" t="s">
        <v>19</v>
      </c>
      <c r="C245" s="3">
        <v>482</v>
      </c>
      <c r="D245" s="3">
        <v>237</v>
      </c>
      <c r="E245" s="3">
        <v>190</v>
      </c>
      <c r="F245">
        <v>104</v>
      </c>
      <c r="H245" s="4">
        <v>42705</v>
      </c>
      <c r="I245" s="2" t="s">
        <v>20</v>
      </c>
      <c r="J245" s="2">
        <v>0.47581441263573543</v>
      </c>
      <c r="K245" s="2">
        <v>0.23395853899308983</v>
      </c>
      <c r="L245">
        <v>0.18756169792694966</v>
      </c>
      <c r="M245">
        <v>0.10266535044422508</v>
      </c>
      <c r="O245" s="1">
        <v>42705</v>
      </c>
      <c r="P245" t="s">
        <v>21</v>
      </c>
      <c r="Q245">
        <v>2</v>
      </c>
      <c r="R245">
        <v>4</v>
      </c>
      <c r="S245">
        <v>14</v>
      </c>
      <c r="U245" s="1">
        <v>42705</v>
      </c>
      <c r="V245" t="s">
        <v>20</v>
      </c>
      <c r="W245">
        <v>0.1</v>
      </c>
      <c r="X245">
        <v>0.2</v>
      </c>
      <c r="Y245">
        <v>0.7</v>
      </c>
      <c r="AA245" s="4">
        <v>42705</v>
      </c>
      <c r="AB245" t="s">
        <v>22</v>
      </c>
      <c r="AC245">
        <v>433</v>
      </c>
      <c r="AD245">
        <v>248</v>
      </c>
      <c r="AE245">
        <v>45</v>
      </c>
      <c r="AF245">
        <v>34</v>
      </c>
      <c r="AH245" s="4">
        <v>42705</v>
      </c>
      <c r="AI245" t="s">
        <v>20</v>
      </c>
      <c r="AJ245" s="2">
        <v>0.56973684210526321</v>
      </c>
      <c r="AK245" s="2">
        <v>0.32631578947368423</v>
      </c>
      <c r="AL245" s="2">
        <v>5.921052631578947E-2</v>
      </c>
      <c r="AM245" s="2">
        <v>4.4736842105263158E-2</v>
      </c>
      <c r="AP245" t="str">
        <f t="shared" si="12"/>
        <v>S48</v>
      </c>
      <c r="AQ245" t="str">
        <f t="shared" si="10"/>
        <v>jeudi</v>
      </c>
      <c r="AR245">
        <f t="shared" si="11"/>
        <v>2016</v>
      </c>
    </row>
    <row r="246" spans="1:44" x14ac:dyDescent="0.25">
      <c r="A246" s="4" t="s">
        <v>72</v>
      </c>
      <c r="B246" t="s">
        <v>19</v>
      </c>
      <c r="C246" s="3">
        <v>416</v>
      </c>
      <c r="D246" s="3">
        <v>260</v>
      </c>
      <c r="E246" s="3">
        <v>170</v>
      </c>
      <c r="F246">
        <v>113</v>
      </c>
      <c r="H246" s="4" t="s">
        <v>72</v>
      </c>
      <c r="I246" s="2" t="s">
        <v>20</v>
      </c>
      <c r="J246" s="2">
        <v>0.43378519290928053</v>
      </c>
      <c r="K246" s="2">
        <v>0.27111574556830031</v>
      </c>
      <c r="L246">
        <v>0.17726798748696559</v>
      </c>
      <c r="M246">
        <v>0.11783107403545359</v>
      </c>
      <c r="O246" s="1" t="s">
        <v>72</v>
      </c>
      <c r="P246" t="s">
        <v>21</v>
      </c>
      <c r="Q246">
        <v>2</v>
      </c>
      <c r="R246">
        <v>5</v>
      </c>
      <c r="S246">
        <v>13</v>
      </c>
      <c r="U246" s="1" t="s">
        <v>72</v>
      </c>
      <c r="V246" t="s">
        <v>20</v>
      </c>
      <c r="W246">
        <v>0.1</v>
      </c>
      <c r="X246">
        <v>0.25</v>
      </c>
      <c r="Y246">
        <v>0.65</v>
      </c>
      <c r="AA246" s="4" t="s">
        <v>72</v>
      </c>
      <c r="AB246" t="s">
        <v>22</v>
      </c>
      <c r="AC246">
        <v>438</v>
      </c>
      <c r="AD246">
        <v>247</v>
      </c>
      <c r="AE246">
        <v>45</v>
      </c>
      <c r="AF246">
        <v>34</v>
      </c>
      <c r="AH246" s="4" t="s">
        <v>72</v>
      </c>
      <c r="AI246" t="s">
        <v>20</v>
      </c>
      <c r="AJ246" s="2">
        <v>0.57329842931937169</v>
      </c>
      <c r="AK246" s="2">
        <v>0.32329842931937175</v>
      </c>
      <c r="AL246" s="2">
        <v>5.8900523560209424E-2</v>
      </c>
      <c r="AM246" s="2">
        <v>4.4502617801047119E-2</v>
      </c>
      <c r="AP246" t="str">
        <f t="shared" si="12"/>
        <v>S48</v>
      </c>
      <c r="AQ246" t="str">
        <f t="shared" si="10"/>
        <v>vendredi</v>
      </c>
      <c r="AR246">
        <f t="shared" si="11"/>
        <v>2016</v>
      </c>
    </row>
    <row r="247" spans="1:44" x14ac:dyDescent="0.25">
      <c r="A247" s="4">
        <v>42709</v>
      </c>
      <c r="B247" t="s">
        <v>19</v>
      </c>
      <c r="C247" s="3">
        <v>422</v>
      </c>
      <c r="D247" s="3">
        <v>276</v>
      </c>
      <c r="E247" s="3">
        <v>181</v>
      </c>
      <c r="F247">
        <v>124</v>
      </c>
      <c r="H247" s="4">
        <v>42709</v>
      </c>
      <c r="I247" s="2" t="s">
        <v>20</v>
      </c>
      <c r="J247" s="2">
        <v>0.42073778664007977</v>
      </c>
      <c r="K247" s="2">
        <v>0.27517447657028915</v>
      </c>
      <c r="L247">
        <v>0.18045862412761715</v>
      </c>
      <c r="M247">
        <v>0.12362911266201396</v>
      </c>
      <c r="O247" s="1">
        <v>42709</v>
      </c>
      <c r="P247" t="s">
        <v>21</v>
      </c>
      <c r="Q247">
        <v>2</v>
      </c>
      <c r="R247">
        <v>5</v>
      </c>
      <c r="S247">
        <v>12</v>
      </c>
      <c r="U247" s="1">
        <v>42709</v>
      </c>
      <c r="V247" t="s">
        <v>20</v>
      </c>
      <c r="W247">
        <v>0.10526315789473684</v>
      </c>
      <c r="X247">
        <v>0.26315789473684209</v>
      </c>
      <c r="Y247">
        <v>0.63157894736842102</v>
      </c>
      <c r="AA247" s="4">
        <v>42709</v>
      </c>
      <c r="AB247" t="s">
        <v>22</v>
      </c>
      <c r="AC247">
        <v>432</v>
      </c>
      <c r="AD247">
        <v>244</v>
      </c>
      <c r="AE247">
        <v>45</v>
      </c>
      <c r="AF247">
        <v>34</v>
      </c>
      <c r="AH247" s="4">
        <v>42709</v>
      </c>
      <c r="AI247" t="s">
        <v>20</v>
      </c>
      <c r="AJ247" s="2">
        <v>0.57218543046357617</v>
      </c>
      <c r="AK247" s="2">
        <v>0.32317880794701986</v>
      </c>
      <c r="AL247" s="2">
        <v>5.9602649006622516E-2</v>
      </c>
      <c r="AM247" s="2">
        <v>4.5033112582781455E-2</v>
      </c>
      <c r="AP247" t="str">
        <f t="shared" si="12"/>
        <v>S49</v>
      </c>
      <c r="AQ247" t="str">
        <f t="shared" si="10"/>
        <v>lundi</v>
      </c>
      <c r="AR247">
        <f t="shared" si="11"/>
        <v>2016</v>
      </c>
    </row>
    <row r="248" spans="1:44" x14ac:dyDescent="0.25">
      <c r="A248" s="4">
        <v>42710</v>
      </c>
      <c r="B248" t="s">
        <v>19</v>
      </c>
      <c r="C248" s="3">
        <v>403</v>
      </c>
      <c r="D248" s="3">
        <v>277</v>
      </c>
      <c r="E248" s="3">
        <v>177</v>
      </c>
      <c r="F248">
        <v>128</v>
      </c>
      <c r="H248" s="4">
        <v>42710</v>
      </c>
      <c r="I248" s="2" t="s">
        <v>20</v>
      </c>
      <c r="J248" s="2">
        <v>0.40913705583756343</v>
      </c>
      <c r="K248" s="2">
        <v>0.2812182741116751</v>
      </c>
      <c r="L248">
        <v>0.17969543147208122</v>
      </c>
      <c r="M248">
        <v>0.12994923857868021</v>
      </c>
      <c r="O248" s="1">
        <v>42710</v>
      </c>
      <c r="P248" t="s">
        <v>21</v>
      </c>
      <c r="Q248">
        <v>2</v>
      </c>
      <c r="R248">
        <v>5</v>
      </c>
      <c r="S248">
        <v>12</v>
      </c>
      <c r="U248" s="1">
        <v>42710</v>
      </c>
      <c r="V248" t="s">
        <v>20</v>
      </c>
      <c r="W248">
        <v>0.10526315789473684</v>
      </c>
      <c r="X248">
        <v>0.26315789473684209</v>
      </c>
      <c r="Y248">
        <v>0.63157894736842102</v>
      </c>
      <c r="AA248" s="4">
        <v>42710</v>
      </c>
      <c r="AB248" t="s">
        <v>22</v>
      </c>
      <c r="AC248">
        <v>448</v>
      </c>
      <c r="AD248">
        <v>243</v>
      </c>
      <c r="AE248">
        <v>44</v>
      </c>
      <c r="AF248">
        <v>34</v>
      </c>
      <c r="AH248" s="4">
        <v>42710</v>
      </c>
      <c r="AI248" t="s">
        <v>20</v>
      </c>
      <c r="AJ248" s="2">
        <v>0.5825747724317295</v>
      </c>
      <c r="AK248" s="2">
        <v>0.31599479843953188</v>
      </c>
      <c r="AL248" s="2">
        <v>5.7217165149544863E-2</v>
      </c>
      <c r="AM248" s="2">
        <v>4.4213263979193757E-2</v>
      </c>
      <c r="AP248" t="str">
        <f t="shared" si="12"/>
        <v>S49</v>
      </c>
      <c r="AQ248" t="str">
        <f t="shared" si="10"/>
        <v>mardi</v>
      </c>
      <c r="AR248">
        <f t="shared" si="11"/>
        <v>2016</v>
      </c>
    </row>
    <row r="249" spans="1:44" x14ac:dyDescent="0.25">
      <c r="A249" s="4">
        <v>42711</v>
      </c>
      <c r="B249" t="s">
        <v>19</v>
      </c>
      <c r="C249" s="3">
        <v>383</v>
      </c>
      <c r="D249" s="3">
        <v>278</v>
      </c>
      <c r="E249" s="3">
        <v>141</v>
      </c>
      <c r="F249">
        <v>162</v>
      </c>
      <c r="H249" s="4">
        <v>42711</v>
      </c>
      <c r="I249" s="2" t="s">
        <v>20</v>
      </c>
      <c r="J249" s="2">
        <v>0.39730290456431533</v>
      </c>
      <c r="K249" s="2">
        <v>0.28838174273858919</v>
      </c>
      <c r="L249">
        <v>0.14626556016597511</v>
      </c>
      <c r="M249">
        <v>0.16804979253112035</v>
      </c>
      <c r="O249" s="1">
        <v>42711</v>
      </c>
      <c r="P249" t="s">
        <v>21</v>
      </c>
      <c r="Q249">
        <v>2</v>
      </c>
      <c r="R249">
        <v>5</v>
      </c>
      <c r="S249">
        <v>11</v>
      </c>
      <c r="U249" s="1">
        <v>42711</v>
      </c>
      <c r="V249" t="s">
        <v>20</v>
      </c>
      <c r="W249">
        <v>0.1111111111111111</v>
      </c>
      <c r="X249">
        <v>0.27777777777777779</v>
      </c>
      <c r="Y249">
        <v>0.61111111111111116</v>
      </c>
      <c r="AA249" s="4">
        <v>42711</v>
      </c>
      <c r="AB249" t="s">
        <v>22</v>
      </c>
      <c r="AC249">
        <v>447</v>
      </c>
      <c r="AD249">
        <v>244</v>
      </c>
      <c r="AE249">
        <v>45</v>
      </c>
      <c r="AF249">
        <v>34</v>
      </c>
      <c r="AH249" s="4">
        <v>42711</v>
      </c>
      <c r="AI249" t="s">
        <v>20</v>
      </c>
      <c r="AJ249" s="2">
        <v>0.58051948051948055</v>
      </c>
      <c r="AK249" s="2">
        <v>0.31688311688311688</v>
      </c>
      <c r="AL249" s="2">
        <v>5.844155844155844E-2</v>
      </c>
      <c r="AM249" s="2">
        <v>4.4155844155844157E-2</v>
      </c>
      <c r="AP249" t="str">
        <f t="shared" si="12"/>
        <v>S49</v>
      </c>
      <c r="AQ249" t="str">
        <f t="shared" si="10"/>
        <v>mercredi</v>
      </c>
      <c r="AR249">
        <f t="shared" si="11"/>
        <v>2016</v>
      </c>
    </row>
    <row r="250" spans="1:44" x14ac:dyDescent="0.25">
      <c r="A250" s="4">
        <v>42712</v>
      </c>
      <c r="B250" t="s">
        <v>19</v>
      </c>
      <c r="C250" s="3">
        <v>325</v>
      </c>
      <c r="D250" s="3">
        <v>264</v>
      </c>
      <c r="E250" s="3">
        <v>131</v>
      </c>
      <c r="F250">
        <v>159</v>
      </c>
      <c r="H250" s="4">
        <v>42712</v>
      </c>
      <c r="I250" s="2" t="s">
        <v>20</v>
      </c>
      <c r="J250" s="2">
        <v>0.36973833902161546</v>
      </c>
      <c r="K250" s="2">
        <v>0.30034129692832767</v>
      </c>
      <c r="L250">
        <v>0.14903299203640499</v>
      </c>
      <c r="M250">
        <v>0.18088737201365188</v>
      </c>
      <c r="O250" s="1">
        <v>42712</v>
      </c>
      <c r="P250" t="s">
        <v>21</v>
      </c>
      <c r="Q250">
        <v>2</v>
      </c>
      <c r="R250">
        <v>4</v>
      </c>
      <c r="S250">
        <v>11</v>
      </c>
      <c r="U250" s="1">
        <v>42712</v>
      </c>
      <c r="V250" t="s">
        <v>20</v>
      </c>
      <c r="W250">
        <v>0.11764705882352941</v>
      </c>
      <c r="X250">
        <v>0.23529411764705882</v>
      </c>
      <c r="Y250">
        <v>0.6470588235294118</v>
      </c>
      <c r="AA250" s="4">
        <v>42712</v>
      </c>
      <c r="AB250" t="s">
        <v>22</v>
      </c>
      <c r="AC250">
        <v>450</v>
      </c>
      <c r="AD250">
        <v>238</v>
      </c>
      <c r="AE250">
        <v>46</v>
      </c>
      <c r="AF250">
        <v>34</v>
      </c>
      <c r="AH250" s="4">
        <v>42712</v>
      </c>
      <c r="AI250" t="s">
        <v>20</v>
      </c>
      <c r="AJ250" s="2">
        <v>0.5859375</v>
      </c>
      <c r="AK250" s="2">
        <v>0.30989583333333331</v>
      </c>
      <c r="AL250" s="2">
        <v>5.9895833333333336E-2</v>
      </c>
      <c r="AM250" s="2">
        <v>4.4270833333333336E-2</v>
      </c>
      <c r="AP250" t="str">
        <f t="shared" si="12"/>
        <v>S49</v>
      </c>
      <c r="AQ250" t="str">
        <f t="shared" si="10"/>
        <v>jeudi</v>
      </c>
      <c r="AR250">
        <f t="shared" si="11"/>
        <v>2016</v>
      </c>
    </row>
    <row r="251" spans="1:44" x14ac:dyDescent="0.25">
      <c r="A251" s="4" t="s">
        <v>137</v>
      </c>
      <c r="B251" t="s">
        <v>19</v>
      </c>
      <c r="C251" s="3">
        <v>367</v>
      </c>
      <c r="D251" s="3">
        <v>242</v>
      </c>
      <c r="E251" s="3">
        <v>153</v>
      </c>
      <c r="F251">
        <v>161</v>
      </c>
      <c r="H251" s="4" t="s">
        <v>137</v>
      </c>
      <c r="I251" s="2" t="s">
        <v>20</v>
      </c>
      <c r="J251" s="2">
        <v>0.39761646803900325</v>
      </c>
      <c r="K251" s="2">
        <v>0.26218851570964247</v>
      </c>
      <c r="L251">
        <v>0.1657638136511376</v>
      </c>
      <c r="M251">
        <v>0.17443120260021669</v>
      </c>
      <c r="O251" s="1" t="s">
        <v>137</v>
      </c>
      <c r="P251" t="s">
        <v>21</v>
      </c>
      <c r="Q251">
        <v>2</v>
      </c>
      <c r="R251">
        <v>4</v>
      </c>
      <c r="S251">
        <v>10</v>
      </c>
      <c r="U251" s="1" t="s">
        <v>137</v>
      </c>
      <c r="V251" t="s">
        <v>20</v>
      </c>
      <c r="W251">
        <v>0.125</v>
      </c>
      <c r="X251">
        <v>0.25</v>
      </c>
      <c r="Y251">
        <v>0.625</v>
      </c>
      <c r="AA251" s="4" t="s">
        <v>137</v>
      </c>
      <c r="AB251" t="s">
        <v>22</v>
      </c>
      <c r="AC251">
        <v>445</v>
      </c>
      <c r="AD251">
        <v>234</v>
      </c>
      <c r="AE251">
        <v>46</v>
      </c>
      <c r="AF251">
        <v>34</v>
      </c>
      <c r="AH251" s="4" t="s">
        <v>137</v>
      </c>
      <c r="AI251" t="s">
        <v>20</v>
      </c>
      <c r="AJ251" s="2">
        <v>0.58629776021080371</v>
      </c>
      <c r="AK251" s="2">
        <v>0.30830039525691699</v>
      </c>
      <c r="AL251" s="2">
        <v>6.0606060606060608E-2</v>
      </c>
      <c r="AM251" s="2">
        <v>4.4795783926218712E-2</v>
      </c>
      <c r="AP251" t="str">
        <f t="shared" si="12"/>
        <v>S49</v>
      </c>
      <c r="AQ251" t="str">
        <f t="shared" si="10"/>
        <v>vendredi</v>
      </c>
      <c r="AR251">
        <f t="shared" si="11"/>
        <v>2016</v>
      </c>
    </row>
    <row r="252" spans="1:44" x14ac:dyDescent="0.25">
      <c r="A252" s="4">
        <v>42716</v>
      </c>
      <c r="B252" t="s">
        <v>19</v>
      </c>
      <c r="C252" s="3">
        <v>493</v>
      </c>
      <c r="D252" s="3">
        <v>246</v>
      </c>
      <c r="E252" s="3">
        <v>178</v>
      </c>
      <c r="F252">
        <v>166</v>
      </c>
      <c r="H252" s="4">
        <v>42716</v>
      </c>
      <c r="I252" s="2" t="s">
        <v>20</v>
      </c>
      <c r="J252" s="2">
        <v>0.45521698984302861</v>
      </c>
      <c r="K252" s="2">
        <v>0.22714681440443213</v>
      </c>
      <c r="L252">
        <v>0.16435826408125578</v>
      </c>
      <c r="M252">
        <v>0.15327793167128348</v>
      </c>
      <c r="O252" s="1">
        <v>42716</v>
      </c>
      <c r="P252" t="s">
        <v>21</v>
      </c>
      <c r="Q252">
        <v>0</v>
      </c>
      <c r="R252">
        <v>4</v>
      </c>
      <c r="S252">
        <v>11</v>
      </c>
      <c r="U252" s="1">
        <v>42716</v>
      </c>
      <c r="V252" t="s">
        <v>20</v>
      </c>
      <c r="W252">
        <v>0</v>
      </c>
      <c r="X252">
        <v>0.26666666666666666</v>
      </c>
      <c r="Y252">
        <v>0.73333333333333328</v>
      </c>
      <c r="AA252" s="4">
        <v>42716</v>
      </c>
      <c r="AB252" t="s">
        <v>22</v>
      </c>
      <c r="AC252">
        <v>413</v>
      </c>
      <c r="AD252">
        <v>231</v>
      </c>
      <c r="AE252">
        <v>43</v>
      </c>
      <c r="AF252">
        <v>36</v>
      </c>
      <c r="AH252" s="4">
        <v>42716</v>
      </c>
      <c r="AI252" t="s">
        <v>20</v>
      </c>
      <c r="AJ252" s="2">
        <v>0.57123098201936373</v>
      </c>
      <c r="AK252" s="2">
        <v>0.31950207468879666</v>
      </c>
      <c r="AL252" s="2">
        <v>5.9474412171507604E-2</v>
      </c>
      <c r="AM252" s="2">
        <v>4.9792531120331947E-2</v>
      </c>
      <c r="AP252" t="str">
        <f t="shared" si="12"/>
        <v>S50</v>
      </c>
      <c r="AQ252" t="str">
        <f t="shared" si="10"/>
        <v>lundi</v>
      </c>
      <c r="AR252">
        <f t="shared" si="11"/>
        <v>2016</v>
      </c>
    </row>
    <row r="253" spans="1:44" x14ac:dyDescent="0.25">
      <c r="A253" s="4">
        <v>42717</v>
      </c>
      <c r="B253" t="s">
        <v>19</v>
      </c>
      <c r="C253" s="3">
        <v>448</v>
      </c>
      <c r="D253" s="3">
        <v>236</v>
      </c>
      <c r="E253" s="3">
        <v>178</v>
      </c>
      <c r="F253">
        <v>125</v>
      </c>
      <c r="H253" s="4">
        <v>42717</v>
      </c>
      <c r="I253" s="2" t="s">
        <v>20</v>
      </c>
      <c r="J253" s="2">
        <v>0.45390070921985815</v>
      </c>
      <c r="K253" s="2">
        <v>0.23910840932117527</v>
      </c>
      <c r="L253">
        <v>0.18034447821681865</v>
      </c>
      <c r="M253">
        <v>0.12664640324214793</v>
      </c>
      <c r="O253" s="1">
        <v>42717</v>
      </c>
      <c r="P253" t="s">
        <v>21</v>
      </c>
      <c r="Q253">
        <v>2</v>
      </c>
      <c r="R253">
        <v>3</v>
      </c>
      <c r="S253">
        <v>19</v>
      </c>
      <c r="U253" s="1">
        <v>42717</v>
      </c>
      <c r="V253" t="s">
        <v>20</v>
      </c>
      <c r="W253">
        <v>8.3333333333333329E-2</v>
      </c>
      <c r="X253">
        <v>0.125</v>
      </c>
      <c r="Y253">
        <v>0.79166666666666663</v>
      </c>
      <c r="AA253" s="4">
        <v>42717</v>
      </c>
      <c r="AB253" t="s">
        <v>22</v>
      </c>
      <c r="AC253">
        <v>415</v>
      </c>
      <c r="AD253">
        <v>223</v>
      </c>
      <c r="AE253">
        <v>42</v>
      </c>
      <c r="AF253">
        <v>37</v>
      </c>
      <c r="AH253" s="4">
        <v>42717</v>
      </c>
      <c r="AI253" t="s">
        <v>20</v>
      </c>
      <c r="AJ253" s="2">
        <v>0.5788005578800558</v>
      </c>
      <c r="AK253" s="2">
        <v>0.31101813110181309</v>
      </c>
      <c r="AL253" s="2">
        <v>5.8577405857740586E-2</v>
      </c>
      <c r="AM253" s="2">
        <v>5.1603905160390519E-2</v>
      </c>
      <c r="AP253" t="str">
        <f t="shared" si="12"/>
        <v>S50</v>
      </c>
      <c r="AQ253" t="str">
        <f t="shared" si="10"/>
        <v>mardi</v>
      </c>
      <c r="AR253">
        <f t="shared" si="11"/>
        <v>2016</v>
      </c>
    </row>
    <row r="254" spans="1:44" x14ac:dyDescent="0.25">
      <c r="A254" s="4">
        <v>42718</v>
      </c>
      <c r="B254" t="s">
        <v>19</v>
      </c>
      <c r="C254" s="3">
        <v>397</v>
      </c>
      <c r="D254" s="3">
        <v>237</v>
      </c>
      <c r="E254" s="3">
        <v>187</v>
      </c>
      <c r="F254">
        <v>126</v>
      </c>
      <c r="H254" s="4">
        <v>42718</v>
      </c>
      <c r="I254" s="2" t="s">
        <v>20</v>
      </c>
      <c r="J254" s="2">
        <v>0.41921858500527981</v>
      </c>
      <c r="K254" s="2">
        <v>0.2502639915522703</v>
      </c>
      <c r="L254">
        <v>0.19746568109820486</v>
      </c>
      <c r="M254">
        <v>0.13305174234424499</v>
      </c>
      <c r="O254" s="1">
        <v>42718</v>
      </c>
      <c r="P254" t="s">
        <v>21</v>
      </c>
      <c r="Q254">
        <v>3</v>
      </c>
      <c r="R254">
        <v>4</v>
      </c>
      <c r="S254">
        <v>20</v>
      </c>
      <c r="U254" s="1">
        <v>42718</v>
      </c>
      <c r="V254" t="s">
        <v>20</v>
      </c>
      <c r="W254">
        <v>0.1111111111111111</v>
      </c>
      <c r="X254">
        <v>0.14814814814814814</v>
      </c>
      <c r="Y254">
        <v>0.7407407407407407</v>
      </c>
      <c r="AA254" s="4">
        <v>42718</v>
      </c>
      <c r="AB254" t="s">
        <v>22</v>
      </c>
      <c r="AC254">
        <v>430</v>
      </c>
      <c r="AD254">
        <v>221</v>
      </c>
      <c r="AE254">
        <v>42</v>
      </c>
      <c r="AF254">
        <v>37</v>
      </c>
      <c r="AH254" s="4">
        <v>42718</v>
      </c>
      <c r="AI254" t="s">
        <v>20</v>
      </c>
      <c r="AJ254" s="2">
        <v>0.58904109589041098</v>
      </c>
      <c r="AK254" s="2">
        <v>0.30273972602739724</v>
      </c>
      <c r="AL254" s="2">
        <v>5.7534246575342465E-2</v>
      </c>
      <c r="AM254" s="2">
        <v>5.0684931506849315E-2</v>
      </c>
      <c r="AP254" t="str">
        <f t="shared" si="12"/>
        <v>S50</v>
      </c>
      <c r="AQ254" t="str">
        <f t="shared" si="10"/>
        <v>mercredi</v>
      </c>
      <c r="AR254">
        <f t="shared" si="11"/>
        <v>2016</v>
      </c>
    </row>
    <row r="255" spans="1:44" x14ac:dyDescent="0.25">
      <c r="A255" s="4">
        <v>42719</v>
      </c>
      <c r="B255" t="s">
        <v>19</v>
      </c>
      <c r="C255" s="3">
        <v>356</v>
      </c>
      <c r="D255" s="3">
        <v>230</v>
      </c>
      <c r="E255" s="3">
        <v>186</v>
      </c>
      <c r="F255">
        <v>128</v>
      </c>
      <c r="H255" s="4">
        <v>42719</v>
      </c>
      <c r="I255" s="2" t="s">
        <v>20</v>
      </c>
      <c r="J255" s="2">
        <v>0.39555555555555555</v>
      </c>
      <c r="K255" s="2">
        <v>0.25555555555555554</v>
      </c>
      <c r="L255">
        <v>0.20666666666666667</v>
      </c>
      <c r="M255">
        <v>0.14222222222222222</v>
      </c>
      <c r="O255" s="1">
        <v>42719</v>
      </c>
      <c r="P255" t="s">
        <v>21</v>
      </c>
      <c r="Q255">
        <v>3</v>
      </c>
      <c r="R255">
        <v>5</v>
      </c>
      <c r="S255">
        <v>16</v>
      </c>
      <c r="U255" s="1">
        <v>42719</v>
      </c>
      <c r="V255" t="s">
        <v>20</v>
      </c>
      <c r="W255">
        <v>0.125</v>
      </c>
      <c r="X255">
        <v>0.20833333333333334</v>
      </c>
      <c r="Y255">
        <v>0.66666666666666663</v>
      </c>
      <c r="AA255" s="4">
        <v>42719</v>
      </c>
      <c r="AB255" t="s">
        <v>22</v>
      </c>
      <c r="AC255">
        <v>451</v>
      </c>
      <c r="AD255">
        <v>218</v>
      </c>
      <c r="AE255">
        <v>41</v>
      </c>
      <c r="AF255">
        <v>38</v>
      </c>
      <c r="AH255" s="4">
        <v>42719</v>
      </c>
      <c r="AI255" t="s">
        <v>20</v>
      </c>
      <c r="AJ255" s="2">
        <v>0.6029411764705882</v>
      </c>
      <c r="AK255" s="2">
        <v>0.29144385026737968</v>
      </c>
      <c r="AL255" s="2">
        <v>5.4812834224598928E-2</v>
      </c>
      <c r="AM255" s="2">
        <v>5.0802139037433157E-2</v>
      </c>
      <c r="AP255" t="str">
        <f t="shared" si="12"/>
        <v>S50</v>
      </c>
      <c r="AQ255" t="str">
        <f t="shared" si="10"/>
        <v>jeudi</v>
      </c>
      <c r="AR255">
        <f t="shared" si="11"/>
        <v>2016</v>
      </c>
    </row>
    <row r="256" spans="1:44" x14ac:dyDescent="0.25">
      <c r="A256" s="4" t="s">
        <v>138</v>
      </c>
      <c r="B256" t="s">
        <v>19</v>
      </c>
      <c r="C256" s="3">
        <v>286</v>
      </c>
      <c r="D256" s="3">
        <v>246</v>
      </c>
      <c r="E256" s="3">
        <v>186</v>
      </c>
      <c r="F256">
        <v>135</v>
      </c>
      <c r="H256" s="4" t="s">
        <v>138</v>
      </c>
      <c r="I256" s="2" t="s">
        <v>20</v>
      </c>
      <c r="J256" s="2">
        <v>0.33528722157092616</v>
      </c>
      <c r="K256" s="2">
        <v>0.28839390386869873</v>
      </c>
      <c r="L256">
        <v>0.21805392731535755</v>
      </c>
      <c r="M256">
        <v>0.15826494724501758</v>
      </c>
      <c r="O256" s="1" t="s">
        <v>138</v>
      </c>
      <c r="P256" t="s">
        <v>21</v>
      </c>
      <c r="Q256">
        <v>3</v>
      </c>
      <c r="R256">
        <v>5</v>
      </c>
      <c r="S256">
        <v>16</v>
      </c>
      <c r="U256" s="1" t="s">
        <v>138</v>
      </c>
      <c r="V256" t="s">
        <v>20</v>
      </c>
      <c r="W256">
        <v>0.125</v>
      </c>
      <c r="X256">
        <v>0.20833333333333334</v>
      </c>
      <c r="Y256">
        <v>0.66666666666666663</v>
      </c>
      <c r="AA256" s="4" t="s">
        <v>138</v>
      </c>
      <c r="AB256" t="s">
        <v>22</v>
      </c>
      <c r="AC256">
        <v>477</v>
      </c>
      <c r="AD256">
        <v>217</v>
      </c>
      <c r="AE256">
        <v>41</v>
      </c>
      <c r="AF256">
        <v>38</v>
      </c>
      <c r="AH256" s="4" t="s">
        <v>138</v>
      </c>
      <c r="AI256" t="s">
        <v>20</v>
      </c>
      <c r="AJ256" s="2">
        <v>0.61707632600258733</v>
      </c>
      <c r="AK256" s="2">
        <v>0.28072445019404918</v>
      </c>
      <c r="AL256" s="2">
        <v>5.3040103492884863E-2</v>
      </c>
      <c r="AM256" s="2">
        <v>4.9159120310478657E-2</v>
      </c>
      <c r="AP256" t="str">
        <f t="shared" si="12"/>
        <v>S50</v>
      </c>
      <c r="AQ256" t="str">
        <f t="shared" si="10"/>
        <v>vendredi</v>
      </c>
      <c r="AR256">
        <f t="shared" si="11"/>
        <v>2016</v>
      </c>
    </row>
    <row r="257" spans="1:44" x14ac:dyDescent="0.25">
      <c r="A257" s="4">
        <v>42723</v>
      </c>
      <c r="B257" t="s">
        <v>19</v>
      </c>
      <c r="C257" s="3">
        <v>375</v>
      </c>
      <c r="D257" s="3">
        <v>246</v>
      </c>
      <c r="E257" s="3">
        <v>191</v>
      </c>
      <c r="F257">
        <v>138</v>
      </c>
      <c r="H257" s="4">
        <v>42723</v>
      </c>
      <c r="I257" s="2" t="s">
        <v>20</v>
      </c>
      <c r="J257" s="2">
        <v>0.39473684210526316</v>
      </c>
      <c r="K257" s="2">
        <v>0.25894736842105265</v>
      </c>
      <c r="L257">
        <v>0.20105263157894737</v>
      </c>
      <c r="M257">
        <v>0.14526315789473684</v>
      </c>
      <c r="O257" s="1">
        <v>42723</v>
      </c>
      <c r="P257" t="s">
        <v>21</v>
      </c>
      <c r="Q257">
        <v>3</v>
      </c>
      <c r="R257">
        <v>4</v>
      </c>
      <c r="S257">
        <v>16</v>
      </c>
      <c r="U257" s="1">
        <v>42723</v>
      </c>
      <c r="V257" t="s">
        <v>20</v>
      </c>
      <c r="W257">
        <v>0.13043478260869565</v>
      </c>
      <c r="X257">
        <v>0.17391304347826086</v>
      </c>
      <c r="Y257">
        <v>0.69565217391304346</v>
      </c>
      <c r="AA257" s="4">
        <v>42723</v>
      </c>
      <c r="AB257" t="s">
        <v>22</v>
      </c>
      <c r="AC257">
        <v>490</v>
      </c>
      <c r="AD257">
        <v>217</v>
      </c>
      <c r="AE257">
        <v>40</v>
      </c>
      <c r="AF257">
        <v>38</v>
      </c>
      <c r="AH257" s="4">
        <v>42723</v>
      </c>
      <c r="AI257" t="s">
        <v>20</v>
      </c>
      <c r="AJ257" s="2">
        <v>0.62420382165605093</v>
      </c>
      <c r="AK257" s="2">
        <v>0.27643312101910827</v>
      </c>
      <c r="AL257" s="2">
        <v>5.0955414012738856E-2</v>
      </c>
      <c r="AM257" s="2">
        <v>4.8407643312101914E-2</v>
      </c>
      <c r="AP257" t="str">
        <f t="shared" si="12"/>
        <v>S51</v>
      </c>
      <c r="AQ257" t="str">
        <f t="shared" si="10"/>
        <v>lundi</v>
      </c>
      <c r="AR257">
        <f t="shared" si="11"/>
        <v>2016</v>
      </c>
    </row>
    <row r="258" spans="1:44" x14ac:dyDescent="0.25">
      <c r="A258" s="4">
        <v>42724</v>
      </c>
      <c r="B258" t="s">
        <v>19</v>
      </c>
      <c r="C258" s="3">
        <v>482</v>
      </c>
      <c r="D258" s="3">
        <v>203</v>
      </c>
      <c r="E258" s="3">
        <v>172</v>
      </c>
      <c r="F258">
        <v>143</v>
      </c>
      <c r="H258" s="4">
        <v>42724</v>
      </c>
      <c r="I258" s="2" t="s">
        <v>20</v>
      </c>
      <c r="J258" s="2">
        <v>0.48199999999999998</v>
      </c>
      <c r="K258" s="2">
        <v>0.20300000000000001</v>
      </c>
      <c r="L258">
        <v>0.17199999999999999</v>
      </c>
      <c r="M258">
        <v>0.14299999999999999</v>
      </c>
      <c r="O258" s="1">
        <v>42724</v>
      </c>
      <c r="P258" t="s">
        <v>21</v>
      </c>
      <c r="Q258">
        <v>3</v>
      </c>
      <c r="R258">
        <v>4</v>
      </c>
      <c r="S258">
        <v>16</v>
      </c>
      <c r="U258" s="1">
        <v>42724</v>
      </c>
      <c r="V258" t="s">
        <v>20</v>
      </c>
      <c r="W258">
        <v>0.13043478260869565</v>
      </c>
      <c r="X258">
        <v>0.17391304347826086</v>
      </c>
      <c r="Y258">
        <v>0.69565217391304346</v>
      </c>
      <c r="AA258" s="4">
        <v>42724</v>
      </c>
      <c r="AB258" t="s">
        <v>22</v>
      </c>
      <c r="AC258">
        <v>492</v>
      </c>
      <c r="AD258">
        <v>217</v>
      </c>
      <c r="AE258">
        <v>41</v>
      </c>
      <c r="AF258">
        <v>37</v>
      </c>
      <c r="AH258" s="4">
        <v>42724</v>
      </c>
      <c r="AI258" t="s">
        <v>20</v>
      </c>
      <c r="AJ258" s="2">
        <v>0.62515883100381198</v>
      </c>
      <c r="AK258" s="2">
        <v>0.27573062261753495</v>
      </c>
      <c r="AL258" s="2">
        <v>5.2096569250317665E-2</v>
      </c>
      <c r="AM258" s="2">
        <v>4.7013977128335452E-2</v>
      </c>
      <c r="AP258" t="str">
        <f t="shared" si="12"/>
        <v>S51</v>
      </c>
      <c r="AQ258" t="str">
        <f t="shared" si="10"/>
        <v>mardi</v>
      </c>
      <c r="AR258">
        <f t="shared" si="11"/>
        <v>2016</v>
      </c>
    </row>
    <row r="259" spans="1:44" x14ac:dyDescent="0.25">
      <c r="A259" s="4">
        <v>42725</v>
      </c>
      <c r="B259" t="s">
        <v>19</v>
      </c>
      <c r="C259" s="3">
        <v>432</v>
      </c>
      <c r="D259" s="3">
        <v>213</v>
      </c>
      <c r="E259" s="3">
        <v>152</v>
      </c>
      <c r="F259">
        <v>130</v>
      </c>
      <c r="H259" s="4">
        <v>42725</v>
      </c>
      <c r="I259" s="2" t="s">
        <v>20</v>
      </c>
      <c r="J259" s="2">
        <v>0.46601941747572817</v>
      </c>
      <c r="K259" s="2">
        <v>0.22977346278317151</v>
      </c>
      <c r="L259">
        <v>0.16396979503775622</v>
      </c>
      <c r="M259">
        <v>0.14023732470334413</v>
      </c>
      <c r="O259" s="1">
        <v>42725</v>
      </c>
      <c r="P259" t="s">
        <v>21</v>
      </c>
      <c r="Q259">
        <v>3</v>
      </c>
      <c r="R259">
        <v>3</v>
      </c>
      <c r="S259">
        <v>17</v>
      </c>
      <c r="U259" s="1">
        <v>42725</v>
      </c>
      <c r="V259" t="s">
        <v>20</v>
      </c>
      <c r="W259">
        <v>0.13043478260869565</v>
      </c>
      <c r="X259">
        <v>0.13043478260869565</v>
      </c>
      <c r="Y259">
        <v>0.73913043478260865</v>
      </c>
      <c r="AA259" s="4">
        <v>42725</v>
      </c>
      <c r="AB259" t="s">
        <v>22</v>
      </c>
      <c r="AC259">
        <v>492</v>
      </c>
      <c r="AD259">
        <v>215</v>
      </c>
      <c r="AE259">
        <v>42</v>
      </c>
      <c r="AF259">
        <v>37</v>
      </c>
      <c r="AH259" s="4">
        <v>42725</v>
      </c>
      <c r="AI259" t="s">
        <v>20</v>
      </c>
      <c r="AJ259" s="2">
        <v>0.62595419847328249</v>
      </c>
      <c r="AK259" s="2">
        <v>0.27353689567430023</v>
      </c>
      <c r="AL259" s="2">
        <v>5.3435114503816793E-2</v>
      </c>
      <c r="AM259" s="2">
        <v>4.7073791348600506E-2</v>
      </c>
      <c r="AP259" t="str">
        <f t="shared" si="12"/>
        <v>S51</v>
      </c>
      <c r="AQ259" t="str">
        <f t="shared" ref="AQ259:AQ302" si="13">IF(AH259="","",TEXT(AH259,"jjjj"))</f>
        <v>mercredi</v>
      </c>
      <c r="AR259">
        <f t="shared" ref="AR259:AR302" si="14">IF(AH259="","",YEAR(AH259))</f>
        <v>2016</v>
      </c>
    </row>
    <row r="260" spans="1:44" x14ac:dyDescent="0.25">
      <c r="A260" s="4">
        <v>42726</v>
      </c>
      <c r="B260" t="s">
        <v>19</v>
      </c>
      <c r="C260" s="3">
        <v>423</v>
      </c>
      <c r="D260" s="3">
        <v>209</v>
      </c>
      <c r="E260" s="3">
        <v>135</v>
      </c>
      <c r="F260">
        <v>153</v>
      </c>
      <c r="H260" s="4">
        <v>42726</v>
      </c>
      <c r="I260" s="2" t="s">
        <v>20</v>
      </c>
      <c r="J260" s="2">
        <v>0.45978260869565218</v>
      </c>
      <c r="K260" s="2">
        <v>0.22717391304347825</v>
      </c>
      <c r="L260">
        <v>0.14673913043478262</v>
      </c>
      <c r="M260">
        <v>0.16630434782608697</v>
      </c>
      <c r="O260" s="1">
        <v>42726</v>
      </c>
      <c r="P260" t="s">
        <v>21</v>
      </c>
      <c r="Q260">
        <v>3</v>
      </c>
      <c r="R260">
        <v>3</v>
      </c>
      <c r="S260">
        <v>17</v>
      </c>
      <c r="U260" s="1">
        <v>42726</v>
      </c>
      <c r="V260" t="s">
        <v>20</v>
      </c>
      <c r="W260">
        <v>0.13043478260869565</v>
      </c>
      <c r="X260">
        <v>0.13043478260869565</v>
      </c>
      <c r="Y260">
        <v>0.73913043478260865</v>
      </c>
      <c r="AA260" s="4">
        <v>42726</v>
      </c>
      <c r="AB260" t="s">
        <v>22</v>
      </c>
      <c r="AC260">
        <v>517</v>
      </c>
      <c r="AD260">
        <v>217</v>
      </c>
      <c r="AE260">
        <v>41</v>
      </c>
      <c r="AF260">
        <v>36</v>
      </c>
      <c r="AH260" s="4">
        <v>42726</v>
      </c>
      <c r="AI260" t="s">
        <v>20</v>
      </c>
      <c r="AJ260" s="2">
        <v>0.63748458692971643</v>
      </c>
      <c r="AK260" s="2">
        <v>0.26757090012330459</v>
      </c>
      <c r="AL260" s="2">
        <v>5.0554870530209621E-2</v>
      </c>
      <c r="AM260" s="2">
        <v>4.4389642416769418E-2</v>
      </c>
      <c r="AP260" t="str">
        <f t="shared" si="12"/>
        <v>S51</v>
      </c>
      <c r="AQ260" t="str">
        <f t="shared" si="13"/>
        <v>jeudi</v>
      </c>
      <c r="AR260">
        <f t="shared" si="14"/>
        <v>2016</v>
      </c>
    </row>
    <row r="261" spans="1:44" x14ac:dyDescent="0.25">
      <c r="A261" s="4" t="s">
        <v>139</v>
      </c>
      <c r="B261" t="s">
        <v>19</v>
      </c>
      <c r="C261" s="3">
        <v>416</v>
      </c>
      <c r="D261" s="3">
        <v>208</v>
      </c>
      <c r="E261" s="3">
        <v>138</v>
      </c>
      <c r="F261">
        <v>146</v>
      </c>
      <c r="H261" s="4" t="s">
        <v>139</v>
      </c>
      <c r="I261" s="2" t="s">
        <v>20</v>
      </c>
      <c r="J261" s="2">
        <v>0.45814977973568283</v>
      </c>
      <c r="K261" s="2">
        <v>0.22907488986784141</v>
      </c>
      <c r="L261">
        <v>0.15198237885462554</v>
      </c>
      <c r="M261">
        <v>0.16079295154185022</v>
      </c>
      <c r="O261" s="1" t="s">
        <v>139</v>
      </c>
      <c r="P261" t="s">
        <v>21</v>
      </c>
      <c r="Q261">
        <v>2</v>
      </c>
      <c r="R261">
        <v>3</v>
      </c>
      <c r="S261">
        <v>17</v>
      </c>
      <c r="U261" s="1" t="s">
        <v>139</v>
      </c>
      <c r="V261" t="s">
        <v>20</v>
      </c>
      <c r="W261">
        <v>9.0909090909090912E-2</v>
      </c>
      <c r="X261">
        <v>0.13636363636363635</v>
      </c>
      <c r="Y261">
        <v>0.77272727272727271</v>
      </c>
      <c r="AA261" s="4" t="s">
        <v>139</v>
      </c>
      <c r="AB261" t="s">
        <v>22</v>
      </c>
      <c r="AC261">
        <v>518</v>
      </c>
      <c r="AD261">
        <v>214</v>
      </c>
      <c r="AE261">
        <v>41</v>
      </c>
      <c r="AF261">
        <v>36</v>
      </c>
      <c r="AH261" s="4" t="s">
        <v>139</v>
      </c>
      <c r="AI261" t="s">
        <v>20</v>
      </c>
      <c r="AJ261" s="2">
        <v>0.64029666254635353</v>
      </c>
      <c r="AK261" s="2">
        <v>0.26452410383189123</v>
      </c>
      <c r="AL261" s="2">
        <v>5.0679851668726822E-2</v>
      </c>
      <c r="AM261" s="2">
        <v>4.4499381953028432E-2</v>
      </c>
      <c r="AP261" t="str">
        <f t="shared" si="12"/>
        <v>S51</v>
      </c>
      <c r="AQ261" t="str">
        <f t="shared" si="13"/>
        <v>vendredi</v>
      </c>
      <c r="AR261">
        <f t="shared" si="14"/>
        <v>2016</v>
      </c>
    </row>
    <row r="262" spans="1:44" x14ac:dyDescent="0.25">
      <c r="A262" s="4">
        <v>42730</v>
      </c>
      <c r="B262" t="s">
        <v>19</v>
      </c>
      <c r="C262" s="3">
        <v>449</v>
      </c>
      <c r="D262" s="3">
        <v>225</v>
      </c>
      <c r="E262" s="3">
        <v>129</v>
      </c>
      <c r="F262">
        <v>145</v>
      </c>
      <c r="H262" s="4">
        <v>42730</v>
      </c>
      <c r="I262" s="2" t="s">
        <v>20</v>
      </c>
      <c r="J262" s="2">
        <v>0.47362869198312235</v>
      </c>
      <c r="K262" s="2">
        <v>0.23734177215189872</v>
      </c>
      <c r="L262">
        <v>0.13607594936708861</v>
      </c>
      <c r="M262">
        <v>0.15295358649789029</v>
      </c>
      <c r="O262" s="1">
        <v>42730</v>
      </c>
      <c r="P262" t="s">
        <v>21</v>
      </c>
      <c r="Q262">
        <v>1</v>
      </c>
      <c r="R262">
        <v>3</v>
      </c>
      <c r="S262">
        <v>16</v>
      </c>
      <c r="U262" s="1">
        <v>42730</v>
      </c>
      <c r="V262" t="s">
        <v>20</v>
      </c>
      <c r="W262">
        <v>0.05</v>
      </c>
      <c r="X262">
        <v>0.15</v>
      </c>
      <c r="Y262">
        <v>0.8</v>
      </c>
      <c r="AA262" s="4">
        <v>42730</v>
      </c>
      <c r="AB262" t="s">
        <v>22</v>
      </c>
      <c r="AC262">
        <v>541</v>
      </c>
      <c r="AD262">
        <v>212</v>
      </c>
      <c r="AE262">
        <v>41</v>
      </c>
      <c r="AF262">
        <v>36</v>
      </c>
      <c r="AH262" s="4">
        <v>42730</v>
      </c>
      <c r="AI262" t="s">
        <v>20</v>
      </c>
      <c r="AJ262" s="2">
        <v>0.65180722891566267</v>
      </c>
      <c r="AK262" s="2">
        <v>0.25542168674698795</v>
      </c>
      <c r="AL262" s="2">
        <v>4.9397590361445781E-2</v>
      </c>
      <c r="AM262" s="2">
        <v>4.3373493975903614E-2</v>
      </c>
      <c r="AP262" t="str">
        <f t="shared" si="12"/>
        <v>S52</v>
      </c>
      <c r="AQ262" t="str">
        <f t="shared" si="13"/>
        <v>lundi</v>
      </c>
      <c r="AR262">
        <f t="shared" si="14"/>
        <v>2016</v>
      </c>
    </row>
    <row r="263" spans="1:44" x14ac:dyDescent="0.25">
      <c r="A263" s="4">
        <v>42731</v>
      </c>
      <c r="B263" t="s">
        <v>19</v>
      </c>
      <c r="C263" s="3">
        <v>463</v>
      </c>
      <c r="D263" s="3">
        <v>213</v>
      </c>
      <c r="E263" s="3">
        <v>104</v>
      </c>
      <c r="F263">
        <v>129</v>
      </c>
      <c r="H263" s="4">
        <v>42731</v>
      </c>
      <c r="I263" s="2" t="s">
        <v>20</v>
      </c>
      <c r="J263" s="2">
        <v>0.50935093509350937</v>
      </c>
      <c r="K263" s="2">
        <v>0.23432343234323433</v>
      </c>
      <c r="L263">
        <v>0.11441144114411442</v>
      </c>
      <c r="M263">
        <v>0.14191419141914191</v>
      </c>
      <c r="O263" s="1">
        <v>42731</v>
      </c>
      <c r="P263" t="s">
        <v>21</v>
      </c>
      <c r="Q263">
        <v>0</v>
      </c>
      <c r="R263">
        <v>2</v>
      </c>
      <c r="S263">
        <v>19</v>
      </c>
      <c r="U263" s="1">
        <v>42731</v>
      </c>
      <c r="V263" t="s">
        <v>20</v>
      </c>
      <c r="W263">
        <v>0</v>
      </c>
      <c r="X263">
        <v>9.5238095238095233E-2</v>
      </c>
      <c r="Y263">
        <v>0.90476190476190477</v>
      </c>
      <c r="AA263" s="4">
        <v>42731</v>
      </c>
      <c r="AB263" t="s">
        <v>22</v>
      </c>
      <c r="AC263">
        <v>537</v>
      </c>
      <c r="AD263">
        <v>212</v>
      </c>
      <c r="AE263">
        <v>42</v>
      </c>
      <c r="AF263">
        <v>36</v>
      </c>
      <c r="AH263" s="4">
        <v>42731</v>
      </c>
      <c r="AI263" t="s">
        <v>20</v>
      </c>
      <c r="AJ263" s="2">
        <v>0.6493349455864571</v>
      </c>
      <c r="AK263" s="2">
        <v>0.25634824667472794</v>
      </c>
      <c r="AL263" s="2">
        <v>5.078597339782346E-2</v>
      </c>
      <c r="AM263" s="2">
        <v>4.3530834340991538E-2</v>
      </c>
      <c r="AP263" t="str">
        <f t="shared" ref="AP263:AP266" si="15">IF(AH263="","",IF(WEEKNUM(AH263)-1&lt;10,"S0"&amp;WEEKNUM(AH263)-1,"S"&amp;WEEKNUM(AH263)-1))</f>
        <v>S52</v>
      </c>
      <c r="AQ263" t="str">
        <f t="shared" si="13"/>
        <v>mardi</v>
      </c>
      <c r="AR263">
        <f t="shared" si="14"/>
        <v>2016</v>
      </c>
    </row>
    <row r="264" spans="1:44" x14ac:dyDescent="0.25">
      <c r="A264" s="4">
        <v>42732</v>
      </c>
      <c r="B264" t="s">
        <v>19</v>
      </c>
      <c r="C264" s="3">
        <v>305</v>
      </c>
      <c r="D264" s="3">
        <v>206</v>
      </c>
      <c r="E264" s="3">
        <v>116</v>
      </c>
      <c r="F264">
        <v>106</v>
      </c>
      <c r="H264" s="4">
        <v>42732</v>
      </c>
      <c r="I264" s="2" t="s">
        <v>20</v>
      </c>
      <c r="J264" s="2">
        <v>0.41609822646657574</v>
      </c>
      <c r="K264" s="2">
        <v>0.28103683492496589</v>
      </c>
      <c r="L264">
        <v>0.15825375170532061</v>
      </c>
      <c r="M264">
        <v>0.14461118690313779</v>
      </c>
      <c r="O264" s="1">
        <v>42732</v>
      </c>
      <c r="P264" t="s">
        <v>21</v>
      </c>
      <c r="Q264">
        <v>0</v>
      </c>
      <c r="R264">
        <v>2</v>
      </c>
      <c r="S264">
        <v>14</v>
      </c>
      <c r="U264" s="1">
        <v>42732</v>
      </c>
      <c r="V264" t="s">
        <v>20</v>
      </c>
      <c r="W264">
        <v>0</v>
      </c>
      <c r="X264">
        <v>0.125</v>
      </c>
      <c r="Y264">
        <v>0.875</v>
      </c>
      <c r="AA264" s="4">
        <v>42732</v>
      </c>
      <c r="AB264" t="s">
        <v>22</v>
      </c>
      <c r="AC264">
        <v>523</v>
      </c>
      <c r="AD264">
        <v>212</v>
      </c>
      <c r="AE264">
        <v>41</v>
      </c>
      <c r="AF264">
        <v>37</v>
      </c>
      <c r="AH264" s="4">
        <v>42732</v>
      </c>
      <c r="AI264" t="s">
        <v>20</v>
      </c>
      <c r="AJ264" s="2">
        <v>0.64329643296432959</v>
      </c>
      <c r="AK264" s="2">
        <v>0.26076260762607628</v>
      </c>
      <c r="AL264" s="2">
        <v>5.0430504305043047E-2</v>
      </c>
      <c r="AM264" s="2">
        <v>4.5510455104551047E-2</v>
      </c>
      <c r="AP264" t="str">
        <f t="shared" si="15"/>
        <v>S52</v>
      </c>
      <c r="AQ264" t="str">
        <f t="shared" si="13"/>
        <v>mercredi</v>
      </c>
      <c r="AR264">
        <f t="shared" si="14"/>
        <v>2016</v>
      </c>
    </row>
    <row r="265" spans="1:44" x14ac:dyDescent="0.25">
      <c r="A265" s="4">
        <v>42733</v>
      </c>
      <c r="B265" t="s">
        <v>19</v>
      </c>
      <c r="C265" s="3">
        <v>288</v>
      </c>
      <c r="D265" s="3">
        <v>157</v>
      </c>
      <c r="E265" s="3">
        <v>85</v>
      </c>
      <c r="F265">
        <v>53</v>
      </c>
      <c r="H265" s="4">
        <v>42733</v>
      </c>
      <c r="I265" s="2" t="s">
        <v>20</v>
      </c>
      <c r="J265" s="2">
        <v>0.49399656946826759</v>
      </c>
      <c r="K265" s="2">
        <v>0.26929674099485418</v>
      </c>
      <c r="L265">
        <v>0.14579759862778729</v>
      </c>
      <c r="M265">
        <v>9.0909090909090912E-2</v>
      </c>
      <c r="O265" s="1">
        <v>42733</v>
      </c>
      <c r="P265" t="s">
        <v>21</v>
      </c>
      <c r="Q265">
        <v>0</v>
      </c>
      <c r="R265">
        <v>2</v>
      </c>
      <c r="S265">
        <v>11</v>
      </c>
      <c r="U265" s="1">
        <v>42733</v>
      </c>
      <c r="V265" t="s">
        <v>20</v>
      </c>
      <c r="W265">
        <v>0</v>
      </c>
      <c r="X265">
        <v>0.15384615384615385</v>
      </c>
      <c r="Y265">
        <v>0.84615384615384615</v>
      </c>
      <c r="AA265" s="4">
        <v>42733</v>
      </c>
      <c r="AB265" t="s">
        <v>22</v>
      </c>
      <c r="AC265">
        <v>543</v>
      </c>
      <c r="AD265">
        <v>212</v>
      </c>
      <c r="AE265">
        <v>42</v>
      </c>
      <c r="AF265">
        <v>37</v>
      </c>
      <c r="AH265" s="4">
        <v>42733</v>
      </c>
      <c r="AI265" t="s">
        <v>20</v>
      </c>
      <c r="AJ265" s="2">
        <v>0.65107913669064743</v>
      </c>
      <c r="AK265" s="2">
        <v>0.25419664268585129</v>
      </c>
      <c r="AL265" s="2">
        <v>5.0359712230215826E-2</v>
      </c>
      <c r="AM265" s="2">
        <v>4.4364508393285373E-2</v>
      </c>
      <c r="AP265" t="str">
        <f t="shared" si="15"/>
        <v>S52</v>
      </c>
      <c r="AQ265" t="str">
        <f t="shared" si="13"/>
        <v>jeudi</v>
      </c>
      <c r="AR265">
        <f t="shared" si="14"/>
        <v>2016</v>
      </c>
    </row>
    <row r="266" spans="1:44" x14ac:dyDescent="0.25">
      <c r="A266" s="4" t="s">
        <v>140</v>
      </c>
      <c r="B266" t="s">
        <v>19</v>
      </c>
      <c r="C266" s="3">
        <v>427</v>
      </c>
      <c r="D266" s="3">
        <v>172</v>
      </c>
      <c r="E266" s="3">
        <v>80</v>
      </c>
      <c r="F266">
        <v>61</v>
      </c>
      <c r="H266" s="4" t="s">
        <v>140</v>
      </c>
      <c r="I266" s="2" t="s">
        <v>20</v>
      </c>
      <c r="J266" s="2">
        <v>0.57702702702702702</v>
      </c>
      <c r="K266" s="2">
        <v>0.23243243243243245</v>
      </c>
      <c r="L266">
        <v>0.10810810810810811</v>
      </c>
      <c r="M266">
        <v>8.2432432432432437E-2</v>
      </c>
      <c r="O266" s="1" t="s">
        <v>140</v>
      </c>
      <c r="P266" t="s">
        <v>21</v>
      </c>
      <c r="Q266">
        <v>0</v>
      </c>
      <c r="R266">
        <v>2</v>
      </c>
      <c r="S266">
        <v>11</v>
      </c>
      <c r="U266" s="1" t="s">
        <v>140</v>
      </c>
      <c r="V266" t="s">
        <v>20</v>
      </c>
      <c r="W266">
        <v>0</v>
      </c>
      <c r="X266">
        <v>0.15384615384615385</v>
      </c>
      <c r="Y266">
        <v>0.84615384615384615</v>
      </c>
      <c r="AA266" s="4" t="s">
        <v>140</v>
      </c>
      <c r="AB266" t="s">
        <v>22</v>
      </c>
      <c r="AC266">
        <v>550</v>
      </c>
      <c r="AD266">
        <v>213</v>
      </c>
      <c r="AE266">
        <v>42</v>
      </c>
      <c r="AF266">
        <v>37</v>
      </c>
      <c r="AH266" s="4" t="s">
        <v>140</v>
      </c>
      <c r="AI266" t="s">
        <v>20</v>
      </c>
      <c r="AJ266" s="2">
        <v>0.65320665083135387</v>
      </c>
      <c r="AK266" s="2">
        <v>0.25296912114014253</v>
      </c>
      <c r="AL266" s="2">
        <v>4.9881235154394299E-2</v>
      </c>
      <c r="AM266" s="2">
        <v>4.3942992874109264E-2</v>
      </c>
      <c r="AP266" t="str">
        <f t="shared" si="15"/>
        <v>S52</v>
      </c>
      <c r="AQ266" t="str">
        <f t="shared" si="13"/>
        <v>vendredi</v>
      </c>
      <c r="AR266">
        <f t="shared" si="14"/>
        <v>2016</v>
      </c>
    </row>
    <row r="267" spans="1:44" x14ac:dyDescent="0.25">
      <c r="A267" s="4">
        <v>42737</v>
      </c>
      <c r="B267" t="s">
        <v>19</v>
      </c>
      <c r="C267" s="3">
        <v>477</v>
      </c>
      <c r="D267" s="3">
        <v>177</v>
      </c>
      <c r="E267" s="3">
        <v>85</v>
      </c>
      <c r="F267">
        <v>71</v>
      </c>
      <c r="H267" s="4">
        <v>42737</v>
      </c>
      <c r="I267" s="2" t="s">
        <v>20</v>
      </c>
      <c r="J267" s="2">
        <v>0.58888888888888891</v>
      </c>
      <c r="K267" s="2">
        <v>0.21851851851851853</v>
      </c>
      <c r="L267">
        <v>0.10493827160493827</v>
      </c>
      <c r="M267">
        <v>8.7654320987654327E-2</v>
      </c>
      <c r="O267" s="1">
        <v>42737</v>
      </c>
      <c r="P267" t="s">
        <v>21</v>
      </c>
      <c r="Q267">
        <v>0</v>
      </c>
      <c r="R267">
        <v>2</v>
      </c>
      <c r="S267">
        <v>11</v>
      </c>
      <c r="U267" s="1">
        <v>42737</v>
      </c>
      <c r="V267" t="s">
        <v>20</v>
      </c>
      <c r="W267">
        <v>0</v>
      </c>
      <c r="X267">
        <v>0.15384615384615385</v>
      </c>
      <c r="Y267">
        <v>0.84615384615384615</v>
      </c>
      <c r="AA267" s="4">
        <v>42737</v>
      </c>
      <c r="AB267" t="s">
        <v>22</v>
      </c>
      <c r="AC267">
        <v>594</v>
      </c>
      <c r="AD267">
        <v>213</v>
      </c>
      <c r="AE267">
        <v>42</v>
      </c>
      <c r="AF267">
        <v>37</v>
      </c>
      <c r="AH267" s="4">
        <v>42737</v>
      </c>
      <c r="AI267" t="s">
        <v>20</v>
      </c>
      <c r="AJ267" s="2">
        <v>0.67042889390519189</v>
      </c>
      <c r="AK267" s="2">
        <v>0.24040632054176073</v>
      </c>
      <c r="AL267" s="2">
        <v>4.740406320541761E-2</v>
      </c>
      <c r="AM267" s="2">
        <v>4.17607223476298E-2</v>
      </c>
      <c r="AP267" t="str">
        <f t="shared" ref="AP267:AP311" si="16">IF(AH267="","",IF(WEEKNUM(AH267)&lt;10,"S0"&amp;WEEKNUM(AH267),"S"&amp;WEEKNUM(AH267)))</f>
        <v>S01</v>
      </c>
      <c r="AQ267" t="str">
        <f t="shared" si="13"/>
        <v>lundi</v>
      </c>
      <c r="AR267">
        <f t="shared" si="14"/>
        <v>2017</v>
      </c>
    </row>
    <row r="268" spans="1:44" x14ac:dyDescent="0.25">
      <c r="A268" s="4">
        <v>42738</v>
      </c>
      <c r="B268" t="s">
        <v>19</v>
      </c>
      <c r="C268" s="3">
        <v>314</v>
      </c>
      <c r="D268" s="3">
        <v>172</v>
      </c>
      <c r="E268" s="3">
        <v>79</v>
      </c>
      <c r="F268">
        <v>55</v>
      </c>
      <c r="H268" s="4">
        <v>42738</v>
      </c>
      <c r="I268" s="2" t="s">
        <v>20</v>
      </c>
      <c r="J268" s="2">
        <v>0.50645161290322582</v>
      </c>
      <c r="K268" s="2">
        <v>0.27741935483870966</v>
      </c>
      <c r="L268">
        <v>0.12741935483870967</v>
      </c>
      <c r="M268">
        <v>8.8709677419354843E-2</v>
      </c>
      <c r="O268" s="1">
        <v>42738</v>
      </c>
      <c r="P268" t="s">
        <v>21</v>
      </c>
      <c r="Q268">
        <v>0</v>
      </c>
      <c r="R268">
        <v>2</v>
      </c>
      <c r="S268">
        <v>8</v>
      </c>
      <c r="U268" s="1">
        <v>42738</v>
      </c>
      <c r="V268" t="s">
        <v>20</v>
      </c>
      <c r="W268">
        <v>0</v>
      </c>
      <c r="X268">
        <v>0.2</v>
      </c>
      <c r="Y268">
        <v>0.8</v>
      </c>
      <c r="AA268" s="4">
        <v>42738</v>
      </c>
      <c r="AB268" t="s">
        <v>22</v>
      </c>
      <c r="AC268">
        <v>578</v>
      </c>
      <c r="AD268">
        <v>213</v>
      </c>
      <c r="AE268">
        <v>43</v>
      </c>
      <c r="AF268">
        <v>37</v>
      </c>
      <c r="AH268" s="4">
        <v>42738</v>
      </c>
      <c r="AI268" t="s">
        <v>20</v>
      </c>
      <c r="AJ268" s="2">
        <v>0.66360505166475314</v>
      </c>
      <c r="AK268" s="2">
        <v>0.24454649827784156</v>
      </c>
      <c r="AL268" s="2">
        <v>4.9368541905855337E-2</v>
      </c>
      <c r="AM268" s="2">
        <v>4.2479908151549943E-2</v>
      </c>
      <c r="AP268" t="str">
        <f t="shared" si="16"/>
        <v>S01</v>
      </c>
      <c r="AQ268" t="str">
        <f t="shared" si="13"/>
        <v>mardi</v>
      </c>
      <c r="AR268">
        <f t="shared" si="14"/>
        <v>2017</v>
      </c>
    </row>
    <row r="269" spans="1:44" x14ac:dyDescent="0.25">
      <c r="A269" s="4">
        <v>42739</v>
      </c>
      <c r="B269" t="s">
        <v>19</v>
      </c>
      <c r="C269" s="3">
        <v>303</v>
      </c>
      <c r="D269" s="3">
        <v>196</v>
      </c>
      <c r="E269" s="3">
        <v>88</v>
      </c>
      <c r="F269">
        <v>47</v>
      </c>
      <c r="H269" s="4">
        <v>42739</v>
      </c>
      <c r="I269" s="2" t="s">
        <v>20</v>
      </c>
      <c r="J269" s="2">
        <v>0.47791798107255523</v>
      </c>
      <c r="K269" s="2">
        <v>0.30914826498422715</v>
      </c>
      <c r="L269">
        <v>0.13880126182965299</v>
      </c>
      <c r="M269">
        <v>7.4132492113564666E-2</v>
      </c>
      <c r="O269" s="1">
        <v>42739</v>
      </c>
      <c r="P269" t="s">
        <v>21</v>
      </c>
      <c r="Q269">
        <v>3</v>
      </c>
      <c r="R269">
        <v>2</v>
      </c>
      <c r="S269">
        <v>8</v>
      </c>
      <c r="U269" s="1">
        <v>42739</v>
      </c>
      <c r="V269" t="s">
        <v>20</v>
      </c>
      <c r="W269">
        <v>0.23076923076923078</v>
      </c>
      <c r="X269">
        <v>0.15384615384615385</v>
      </c>
      <c r="Y269">
        <v>0.61538461538461542</v>
      </c>
      <c r="AA269" s="4">
        <v>42739</v>
      </c>
      <c r="AB269" t="s">
        <v>22</v>
      </c>
      <c r="AC269">
        <v>589</v>
      </c>
      <c r="AD269">
        <v>210</v>
      </c>
      <c r="AE269">
        <v>43</v>
      </c>
      <c r="AF269">
        <v>37</v>
      </c>
      <c r="AH269" s="4">
        <v>42739</v>
      </c>
      <c r="AI269" t="s">
        <v>20</v>
      </c>
      <c r="AJ269" s="2">
        <v>0.67007963594994313</v>
      </c>
      <c r="AK269" s="2">
        <v>0.23890784982935154</v>
      </c>
      <c r="AL269" s="2">
        <v>4.8919226393629126E-2</v>
      </c>
      <c r="AM269" s="2">
        <v>4.209328782707622E-2</v>
      </c>
      <c r="AP269" t="str">
        <f t="shared" si="16"/>
        <v>S01</v>
      </c>
      <c r="AQ269" t="str">
        <f t="shared" si="13"/>
        <v>mercredi</v>
      </c>
      <c r="AR269">
        <f t="shared" si="14"/>
        <v>2017</v>
      </c>
    </row>
    <row r="270" spans="1:44" x14ac:dyDescent="0.25">
      <c r="A270" s="4">
        <v>42740</v>
      </c>
      <c r="B270" t="s">
        <v>19</v>
      </c>
      <c r="C270" s="3">
        <v>452</v>
      </c>
      <c r="D270" s="3">
        <v>220</v>
      </c>
      <c r="E270" s="3">
        <v>87</v>
      </c>
      <c r="F270">
        <v>45</v>
      </c>
      <c r="H270" s="4">
        <v>42740</v>
      </c>
      <c r="I270" s="2" t="s">
        <v>20</v>
      </c>
      <c r="J270" s="2">
        <v>0.56218905472636815</v>
      </c>
      <c r="K270" s="2">
        <v>0.27363184079601988</v>
      </c>
      <c r="L270">
        <v>0.10820895522388059</v>
      </c>
      <c r="M270">
        <v>5.5970149253731345E-2</v>
      </c>
      <c r="O270" s="1">
        <v>42740</v>
      </c>
      <c r="P270" t="s">
        <v>21</v>
      </c>
      <c r="Q270">
        <v>3</v>
      </c>
      <c r="R270">
        <v>9</v>
      </c>
      <c r="S270">
        <v>8</v>
      </c>
      <c r="U270" s="1">
        <v>42740</v>
      </c>
      <c r="V270" t="s">
        <v>20</v>
      </c>
      <c r="W270">
        <v>0.15</v>
      </c>
      <c r="X270">
        <v>0.45</v>
      </c>
      <c r="Y270">
        <v>0.4</v>
      </c>
      <c r="AA270" s="4">
        <v>42740</v>
      </c>
      <c r="AB270" t="s">
        <v>22</v>
      </c>
      <c r="AC270">
        <v>577</v>
      </c>
      <c r="AD270">
        <v>207</v>
      </c>
      <c r="AE270">
        <v>43</v>
      </c>
      <c r="AF270">
        <v>37</v>
      </c>
      <c r="AH270" s="4">
        <v>42740</v>
      </c>
      <c r="AI270" t="s">
        <v>20</v>
      </c>
      <c r="AJ270" s="2">
        <v>0.66782407407407407</v>
      </c>
      <c r="AK270" s="2">
        <v>0.23958333333333334</v>
      </c>
      <c r="AL270" s="2">
        <v>4.9768518518518517E-2</v>
      </c>
      <c r="AM270" s="2">
        <v>4.2824074074074077E-2</v>
      </c>
      <c r="AP270" t="str">
        <f t="shared" si="16"/>
        <v>S01</v>
      </c>
      <c r="AQ270" t="str">
        <f t="shared" si="13"/>
        <v>jeudi</v>
      </c>
      <c r="AR270">
        <f t="shared" si="14"/>
        <v>2017</v>
      </c>
    </row>
    <row r="271" spans="1:44" x14ac:dyDescent="0.25">
      <c r="A271" s="4" t="s">
        <v>143</v>
      </c>
      <c r="B271" t="s">
        <v>19</v>
      </c>
      <c r="C271" s="3">
        <v>464</v>
      </c>
      <c r="D271" s="3">
        <v>255</v>
      </c>
      <c r="E271" s="3">
        <v>87</v>
      </c>
      <c r="F271">
        <v>42</v>
      </c>
      <c r="H271" s="4" t="s">
        <v>143</v>
      </c>
      <c r="I271" s="2" t="s">
        <v>20</v>
      </c>
      <c r="J271" s="2">
        <v>0.54716981132075471</v>
      </c>
      <c r="K271" s="2">
        <v>0.3007075471698113</v>
      </c>
      <c r="L271">
        <v>0.10259433962264151</v>
      </c>
      <c r="M271">
        <v>4.9528301886792456E-2</v>
      </c>
      <c r="O271" s="1" t="s">
        <v>143</v>
      </c>
      <c r="P271" t="s">
        <v>21</v>
      </c>
      <c r="Q271">
        <v>3</v>
      </c>
      <c r="R271">
        <v>9</v>
      </c>
      <c r="S271">
        <v>8</v>
      </c>
      <c r="U271" s="1" t="s">
        <v>143</v>
      </c>
      <c r="V271" t="s">
        <v>20</v>
      </c>
      <c r="W271">
        <v>0.15</v>
      </c>
      <c r="X271">
        <v>0.45</v>
      </c>
      <c r="Y271">
        <v>0.4</v>
      </c>
      <c r="AA271" s="4" t="s">
        <v>143</v>
      </c>
      <c r="AB271" t="s">
        <v>22</v>
      </c>
      <c r="AC271">
        <v>597</v>
      </c>
      <c r="AD271">
        <v>205</v>
      </c>
      <c r="AE271">
        <v>43</v>
      </c>
      <c r="AF271">
        <v>37</v>
      </c>
      <c r="AH271" s="4" t="s">
        <v>143</v>
      </c>
      <c r="AI271" t="s">
        <v>20</v>
      </c>
      <c r="AJ271" s="2">
        <v>0.6768707482993197</v>
      </c>
      <c r="AK271" s="2">
        <v>0.23242630385487528</v>
      </c>
      <c r="AL271" s="2">
        <v>4.8752834467120185E-2</v>
      </c>
      <c r="AM271" s="2">
        <v>4.195011337868481E-2</v>
      </c>
      <c r="AP271" t="str">
        <f t="shared" si="16"/>
        <v>S01</v>
      </c>
      <c r="AQ271" t="str">
        <f t="shared" si="13"/>
        <v>vendredi</v>
      </c>
      <c r="AR271">
        <f t="shared" si="14"/>
        <v>2017</v>
      </c>
    </row>
    <row r="272" spans="1:44" x14ac:dyDescent="0.25">
      <c r="A272" s="4">
        <v>42744</v>
      </c>
      <c r="B272" t="s">
        <v>19</v>
      </c>
      <c r="C272" s="3">
        <v>331</v>
      </c>
      <c r="D272" s="3">
        <v>271</v>
      </c>
      <c r="E272" s="3">
        <v>71</v>
      </c>
      <c r="F272">
        <v>45</v>
      </c>
      <c r="H272" s="4">
        <v>42744</v>
      </c>
      <c r="I272" s="2" t="s">
        <v>20</v>
      </c>
      <c r="J272" s="2">
        <v>0.46100278551532031</v>
      </c>
      <c r="K272" s="2">
        <v>0.3774373259052925</v>
      </c>
      <c r="L272">
        <v>9.8885793871866301E-2</v>
      </c>
      <c r="M272">
        <v>6.2674094707520889E-2</v>
      </c>
      <c r="O272" s="1">
        <v>42744</v>
      </c>
      <c r="P272" t="s">
        <v>21</v>
      </c>
      <c r="Q272">
        <v>4</v>
      </c>
      <c r="R272">
        <v>0</v>
      </c>
      <c r="S272">
        <v>9</v>
      </c>
      <c r="U272" s="1">
        <v>42744</v>
      </c>
      <c r="V272" t="s">
        <v>20</v>
      </c>
      <c r="W272">
        <v>0.30769230769230771</v>
      </c>
      <c r="X272">
        <v>0</v>
      </c>
      <c r="Y272">
        <v>0.69230769230769229</v>
      </c>
      <c r="AA272">
        <v>42744</v>
      </c>
      <c r="AB272" t="s">
        <v>22</v>
      </c>
      <c r="AC272">
        <v>583</v>
      </c>
      <c r="AD272">
        <v>204</v>
      </c>
      <c r="AE272">
        <v>43</v>
      </c>
      <c r="AF272">
        <v>37</v>
      </c>
      <c r="AH272" s="4">
        <v>42744</v>
      </c>
      <c r="AI272" t="s">
        <v>20</v>
      </c>
      <c r="AJ272" s="2">
        <v>0.67243367935409459</v>
      </c>
      <c r="AK272" s="2">
        <v>0.23529411764705882</v>
      </c>
      <c r="AL272" s="2">
        <v>4.9596309111880045E-2</v>
      </c>
      <c r="AM272" s="2">
        <v>4.2675893886966548E-2</v>
      </c>
      <c r="AP272" t="str">
        <f t="shared" si="16"/>
        <v>S02</v>
      </c>
      <c r="AQ272" t="str">
        <f t="shared" si="13"/>
        <v>lundi</v>
      </c>
      <c r="AR272">
        <f t="shared" si="14"/>
        <v>2017</v>
      </c>
    </row>
    <row r="273" spans="1:44" x14ac:dyDescent="0.25">
      <c r="A273" s="4">
        <v>42745</v>
      </c>
      <c r="B273" t="s">
        <v>19</v>
      </c>
      <c r="C273" s="3">
        <v>257</v>
      </c>
      <c r="D273" s="3">
        <v>222</v>
      </c>
      <c r="E273" s="3">
        <v>74</v>
      </c>
      <c r="F273">
        <v>30</v>
      </c>
      <c r="H273" s="4">
        <v>42745</v>
      </c>
      <c r="I273" s="2" t="s">
        <v>20</v>
      </c>
      <c r="J273" s="2">
        <v>0.44082332761578047</v>
      </c>
      <c r="K273" s="2">
        <v>0.38078902229845624</v>
      </c>
      <c r="L273">
        <v>0.12692967409948541</v>
      </c>
      <c r="M273">
        <v>5.1457975986277875E-2</v>
      </c>
      <c r="O273" s="1">
        <v>42745</v>
      </c>
      <c r="P273" t="s">
        <v>21</v>
      </c>
      <c r="Q273">
        <v>1</v>
      </c>
      <c r="R273">
        <v>9</v>
      </c>
      <c r="S273">
        <v>9</v>
      </c>
      <c r="U273" s="1">
        <v>42745</v>
      </c>
      <c r="V273" t="s">
        <v>20</v>
      </c>
      <c r="W273">
        <v>5.2631578947368418E-2</v>
      </c>
      <c r="X273">
        <v>0.47368421052631576</v>
      </c>
      <c r="Y273">
        <v>0.47368421052631576</v>
      </c>
      <c r="AA273">
        <v>42745</v>
      </c>
      <c r="AB273" t="s">
        <v>22</v>
      </c>
      <c r="AC273">
        <v>594</v>
      </c>
      <c r="AD273">
        <v>201</v>
      </c>
      <c r="AE273">
        <v>42</v>
      </c>
      <c r="AF273">
        <v>37</v>
      </c>
      <c r="AH273" s="4">
        <v>42745</v>
      </c>
      <c r="AI273" t="s">
        <v>20</v>
      </c>
      <c r="AJ273" s="2">
        <v>0.6796338672768879</v>
      </c>
      <c r="AK273" s="2">
        <v>0.2299771167048055</v>
      </c>
      <c r="AL273" s="2">
        <v>4.8054919908466817E-2</v>
      </c>
      <c r="AM273" s="2">
        <v>4.2334096109839819E-2</v>
      </c>
      <c r="AP273" t="str">
        <f t="shared" si="16"/>
        <v>S02</v>
      </c>
      <c r="AQ273" t="str">
        <f t="shared" si="13"/>
        <v>mardi</v>
      </c>
      <c r="AR273">
        <f t="shared" si="14"/>
        <v>2017</v>
      </c>
    </row>
    <row r="274" spans="1:44" x14ac:dyDescent="0.25">
      <c r="A274" s="4">
        <v>42746</v>
      </c>
      <c r="B274" t="s">
        <v>19</v>
      </c>
      <c r="C274" s="3">
        <v>356</v>
      </c>
      <c r="D274" s="3">
        <v>174</v>
      </c>
      <c r="E274" s="3">
        <v>105</v>
      </c>
      <c r="F274">
        <v>17</v>
      </c>
      <c r="H274" s="4">
        <v>42746</v>
      </c>
      <c r="I274" s="2" t="s">
        <v>20</v>
      </c>
      <c r="J274" s="2">
        <v>0.54601226993865026</v>
      </c>
      <c r="K274" s="2">
        <v>0.26687116564417179</v>
      </c>
      <c r="L274">
        <v>0.16104294478527606</v>
      </c>
      <c r="M274">
        <v>2.6073619631901839E-2</v>
      </c>
      <c r="O274" s="1">
        <v>42746</v>
      </c>
      <c r="P274" t="s">
        <v>21</v>
      </c>
      <c r="Q274">
        <v>17</v>
      </c>
      <c r="R274">
        <v>18</v>
      </c>
      <c r="S274">
        <v>9</v>
      </c>
      <c r="U274" s="1">
        <v>42746</v>
      </c>
      <c r="V274" t="s">
        <v>20</v>
      </c>
      <c r="W274">
        <v>0.38636363636363635</v>
      </c>
      <c r="X274">
        <v>0.40909090909090912</v>
      </c>
      <c r="Y274">
        <v>0.20454545454545456</v>
      </c>
      <c r="AA274">
        <v>42746</v>
      </c>
      <c r="AB274" t="s">
        <v>22</v>
      </c>
      <c r="AC274">
        <v>604</v>
      </c>
      <c r="AD274">
        <v>202</v>
      </c>
      <c r="AE274">
        <v>42</v>
      </c>
      <c r="AF274">
        <v>36</v>
      </c>
      <c r="AH274" s="4">
        <v>42746</v>
      </c>
      <c r="AI274" t="s">
        <v>20</v>
      </c>
      <c r="AJ274" s="2">
        <v>0.68325791855203621</v>
      </c>
      <c r="AK274" s="2">
        <v>0.22850678733031674</v>
      </c>
      <c r="AL274" s="2">
        <v>4.7511312217194568E-2</v>
      </c>
      <c r="AM274" s="2">
        <v>4.072398190045249E-2</v>
      </c>
      <c r="AP274" t="str">
        <f t="shared" si="16"/>
        <v>S02</v>
      </c>
      <c r="AQ274" t="str">
        <f t="shared" si="13"/>
        <v>mercredi</v>
      </c>
      <c r="AR274">
        <f t="shared" si="14"/>
        <v>2017</v>
      </c>
    </row>
    <row r="275" spans="1:44" x14ac:dyDescent="0.25">
      <c r="A275" s="4">
        <v>42747</v>
      </c>
      <c r="B275" t="s">
        <v>19</v>
      </c>
      <c r="C275" s="3">
        <v>362</v>
      </c>
      <c r="D275" s="3">
        <v>195</v>
      </c>
      <c r="E275" s="3">
        <v>101</v>
      </c>
      <c r="F275">
        <v>9</v>
      </c>
      <c r="H275" s="4">
        <v>42747</v>
      </c>
      <c r="I275" s="2" t="s">
        <v>20</v>
      </c>
      <c r="J275" s="2">
        <v>0.5427286356821589</v>
      </c>
      <c r="K275" s="2">
        <v>0.29235382308845576</v>
      </c>
      <c r="L275">
        <v>0.15142428785607195</v>
      </c>
      <c r="M275">
        <v>1.3493253373313344E-2</v>
      </c>
      <c r="O275" s="1">
        <v>42747</v>
      </c>
      <c r="P275" t="s">
        <v>21</v>
      </c>
      <c r="Q275">
        <v>18</v>
      </c>
      <c r="R275">
        <v>23</v>
      </c>
      <c r="S275">
        <v>12</v>
      </c>
      <c r="U275" s="1">
        <v>42747</v>
      </c>
      <c r="V275" t="s">
        <v>20</v>
      </c>
      <c r="W275">
        <v>0.33962264150943394</v>
      </c>
      <c r="X275">
        <v>0.43396226415094341</v>
      </c>
      <c r="Y275">
        <v>0.22641509433962265</v>
      </c>
      <c r="AA275">
        <v>42747</v>
      </c>
      <c r="AB275" t="s">
        <v>22</v>
      </c>
      <c r="AC275">
        <v>599</v>
      </c>
      <c r="AD275">
        <v>204</v>
      </c>
      <c r="AE275">
        <v>42</v>
      </c>
      <c r="AF275">
        <v>36</v>
      </c>
      <c r="AH275" s="4">
        <v>42747</v>
      </c>
      <c r="AI275" t="s">
        <v>20</v>
      </c>
      <c r="AJ275" s="2">
        <v>0.6799091940976163</v>
      </c>
      <c r="AK275" s="2">
        <v>0.23155505107832008</v>
      </c>
      <c r="AL275" s="2">
        <v>4.7673098751418841E-2</v>
      </c>
      <c r="AM275" s="2">
        <v>4.0862656072644721E-2</v>
      </c>
      <c r="AP275" t="str">
        <f t="shared" si="16"/>
        <v>S02</v>
      </c>
      <c r="AQ275" t="str">
        <f t="shared" si="13"/>
        <v>jeudi</v>
      </c>
      <c r="AR275">
        <f t="shared" si="14"/>
        <v>2017</v>
      </c>
    </row>
    <row r="276" spans="1:44" x14ac:dyDescent="0.25">
      <c r="A276" s="4" t="s">
        <v>145</v>
      </c>
      <c r="B276" t="s">
        <v>19</v>
      </c>
      <c r="C276" s="3">
        <v>433</v>
      </c>
      <c r="D276" s="3">
        <v>191</v>
      </c>
      <c r="E276" s="3">
        <v>104</v>
      </c>
      <c r="F276">
        <v>3</v>
      </c>
      <c r="H276" s="4" t="s">
        <v>145</v>
      </c>
      <c r="I276" s="2" t="s">
        <v>20</v>
      </c>
      <c r="J276" s="2">
        <v>0.59233926128590975</v>
      </c>
      <c r="K276" s="2">
        <v>0.26128590971272231</v>
      </c>
      <c r="L276">
        <v>0.14227086183310533</v>
      </c>
      <c r="M276">
        <v>4.1039671682626538E-3</v>
      </c>
      <c r="O276" s="1" t="s">
        <v>145</v>
      </c>
      <c r="P276" t="s">
        <v>21</v>
      </c>
      <c r="Q276">
        <v>19</v>
      </c>
      <c r="R276">
        <v>29</v>
      </c>
      <c r="S276">
        <v>12</v>
      </c>
      <c r="U276" s="1" t="s">
        <v>145</v>
      </c>
      <c r="V276" t="s">
        <v>20</v>
      </c>
      <c r="W276">
        <v>0.31666666666666665</v>
      </c>
      <c r="X276">
        <v>0.48333333333333334</v>
      </c>
      <c r="Y276">
        <v>0.2</v>
      </c>
      <c r="AA276" t="s">
        <v>145</v>
      </c>
      <c r="AB276" t="s">
        <v>22</v>
      </c>
      <c r="AC276">
        <v>616</v>
      </c>
      <c r="AD276">
        <v>204</v>
      </c>
      <c r="AE276">
        <v>42</v>
      </c>
      <c r="AF276">
        <v>36</v>
      </c>
      <c r="AH276" s="4" t="s">
        <v>145</v>
      </c>
      <c r="AI276" t="s">
        <v>20</v>
      </c>
      <c r="AJ276" s="2">
        <v>0.68596881959910916</v>
      </c>
      <c r="AK276" s="2">
        <v>0.22717149220489977</v>
      </c>
      <c r="AL276" s="2">
        <v>4.6770601336302897E-2</v>
      </c>
      <c r="AM276" s="2">
        <v>4.0089086859688199E-2</v>
      </c>
      <c r="AP276" t="str">
        <f t="shared" si="16"/>
        <v>S02</v>
      </c>
      <c r="AQ276" t="str">
        <f t="shared" si="13"/>
        <v>vendredi</v>
      </c>
      <c r="AR276">
        <f t="shared" si="14"/>
        <v>2017</v>
      </c>
    </row>
    <row r="277" spans="1:44" x14ac:dyDescent="0.25">
      <c r="A277" s="4">
        <v>42751</v>
      </c>
      <c r="B277" t="s">
        <v>19</v>
      </c>
      <c r="C277" s="3">
        <v>614</v>
      </c>
      <c r="D277" s="3">
        <v>110</v>
      </c>
      <c r="E277" s="3">
        <v>120</v>
      </c>
      <c r="F277">
        <v>5</v>
      </c>
      <c r="H277" s="4">
        <v>42751</v>
      </c>
      <c r="I277" s="2" t="s">
        <v>20</v>
      </c>
      <c r="J277" s="2">
        <v>0.72320376914016493</v>
      </c>
      <c r="K277" s="2">
        <v>0.12956419316843346</v>
      </c>
      <c r="L277">
        <v>0.14134275618374559</v>
      </c>
      <c r="M277">
        <v>5.8892815076560662E-3</v>
      </c>
      <c r="O277" s="1">
        <v>42751</v>
      </c>
      <c r="P277" t="s">
        <v>21</v>
      </c>
      <c r="Q277">
        <v>20</v>
      </c>
      <c r="R277">
        <v>30</v>
      </c>
      <c r="S277">
        <v>12</v>
      </c>
      <c r="U277" s="1">
        <v>42751</v>
      </c>
      <c r="V277" t="s">
        <v>20</v>
      </c>
      <c r="W277">
        <v>0.32258064516129031</v>
      </c>
      <c r="X277">
        <v>0.4838709677419355</v>
      </c>
      <c r="Y277">
        <v>0.19354838709677419</v>
      </c>
      <c r="AA277">
        <v>42751</v>
      </c>
      <c r="AB277" t="s">
        <v>22</v>
      </c>
      <c r="AC277">
        <v>603</v>
      </c>
      <c r="AD277">
        <v>202</v>
      </c>
      <c r="AE277">
        <v>42</v>
      </c>
      <c r="AF277">
        <v>36</v>
      </c>
      <c r="AH277" s="4">
        <v>42751</v>
      </c>
      <c r="AI277" t="s">
        <v>20</v>
      </c>
      <c r="AJ277" s="2">
        <v>0.68289920724801811</v>
      </c>
      <c r="AK277" s="2">
        <v>0.22876557191392979</v>
      </c>
      <c r="AL277" s="2">
        <v>4.7565118912797279E-2</v>
      </c>
      <c r="AM277" s="2">
        <v>4.0770101925254813E-2</v>
      </c>
      <c r="AP277" t="str">
        <f t="shared" si="16"/>
        <v>S03</v>
      </c>
      <c r="AQ277" t="str">
        <f t="shared" si="13"/>
        <v>lundi</v>
      </c>
      <c r="AR277">
        <f t="shared" si="14"/>
        <v>2017</v>
      </c>
    </row>
    <row r="278" spans="1:44" x14ac:dyDescent="0.25">
      <c r="A278" s="4">
        <v>42752</v>
      </c>
      <c r="B278" t="s">
        <v>19</v>
      </c>
      <c r="C278" s="3">
        <v>517</v>
      </c>
      <c r="D278" s="3">
        <v>131</v>
      </c>
      <c r="E278" s="3">
        <v>98</v>
      </c>
      <c r="F278">
        <v>8</v>
      </c>
      <c r="H278" s="4">
        <v>42752</v>
      </c>
      <c r="I278" s="2" t="s">
        <v>20</v>
      </c>
      <c r="J278" s="2">
        <v>0.68567639257294433</v>
      </c>
      <c r="K278" s="2">
        <v>0.17374005305039789</v>
      </c>
      <c r="L278">
        <v>0.129973474801061</v>
      </c>
      <c r="M278">
        <v>1.0610079575596816E-2</v>
      </c>
      <c r="O278" s="1">
        <v>42752</v>
      </c>
      <c r="P278" t="s">
        <v>21</v>
      </c>
      <c r="Q278">
        <v>17</v>
      </c>
      <c r="R278">
        <v>30</v>
      </c>
      <c r="S278">
        <v>12</v>
      </c>
      <c r="U278" s="1">
        <v>42752</v>
      </c>
      <c r="V278" t="s">
        <v>20</v>
      </c>
      <c r="W278">
        <v>0.28813559322033899</v>
      </c>
      <c r="X278">
        <v>0.50847457627118642</v>
      </c>
      <c r="Y278">
        <v>0.20338983050847459</v>
      </c>
      <c r="AA278">
        <v>42752</v>
      </c>
      <c r="AB278" t="s">
        <v>22</v>
      </c>
      <c r="AC278">
        <v>600</v>
      </c>
      <c r="AD278">
        <v>201</v>
      </c>
      <c r="AE278">
        <v>42</v>
      </c>
      <c r="AF278">
        <v>35</v>
      </c>
      <c r="AH278" s="4">
        <v>42752</v>
      </c>
      <c r="AI278" t="s">
        <v>20</v>
      </c>
      <c r="AJ278" s="2">
        <v>0.68337129840546695</v>
      </c>
      <c r="AK278" s="2">
        <v>0.22892938496583143</v>
      </c>
      <c r="AL278" s="2">
        <v>4.7835990888382689E-2</v>
      </c>
      <c r="AM278" s="2">
        <v>3.9863325740318908E-2</v>
      </c>
      <c r="AP278" t="str">
        <f t="shared" si="16"/>
        <v>S03</v>
      </c>
      <c r="AQ278" t="str">
        <f t="shared" si="13"/>
        <v>mardi</v>
      </c>
      <c r="AR278">
        <f t="shared" si="14"/>
        <v>2017</v>
      </c>
    </row>
    <row r="279" spans="1:44" x14ac:dyDescent="0.25">
      <c r="A279" s="4">
        <v>42753</v>
      </c>
      <c r="B279" t="s">
        <v>19</v>
      </c>
      <c r="C279" s="3">
        <v>534</v>
      </c>
      <c r="D279" s="3">
        <v>133</v>
      </c>
      <c r="E279" s="3">
        <v>101</v>
      </c>
      <c r="F279">
        <v>7</v>
      </c>
      <c r="H279" s="4">
        <v>42753</v>
      </c>
      <c r="I279" s="2" t="s">
        <v>20</v>
      </c>
      <c r="J279" s="2">
        <v>0.68903225806451618</v>
      </c>
      <c r="K279" s="2">
        <v>0.17161290322580644</v>
      </c>
      <c r="L279">
        <v>0.13032258064516128</v>
      </c>
      <c r="M279">
        <v>9.0322580645161299E-3</v>
      </c>
      <c r="O279" s="1">
        <v>42753</v>
      </c>
      <c r="P279" t="s">
        <v>21</v>
      </c>
      <c r="Q279">
        <v>18</v>
      </c>
      <c r="R279">
        <v>29</v>
      </c>
      <c r="S279">
        <v>12</v>
      </c>
      <c r="U279" s="1">
        <v>42753</v>
      </c>
      <c r="V279" t="s">
        <v>20</v>
      </c>
      <c r="W279">
        <v>0.30508474576271188</v>
      </c>
      <c r="X279">
        <v>0.49152542372881358</v>
      </c>
      <c r="Y279">
        <v>0.20338983050847459</v>
      </c>
      <c r="AA279">
        <v>42753</v>
      </c>
      <c r="AB279" t="s">
        <v>22</v>
      </c>
      <c r="AC279">
        <v>609</v>
      </c>
      <c r="AD279">
        <v>204</v>
      </c>
      <c r="AE279">
        <v>42</v>
      </c>
      <c r="AF279">
        <v>35</v>
      </c>
      <c r="AH279" s="4">
        <v>42753</v>
      </c>
      <c r="AI279" t="s">
        <v>20</v>
      </c>
      <c r="AJ279" s="2">
        <v>0.68426966292134828</v>
      </c>
      <c r="AK279" s="2">
        <v>0.2292134831460674</v>
      </c>
      <c r="AL279" s="2">
        <v>4.7191011235955059E-2</v>
      </c>
      <c r="AM279" s="2">
        <v>3.9325842696629212E-2</v>
      </c>
      <c r="AP279" t="str">
        <f t="shared" si="16"/>
        <v>S03</v>
      </c>
      <c r="AQ279" t="str">
        <f t="shared" si="13"/>
        <v>mercredi</v>
      </c>
      <c r="AR279">
        <f t="shared" si="14"/>
        <v>2017</v>
      </c>
    </row>
    <row r="280" spans="1:44" x14ac:dyDescent="0.25">
      <c r="A280" s="4">
        <v>42754</v>
      </c>
      <c r="B280" t="s">
        <v>19</v>
      </c>
      <c r="C280" s="3">
        <v>415</v>
      </c>
      <c r="D280" s="3">
        <v>156</v>
      </c>
      <c r="E280" s="3">
        <v>89</v>
      </c>
      <c r="F280">
        <v>14</v>
      </c>
      <c r="H280" s="4">
        <v>42754</v>
      </c>
      <c r="I280" s="2" t="s">
        <v>20</v>
      </c>
      <c r="J280" s="2">
        <v>0.61572700296735905</v>
      </c>
      <c r="K280" s="2">
        <v>0.2314540059347181</v>
      </c>
      <c r="L280">
        <v>0.13204747774480713</v>
      </c>
      <c r="M280">
        <v>2.0771513353115726E-2</v>
      </c>
      <c r="O280" s="1">
        <v>42754</v>
      </c>
      <c r="P280" t="s">
        <v>21</v>
      </c>
      <c r="Q280">
        <v>17</v>
      </c>
      <c r="R280">
        <v>30</v>
      </c>
      <c r="S280">
        <v>12</v>
      </c>
      <c r="U280" s="1">
        <v>42754</v>
      </c>
      <c r="V280" t="s">
        <v>20</v>
      </c>
      <c r="W280">
        <v>0.28813559322033899</v>
      </c>
      <c r="X280">
        <v>0.50847457627118642</v>
      </c>
      <c r="Y280">
        <v>0.20338983050847459</v>
      </c>
      <c r="AA280">
        <v>42754</v>
      </c>
      <c r="AB280" t="s">
        <v>22</v>
      </c>
      <c r="AC280">
        <v>581</v>
      </c>
      <c r="AD280">
        <v>206</v>
      </c>
      <c r="AE280">
        <v>42</v>
      </c>
      <c r="AF280">
        <v>35</v>
      </c>
      <c r="AH280" s="4">
        <v>42754</v>
      </c>
      <c r="AI280" t="s">
        <v>20</v>
      </c>
      <c r="AJ280" s="2">
        <v>0.67245370370370372</v>
      </c>
      <c r="AK280" s="2">
        <v>0.23842592592592593</v>
      </c>
      <c r="AL280" s="2">
        <v>4.8611111111111112E-2</v>
      </c>
      <c r="AM280" s="2">
        <v>4.0509259259259259E-2</v>
      </c>
      <c r="AP280" t="str">
        <f t="shared" si="16"/>
        <v>S03</v>
      </c>
      <c r="AQ280" t="str">
        <f t="shared" si="13"/>
        <v>jeudi</v>
      </c>
      <c r="AR280">
        <f t="shared" si="14"/>
        <v>2017</v>
      </c>
    </row>
    <row r="281" spans="1:44" x14ac:dyDescent="0.25">
      <c r="A281" s="4" t="s">
        <v>150</v>
      </c>
      <c r="B281" t="s">
        <v>19</v>
      </c>
      <c r="C281" s="3">
        <v>431</v>
      </c>
      <c r="D281" s="3">
        <v>145</v>
      </c>
      <c r="E281" s="3">
        <v>75</v>
      </c>
      <c r="F281">
        <v>27</v>
      </c>
      <c r="H281" s="4" t="s">
        <v>150</v>
      </c>
      <c r="I281" s="2" t="s">
        <v>20</v>
      </c>
      <c r="J281" s="2">
        <v>0.63569321533923306</v>
      </c>
      <c r="K281" s="2">
        <v>0.21386430678466076</v>
      </c>
      <c r="L281">
        <v>0.11061946902654868</v>
      </c>
      <c r="M281">
        <v>3.9823008849557522E-2</v>
      </c>
      <c r="O281" s="1" t="s">
        <v>150</v>
      </c>
      <c r="P281" t="s">
        <v>21</v>
      </c>
      <c r="Q281">
        <v>16</v>
      </c>
      <c r="R281">
        <v>30</v>
      </c>
      <c r="S281">
        <v>12</v>
      </c>
      <c r="U281" s="1" t="s">
        <v>150</v>
      </c>
      <c r="V281" t="s">
        <v>20</v>
      </c>
      <c r="W281">
        <v>0.27586206896551724</v>
      </c>
      <c r="X281">
        <v>0.51724137931034486</v>
      </c>
      <c r="Y281">
        <v>0.20689655172413793</v>
      </c>
      <c r="AA281" t="s">
        <v>150</v>
      </c>
      <c r="AB281" t="s">
        <v>22</v>
      </c>
      <c r="AC281">
        <v>557</v>
      </c>
      <c r="AD281">
        <v>203</v>
      </c>
      <c r="AE281">
        <v>42</v>
      </c>
      <c r="AF281">
        <v>34</v>
      </c>
      <c r="AH281" s="4" t="s">
        <v>150</v>
      </c>
      <c r="AI281" t="s">
        <v>20</v>
      </c>
      <c r="AJ281" s="2">
        <v>0.66626794258373201</v>
      </c>
      <c r="AK281" s="2">
        <v>0.24282296650717702</v>
      </c>
      <c r="AL281" s="2">
        <v>5.0239234449760764E-2</v>
      </c>
      <c r="AM281" s="2">
        <v>4.0669856459330141E-2</v>
      </c>
      <c r="AP281" t="str">
        <f t="shared" si="16"/>
        <v>S03</v>
      </c>
      <c r="AQ281" t="str">
        <f t="shared" si="13"/>
        <v>vendredi</v>
      </c>
      <c r="AR281">
        <f t="shared" si="14"/>
        <v>2017</v>
      </c>
    </row>
    <row r="282" spans="1:44" x14ac:dyDescent="0.25">
      <c r="A282" s="4">
        <v>42758</v>
      </c>
      <c r="B282" t="s">
        <v>19</v>
      </c>
      <c r="C282" s="3">
        <v>281</v>
      </c>
      <c r="D282" s="3">
        <v>118</v>
      </c>
      <c r="E282" s="3">
        <v>53</v>
      </c>
      <c r="F282">
        <v>27</v>
      </c>
      <c r="H282" s="4">
        <v>42758</v>
      </c>
      <c r="I282" s="2" t="s">
        <v>20</v>
      </c>
      <c r="J282" s="2">
        <v>0.58663883089770352</v>
      </c>
      <c r="K282" s="2">
        <v>0.24634655532359082</v>
      </c>
      <c r="L282">
        <v>0.11064718162839249</v>
      </c>
      <c r="M282">
        <v>5.6367432150313153E-2</v>
      </c>
      <c r="O282" s="1">
        <v>42758</v>
      </c>
      <c r="P282" t="s">
        <v>21</v>
      </c>
      <c r="Q282">
        <v>17</v>
      </c>
      <c r="R282">
        <v>27</v>
      </c>
      <c r="S282">
        <v>18</v>
      </c>
      <c r="U282" s="1">
        <v>42758</v>
      </c>
      <c r="V282" t="s">
        <v>20</v>
      </c>
      <c r="W282">
        <v>0.27419354838709675</v>
      </c>
      <c r="X282">
        <v>0.43548387096774194</v>
      </c>
      <c r="Y282">
        <v>0.29032258064516131</v>
      </c>
      <c r="AA282">
        <v>42758</v>
      </c>
      <c r="AB282" t="s">
        <v>22</v>
      </c>
      <c r="AC282">
        <v>509</v>
      </c>
      <c r="AD282">
        <v>206</v>
      </c>
      <c r="AE282">
        <v>42</v>
      </c>
      <c r="AF282">
        <v>34</v>
      </c>
      <c r="AH282" s="4">
        <v>42758</v>
      </c>
      <c r="AI282" t="s">
        <v>20</v>
      </c>
      <c r="AJ282" s="2">
        <v>0.64348925410872315</v>
      </c>
      <c r="AK282" s="2">
        <v>0.26042983565107458</v>
      </c>
      <c r="AL282" s="2">
        <v>5.3097345132743362E-2</v>
      </c>
      <c r="AM282" s="2">
        <v>4.2983565107458911E-2</v>
      </c>
      <c r="AP282" t="str">
        <f t="shared" si="16"/>
        <v>S04</v>
      </c>
      <c r="AQ282" t="str">
        <f t="shared" si="13"/>
        <v>lundi</v>
      </c>
      <c r="AR282">
        <f t="shared" si="14"/>
        <v>2017</v>
      </c>
    </row>
    <row r="283" spans="1:44" x14ac:dyDescent="0.25">
      <c r="A283" s="4">
        <v>42759</v>
      </c>
      <c r="B283" t="s">
        <v>19</v>
      </c>
      <c r="C283" s="3">
        <v>395</v>
      </c>
      <c r="D283" s="3">
        <v>66</v>
      </c>
      <c r="E283" s="3">
        <v>37</v>
      </c>
      <c r="F283">
        <v>11</v>
      </c>
      <c r="H283" s="4">
        <v>42759</v>
      </c>
      <c r="I283" s="2" t="s">
        <v>20</v>
      </c>
      <c r="J283" s="2">
        <v>0.77603143418467579</v>
      </c>
      <c r="K283" s="2">
        <v>0.12966601178781925</v>
      </c>
      <c r="L283">
        <v>7.269155206286837E-2</v>
      </c>
      <c r="M283">
        <v>2.1611001964636542E-2</v>
      </c>
      <c r="O283" s="1">
        <v>42759</v>
      </c>
      <c r="P283" t="s">
        <v>21</v>
      </c>
      <c r="Q283">
        <v>2</v>
      </c>
      <c r="R283">
        <v>20</v>
      </c>
      <c r="S283">
        <v>17</v>
      </c>
      <c r="U283" s="1">
        <v>42759</v>
      </c>
      <c r="V283" t="s">
        <v>20</v>
      </c>
      <c r="W283">
        <v>5.128205128205128E-2</v>
      </c>
      <c r="X283">
        <v>0.51282051282051277</v>
      </c>
      <c r="Y283">
        <v>0.4358974358974359</v>
      </c>
      <c r="AA283">
        <v>42759</v>
      </c>
      <c r="AB283" t="s">
        <v>22</v>
      </c>
      <c r="AC283">
        <v>531</v>
      </c>
      <c r="AD283">
        <v>202</v>
      </c>
      <c r="AE283">
        <v>45</v>
      </c>
      <c r="AF283">
        <v>33</v>
      </c>
      <c r="AH283" s="4">
        <v>42759</v>
      </c>
      <c r="AI283" t="s">
        <v>20</v>
      </c>
      <c r="AJ283" s="2">
        <v>0.654747225647349</v>
      </c>
      <c r="AK283" s="2">
        <v>0.24907521578298397</v>
      </c>
      <c r="AL283" s="2">
        <v>5.5487053020961775E-2</v>
      </c>
      <c r="AM283" s="2">
        <v>4.0690505548705305E-2</v>
      </c>
      <c r="AP283" t="str">
        <f t="shared" si="16"/>
        <v>S04</v>
      </c>
      <c r="AQ283" t="str">
        <f t="shared" si="13"/>
        <v>mardi</v>
      </c>
      <c r="AR283">
        <f t="shared" si="14"/>
        <v>2017</v>
      </c>
    </row>
    <row r="284" spans="1:44" x14ac:dyDescent="0.25">
      <c r="A284" s="4">
        <v>42760</v>
      </c>
      <c r="B284" t="s">
        <v>19</v>
      </c>
      <c r="C284" s="3">
        <v>550</v>
      </c>
      <c r="D284" s="3">
        <v>94</v>
      </c>
      <c r="E284" s="3">
        <v>66</v>
      </c>
      <c r="F284">
        <v>11</v>
      </c>
      <c r="H284" s="4">
        <v>42760</v>
      </c>
      <c r="I284" s="2" t="s">
        <v>20</v>
      </c>
      <c r="J284" s="2">
        <v>0.76282940360610263</v>
      </c>
      <c r="K284" s="2">
        <v>0.13037447988904299</v>
      </c>
      <c r="L284">
        <v>9.1539528432732317E-2</v>
      </c>
      <c r="M284">
        <v>1.5256588072122053E-2</v>
      </c>
      <c r="O284" s="1">
        <v>42760</v>
      </c>
      <c r="P284" t="s">
        <v>21</v>
      </c>
      <c r="Q284">
        <v>6</v>
      </c>
      <c r="R284">
        <v>20</v>
      </c>
      <c r="S284">
        <v>16</v>
      </c>
      <c r="U284" s="1">
        <v>42760</v>
      </c>
      <c r="V284" t="s">
        <v>20</v>
      </c>
      <c r="W284">
        <v>0.14285714285714285</v>
      </c>
      <c r="X284">
        <v>0.47619047619047616</v>
      </c>
      <c r="Y284">
        <v>0.38095238095238093</v>
      </c>
      <c r="AA284">
        <v>42760</v>
      </c>
      <c r="AB284" t="s">
        <v>22</v>
      </c>
      <c r="AC284">
        <v>504</v>
      </c>
      <c r="AD284">
        <v>176</v>
      </c>
      <c r="AE284">
        <v>73</v>
      </c>
      <c r="AF284">
        <v>33</v>
      </c>
      <c r="AH284" s="4">
        <v>42760</v>
      </c>
      <c r="AI284" t="s">
        <v>20</v>
      </c>
      <c r="AJ284" s="2">
        <v>0.64122137404580148</v>
      </c>
      <c r="AK284" s="2">
        <v>0.22391857506361323</v>
      </c>
      <c r="AL284" s="2">
        <v>9.2875318066157758E-2</v>
      </c>
      <c r="AM284" s="2">
        <v>4.1984732824427481E-2</v>
      </c>
      <c r="AP284" t="str">
        <f t="shared" si="16"/>
        <v>S04</v>
      </c>
      <c r="AQ284" t="str">
        <f t="shared" si="13"/>
        <v>mercredi</v>
      </c>
      <c r="AR284">
        <f t="shared" si="14"/>
        <v>2017</v>
      </c>
    </row>
    <row r="285" spans="1:44" x14ac:dyDescent="0.25">
      <c r="A285" s="4">
        <v>42761</v>
      </c>
      <c r="B285" t="s">
        <v>19</v>
      </c>
      <c r="C285" s="3">
        <v>569</v>
      </c>
      <c r="D285" s="3">
        <v>58</v>
      </c>
      <c r="E285" s="3">
        <v>55</v>
      </c>
      <c r="F285">
        <v>4</v>
      </c>
      <c r="H285" s="4">
        <v>42761</v>
      </c>
      <c r="I285" s="2" t="s">
        <v>20</v>
      </c>
      <c r="J285" s="2">
        <v>0.82944606413994171</v>
      </c>
      <c r="K285" s="2">
        <v>8.4548104956268216E-2</v>
      </c>
      <c r="L285">
        <v>8.0174927113702624E-2</v>
      </c>
      <c r="M285">
        <v>5.8309037900874635E-3</v>
      </c>
      <c r="O285" s="1">
        <v>42761</v>
      </c>
      <c r="P285" t="s">
        <v>21</v>
      </c>
      <c r="Q285">
        <v>5</v>
      </c>
      <c r="R285">
        <v>20</v>
      </c>
      <c r="S285">
        <v>17</v>
      </c>
      <c r="U285" s="1">
        <v>42761</v>
      </c>
      <c r="V285" t="s">
        <v>20</v>
      </c>
      <c r="W285">
        <v>0.11904761904761904</v>
      </c>
      <c r="X285">
        <v>0.47619047619047616</v>
      </c>
      <c r="Y285">
        <v>0.40476190476190477</v>
      </c>
      <c r="AA285">
        <v>42761</v>
      </c>
      <c r="AB285" t="s">
        <v>22</v>
      </c>
      <c r="AC285">
        <v>490</v>
      </c>
      <c r="AD285">
        <v>170</v>
      </c>
      <c r="AE285">
        <v>79</v>
      </c>
      <c r="AF285">
        <v>32</v>
      </c>
      <c r="AH285" s="4">
        <v>42761</v>
      </c>
      <c r="AI285" t="s">
        <v>20</v>
      </c>
      <c r="AJ285" s="2">
        <v>0.63553826199740593</v>
      </c>
      <c r="AK285" s="2">
        <v>0.22049286640726329</v>
      </c>
      <c r="AL285" s="2">
        <v>0.10246433203631647</v>
      </c>
      <c r="AM285" s="2">
        <v>4.1504539559014265E-2</v>
      </c>
      <c r="AP285" t="str">
        <f t="shared" si="16"/>
        <v>S04</v>
      </c>
      <c r="AQ285" t="str">
        <f t="shared" si="13"/>
        <v>jeudi</v>
      </c>
      <c r="AR285">
        <f t="shared" si="14"/>
        <v>2017</v>
      </c>
    </row>
    <row r="286" spans="1:44" x14ac:dyDescent="0.25">
      <c r="A286" s="4" t="s">
        <v>151</v>
      </c>
      <c r="B286" t="s">
        <v>19</v>
      </c>
      <c r="C286" s="3">
        <v>402</v>
      </c>
      <c r="D286" s="3">
        <v>145</v>
      </c>
      <c r="E286" s="3">
        <v>54</v>
      </c>
      <c r="F286">
        <v>5</v>
      </c>
      <c r="H286" s="4" t="s">
        <v>151</v>
      </c>
      <c r="I286" s="2" t="s">
        <v>20</v>
      </c>
      <c r="J286" s="2">
        <v>0.6633663366336634</v>
      </c>
      <c r="K286" s="2">
        <v>0.23927392739273928</v>
      </c>
      <c r="L286">
        <v>8.9108910891089105E-2</v>
      </c>
      <c r="M286">
        <v>8.2508250825082501E-3</v>
      </c>
      <c r="O286" s="1" t="s">
        <v>151</v>
      </c>
      <c r="P286" t="s">
        <v>21</v>
      </c>
      <c r="Q286">
        <v>5</v>
      </c>
      <c r="R286">
        <v>19</v>
      </c>
      <c r="S286">
        <v>17</v>
      </c>
      <c r="U286" s="1" t="s">
        <v>151</v>
      </c>
      <c r="V286" t="s">
        <v>20</v>
      </c>
      <c r="W286">
        <v>0.12195121951219512</v>
      </c>
      <c r="X286">
        <v>0.46341463414634149</v>
      </c>
      <c r="Y286">
        <v>0.41463414634146339</v>
      </c>
      <c r="AA286" t="s">
        <v>151</v>
      </c>
      <c r="AB286" t="s">
        <v>22</v>
      </c>
      <c r="AC286">
        <v>438</v>
      </c>
      <c r="AD286">
        <v>164</v>
      </c>
      <c r="AE286">
        <v>83</v>
      </c>
      <c r="AF286">
        <v>33</v>
      </c>
      <c r="AH286" s="4" t="s">
        <v>151</v>
      </c>
      <c r="AI286" t="s">
        <v>20</v>
      </c>
      <c r="AJ286" s="2">
        <v>0.61002785515320335</v>
      </c>
      <c r="AK286" s="2">
        <v>0.22841225626740946</v>
      </c>
      <c r="AL286" s="2">
        <v>0.11559888579387187</v>
      </c>
      <c r="AM286" s="2">
        <v>4.596100278551532E-2</v>
      </c>
      <c r="AP286" t="str">
        <f t="shared" si="16"/>
        <v>S04</v>
      </c>
      <c r="AQ286" t="str">
        <f t="shared" si="13"/>
        <v>vendredi</v>
      </c>
      <c r="AR286">
        <f t="shared" si="14"/>
        <v>2017</v>
      </c>
    </row>
    <row r="287" spans="1:44" x14ac:dyDescent="0.25">
      <c r="A287" s="4">
        <v>42765</v>
      </c>
      <c r="B287" t="s">
        <v>19</v>
      </c>
      <c r="C287" s="3">
        <v>298</v>
      </c>
      <c r="D287" s="3">
        <v>70</v>
      </c>
      <c r="E287" s="3">
        <v>11</v>
      </c>
      <c r="F287">
        <v>1</v>
      </c>
      <c r="H287" s="4">
        <v>42765</v>
      </c>
      <c r="I287" s="2" t="s">
        <v>20</v>
      </c>
      <c r="J287" s="2">
        <v>0.78421052631578947</v>
      </c>
      <c r="K287" s="2">
        <v>0.18421052631578946</v>
      </c>
      <c r="L287">
        <v>2.8947368421052631E-2</v>
      </c>
      <c r="M287">
        <v>2.631578947368421E-3</v>
      </c>
      <c r="O287" s="1">
        <v>42765</v>
      </c>
      <c r="P287" t="s">
        <v>21</v>
      </c>
      <c r="Q287">
        <v>7</v>
      </c>
      <c r="R287">
        <v>20</v>
      </c>
      <c r="S287">
        <v>17</v>
      </c>
      <c r="U287" s="1">
        <v>42765</v>
      </c>
      <c r="V287" t="s">
        <v>20</v>
      </c>
      <c r="W287">
        <v>0.15909090909090909</v>
      </c>
      <c r="X287">
        <v>0.45454545454545453</v>
      </c>
      <c r="Y287">
        <v>0.38636363636363635</v>
      </c>
      <c r="AA287">
        <v>42765</v>
      </c>
      <c r="AB287" t="s">
        <v>22</v>
      </c>
      <c r="AC287">
        <v>430</v>
      </c>
      <c r="AD287">
        <v>165</v>
      </c>
      <c r="AE287">
        <v>87</v>
      </c>
      <c r="AF287">
        <v>33</v>
      </c>
      <c r="AH287" s="4">
        <v>42765</v>
      </c>
      <c r="AI287" t="s">
        <v>20</v>
      </c>
      <c r="AJ287" s="2">
        <v>0.60139860139860135</v>
      </c>
      <c r="AK287" s="2">
        <v>0.23076923076923078</v>
      </c>
      <c r="AL287" s="2">
        <v>0.12167832167832168</v>
      </c>
      <c r="AM287" s="2">
        <v>4.6153846153846156E-2</v>
      </c>
      <c r="AP287" t="str">
        <f t="shared" si="16"/>
        <v>S05</v>
      </c>
      <c r="AQ287" t="str">
        <f t="shared" si="13"/>
        <v>lundi</v>
      </c>
      <c r="AR287">
        <f t="shared" si="14"/>
        <v>2017</v>
      </c>
    </row>
    <row r="288" spans="1:44" x14ac:dyDescent="0.25">
      <c r="A288" s="4">
        <v>42766</v>
      </c>
      <c r="B288" t="s">
        <v>19</v>
      </c>
      <c r="C288" s="3">
        <v>633</v>
      </c>
      <c r="D288" s="3">
        <v>37</v>
      </c>
      <c r="E288" s="3">
        <v>13</v>
      </c>
      <c r="F288">
        <v>2</v>
      </c>
      <c r="H288" s="4">
        <v>42766</v>
      </c>
      <c r="I288" s="2" t="s">
        <v>20</v>
      </c>
      <c r="J288" s="2">
        <v>0.92408759124087592</v>
      </c>
      <c r="K288" s="2">
        <v>5.4014598540145987E-2</v>
      </c>
      <c r="L288">
        <v>1.8978102189781021E-2</v>
      </c>
      <c r="M288">
        <v>2.9197080291970801E-3</v>
      </c>
      <c r="O288" s="1">
        <v>42766</v>
      </c>
      <c r="P288" t="s">
        <v>21</v>
      </c>
      <c r="Q288">
        <v>5</v>
      </c>
      <c r="R288">
        <v>18</v>
      </c>
      <c r="S288">
        <v>14</v>
      </c>
      <c r="U288" s="1">
        <v>42766</v>
      </c>
      <c r="V288" t="s">
        <v>20</v>
      </c>
      <c r="W288">
        <v>0.13513513513513514</v>
      </c>
      <c r="X288">
        <v>0.48648648648648651</v>
      </c>
      <c r="Y288">
        <v>0.3783783783783784</v>
      </c>
      <c r="AA288">
        <v>42766</v>
      </c>
      <c r="AB288" t="s">
        <v>22</v>
      </c>
      <c r="AC288">
        <v>421</v>
      </c>
      <c r="AD288">
        <v>163</v>
      </c>
      <c r="AE288">
        <v>89</v>
      </c>
      <c r="AF288">
        <v>33</v>
      </c>
      <c r="AH288" s="4">
        <v>42766</v>
      </c>
      <c r="AI288" t="s">
        <v>20</v>
      </c>
      <c r="AJ288" s="2">
        <v>0.59631728045325783</v>
      </c>
      <c r="AK288" s="2">
        <v>0.23087818696883852</v>
      </c>
      <c r="AL288" s="2">
        <v>0.12606232294617564</v>
      </c>
      <c r="AM288" s="2">
        <v>4.6742209631728045E-2</v>
      </c>
      <c r="AP288" t="str">
        <f t="shared" si="16"/>
        <v>S05</v>
      </c>
      <c r="AQ288" t="str">
        <f t="shared" si="13"/>
        <v>mardi</v>
      </c>
      <c r="AR288">
        <f t="shared" si="14"/>
        <v>2017</v>
      </c>
    </row>
    <row r="289" spans="1:44" x14ac:dyDescent="0.25">
      <c r="A289" s="4">
        <v>42767</v>
      </c>
      <c r="B289" t="s">
        <v>19</v>
      </c>
      <c r="C289" s="3">
        <v>631</v>
      </c>
      <c r="D289" s="3">
        <v>57</v>
      </c>
      <c r="E289" s="3">
        <v>14</v>
      </c>
      <c r="F289">
        <v>4</v>
      </c>
      <c r="H289" s="4">
        <v>42767</v>
      </c>
      <c r="I289" s="2" t="s">
        <v>20</v>
      </c>
      <c r="J289" s="2">
        <v>0.89376770538243622</v>
      </c>
      <c r="K289" s="2">
        <v>8.0736543909348438E-2</v>
      </c>
      <c r="L289">
        <v>1.9830028328611898E-2</v>
      </c>
      <c r="M289">
        <v>5.6657223796033997E-3</v>
      </c>
      <c r="O289" s="1">
        <v>42767</v>
      </c>
      <c r="P289" t="s">
        <v>21</v>
      </c>
      <c r="Q289">
        <v>5</v>
      </c>
      <c r="R289">
        <v>18</v>
      </c>
      <c r="S289">
        <v>14</v>
      </c>
      <c r="U289" s="1">
        <v>42767</v>
      </c>
      <c r="V289" t="s">
        <v>20</v>
      </c>
      <c r="W289">
        <v>0.13513513513513514</v>
      </c>
      <c r="X289">
        <v>0.48648648648648651</v>
      </c>
      <c r="Y289">
        <v>0.3783783783783784</v>
      </c>
      <c r="AA289">
        <v>42767</v>
      </c>
      <c r="AB289" t="s">
        <v>22</v>
      </c>
      <c r="AC289">
        <v>399</v>
      </c>
      <c r="AD289">
        <v>154</v>
      </c>
      <c r="AE289">
        <v>98</v>
      </c>
      <c r="AF289">
        <v>33</v>
      </c>
      <c r="AH289" s="4">
        <v>42767</v>
      </c>
      <c r="AI289" t="s">
        <v>20</v>
      </c>
      <c r="AJ289" s="2">
        <v>0.58333333333333337</v>
      </c>
      <c r="AK289" s="2">
        <v>0.22514619883040934</v>
      </c>
      <c r="AL289" s="2">
        <v>0.14327485380116958</v>
      </c>
      <c r="AM289" s="2">
        <v>4.8245614035087717E-2</v>
      </c>
      <c r="AP289" t="str">
        <f t="shared" si="16"/>
        <v>S05</v>
      </c>
      <c r="AQ289" t="str">
        <f t="shared" si="13"/>
        <v>mercredi</v>
      </c>
      <c r="AR289">
        <f t="shared" si="14"/>
        <v>2017</v>
      </c>
    </row>
    <row r="290" spans="1:44" x14ac:dyDescent="0.25">
      <c r="A290" s="4">
        <v>42768</v>
      </c>
      <c r="B290" t="s">
        <v>19</v>
      </c>
      <c r="C290" s="3">
        <v>396</v>
      </c>
      <c r="D290" s="3">
        <v>64</v>
      </c>
      <c r="E290" s="3">
        <v>14</v>
      </c>
      <c r="F290">
        <v>0</v>
      </c>
      <c r="H290" s="4">
        <v>42768</v>
      </c>
      <c r="I290" s="2" t="s">
        <v>20</v>
      </c>
      <c r="J290" s="2">
        <v>0.83544303797468356</v>
      </c>
      <c r="K290" s="2">
        <v>0.13502109704641349</v>
      </c>
      <c r="L290">
        <v>2.9535864978902954E-2</v>
      </c>
      <c r="M290">
        <v>0</v>
      </c>
      <c r="O290" s="1">
        <v>42768</v>
      </c>
      <c r="P290" t="s">
        <v>21</v>
      </c>
      <c r="Q290">
        <v>3</v>
      </c>
      <c r="R290">
        <v>15</v>
      </c>
      <c r="S290">
        <v>11</v>
      </c>
      <c r="U290" s="1">
        <v>42768</v>
      </c>
      <c r="V290" t="s">
        <v>20</v>
      </c>
      <c r="W290">
        <v>0.10344827586206896</v>
      </c>
      <c r="X290">
        <v>0.51724137931034486</v>
      </c>
      <c r="Y290">
        <v>0.37931034482758619</v>
      </c>
      <c r="AA290">
        <v>42768</v>
      </c>
      <c r="AB290" t="s">
        <v>22</v>
      </c>
      <c r="AC290">
        <v>374</v>
      </c>
      <c r="AD290">
        <v>150</v>
      </c>
      <c r="AE290">
        <v>97</v>
      </c>
      <c r="AF290">
        <v>33</v>
      </c>
      <c r="AH290" s="4">
        <v>42768</v>
      </c>
      <c r="AI290" t="s">
        <v>20</v>
      </c>
      <c r="AJ290" s="2">
        <v>0.5718654434250765</v>
      </c>
      <c r="AK290" s="2">
        <v>0.22935779816513763</v>
      </c>
      <c r="AL290" s="2">
        <v>0.14831804281345565</v>
      </c>
      <c r="AM290" s="2">
        <v>5.0458715596330278E-2</v>
      </c>
      <c r="AP290" t="str">
        <f t="shared" si="16"/>
        <v>S05</v>
      </c>
      <c r="AQ290" t="str">
        <f t="shared" si="13"/>
        <v>jeudi</v>
      </c>
      <c r="AR290">
        <f t="shared" si="14"/>
        <v>2017</v>
      </c>
    </row>
    <row r="291" spans="1:44" x14ac:dyDescent="0.25">
      <c r="A291" s="4" t="s">
        <v>152</v>
      </c>
      <c r="B291" t="s">
        <v>19</v>
      </c>
      <c r="C291" s="3">
        <v>596</v>
      </c>
      <c r="D291" s="3">
        <v>135</v>
      </c>
      <c r="E291" s="3">
        <v>19</v>
      </c>
      <c r="F291">
        <v>0</v>
      </c>
      <c r="H291" s="4" t="s">
        <v>152</v>
      </c>
      <c r="I291" s="2" t="s">
        <v>20</v>
      </c>
      <c r="J291" s="2">
        <v>0.79466666666666663</v>
      </c>
      <c r="K291" s="2">
        <v>0.18</v>
      </c>
      <c r="L291">
        <v>2.5333333333333333E-2</v>
      </c>
      <c r="M291">
        <v>0</v>
      </c>
      <c r="O291" s="1" t="s">
        <v>152</v>
      </c>
      <c r="P291" t="s">
        <v>21</v>
      </c>
      <c r="Q291">
        <v>3</v>
      </c>
      <c r="R291">
        <v>9</v>
      </c>
      <c r="S291">
        <v>11</v>
      </c>
      <c r="U291" s="1" t="s">
        <v>152</v>
      </c>
      <c r="V291" t="s">
        <v>20</v>
      </c>
      <c r="W291">
        <v>0.13043478260869565</v>
      </c>
      <c r="X291">
        <v>0.39130434782608697</v>
      </c>
      <c r="Y291">
        <v>0.47826086956521741</v>
      </c>
      <c r="AA291" t="s">
        <v>152</v>
      </c>
      <c r="AB291" t="s">
        <v>22</v>
      </c>
      <c r="AC291">
        <v>334</v>
      </c>
      <c r="AD291">
        <v>141</v>
      </c>
      <c r="AE291">
        <v>96</v>
      </c>
      <c r="AF291">
        <v>33</v>
      </c>
      <c r="AH291" s="4" t="s">
        <v>152</v>
      </c>
      <c r="AI291" t="s">
        <v>20</v>
      </c>
      <c r="AJ291" s="2">
        <v>0.55298013245033117</v>
      </c>
      <c r="AK291" s="2">
        <v>0.23344370860927152</v>
      </c>
      <c r="AL291" s="2">
        <v>0.15894039735099338</v>
      </c>
      <c r="AM291" s="2">
        <v>5.4635761589403975E-2</v>
      </c>
      <c r="AP291" t="str">
        <f t="shared" si="16"/>
        <v>S05</v>
      </c>
      <c r="AQ291" t="str">
        <f t="shared" si="13"/>
        <v>vendredi</v>
      </c>
      <c r="AR291">
        <f t="shared" si="14"/>
        <v>2017</v>
      </c>
    </row>
    <row r="292" spans="1:44" x14ac:dyDescent="0.25">
      <c r="A292" s="4">
        <v>42772</v>
      </c>
      <c r="B292" t="s">
        <v>19</v>
      </c>
      <c r="C292" s="3">
        <v>502</v>
      </c>
      <c r="D292" s="3">
        <v>102</v>
      </c>
      <c r="E292" s="3">
        <v>14</v>
      </c>
      <c r="F292">
        <v>0</v>
      </c>
      <c r="H292" s="4">
        <v>42772</v>
      </c>
      <c r="I292" s="2" t="s">
        <v>20</v>
      </c>
      <c r="J292" s="2">
        <v>0.81229773462783172</v>
      </c>
      <c r="K292" s="2">
        <v>0.1650485436893204</v>
      </c>
      <c r="L292">
        <v>2.2653721682847898E-2</v>
      </c>
      <c r="M292">
        <v>0</v>
      </c>
      <c r="O292" s="1">
        <v>42772</v>
      </c>
      <c r="P292" t="s">
        <v>21</v>
      </c>
      <c r="Q292">
        <v>3</v>
      </c>
      <c r="R292">
        <v>9</v>
      </c>
      <c r="S292">
        <v>11</v>
      </c>
      <c r="U292" s="1">
        <v>42772</v>
      </c>
      <c r="V292" t="s">
        <v>20</v>
      </c>
      <c r="W292">
        <v>0.13043478260869565</v>
      </c>
      <c r="X292">
        <v>0.39130434782608697</v>
      </c>
      <c r="Y292">
        <v>0.47826086956521741</v>
      </c>
      <c r="AA292">
        <v>42772</v>
      </c>
      <c r="AB292" t="s">
        <v>22</v>
      </c>
      <c r="AC292">
        <v>321</v>
      </c>
      <c r="AD292">
        <v>137</v>
      </c>
      <c r="AE292">
        <v>96</v>
      </c>
      <c r="AF292">
        <v>34</v>
      </c>
      <c r="AH292" s="4">
        <v>42772</v>
      </c>
      <c r="AI292" t="s">
        <v>20</v>
      </c>
      <c r="AJ292" s="2">
        <v>0.54591836734693877</v>
      </c>
      <c r="AK292" s="2">
        <v>0.23299319727891157</v>
      </c>
      <c r="AL292" s="2">
        <v>0.16326530612244897</v>
      </c>
      <c r="AM292" s="2">
        <v>5.7823129251700682E-2</v>
      </c>
      <c r="AP292" t="str">
        <f t="shared" si="16"/>
        <v>S06</v>
      </c>
      <c r="AQ292" t="str">
        <f t="shared" si="13"/>
        <v>lundi</v>
      </c>
      <c r="AR292">
        <f t="shared" si="14"/>
        <v>2017</v>
      </c>
    </row>
    <row r="293" spans="1:44" x14ac:dyDescent="0.25">
      <c r="A293" s="4">
        <v>42773</v>
      </c>
      <c r="B293" t="s">
        <v>19</v>
      </c>
      <c r="C293" s="3">
        <v>413</v>
      </c>
      <c r="D293" s="3">
        <v>69</v>
      </c>
      <c r="E293" s="3">
        <v>6</v>
      </c>
      <c r="F293">
        <v>0</v>
      </c>
      <c r="H293" s="4">
        <v>42773</v>
      </c>
      <c r="I293" s="2" t="s">
        <v>20</v>
      </c>
      <c r="J293" s="2">
        <v>0.84631147540983609</v>
      </c>
      <c r="K293" s="2">
        <v>0.14139344262295081</v>
      </c>
      <c r="L293">
        <v>1.2295081967213115E-2</v>
      </c>
      <c r="M293">
        <v>0</v>
      </c>
      <c r="O293" s="1">
        <v>42773</v>
      </c>
      <c r="P293" t="s">
        <v>21</v>
      </c>
      <c r="Q293">
        <v>7</v>
      </c>
      <c r="R293">
        <v>13</v>
      </c>
      <c r="S293">
        <v>5</v>
      </c>
      <c r="U293" s="1">
        <v>42773</v>
      </c>
      <c r="V293" t="s">
        <v>20</v>
      </c>
      <c r="W293">
        <v>0.28000000000000003</v>
      </c>
      <c r="X293">
        <v>0.52</v>
      </c>
      <c r="Y293">
        <v>0.2</v>
      </c>
      <c r="AA293">
        <v>42773</v>
      </c>
      <c r="AB293" t="s">
        <v>22</v>
      </c>
      <c r="AC293">
        <v>317</v>
      </c>
      <c r="AD293">
        <v>130</v>
      </c>
      <c r="AE293">
        <v>98</v>
      </c>
      <c r="AF293">
        <v>34</v>
      </c>
      <c r="AH293" s="4">
        <v>42773</v>
      </c>
      <c r="AI293" t="s">
        <v>20</v>
      </c>
      <c r="AJ293" s="2">
        <v>0.5474956822107081</v>
      </c>
      <c r="AK293" s="2">
        <v>0.22452504317789293</v>
      </c>
      <c r="AL293" s="2">
        <v>0.1692573402417962</v>
      </c>
      <c r="AM293" s="2">
        <v>5.8721934369602762E-2</v>
      </c>
      <c r="AP293" t="str">
        <f t="shared" si="16"/>
        <v>S06</v>
      </c>
      <c r="AQ293" t="str">
        <f t="shared" si="13"/>
        <v>mardi</v>
      </c>
      <c r="AR293">
        <f t="shared" si="14"/>
        <v>2017</v>
      </c>
    </row>
    <row r="294" spans="1:44" x14ac:dyDescent="0.25">
      <c r="A294" s="4">
        <v>42774</v>
      </c>
      <c r="B294" t="s">
        <v>19</v>
      </c>
      <c r="C294" s="3">
        <v>383</v>
      </c>
      <c r="D294" s="3">
        <v>153</v>
      </c>
      <c r="E294" s="3">
        <v>8</v>
      </c>
      <c r="F294">
        <v>0</v>
      </c>
      <c r="H294" s="4">
        <v>42774</v>
      </c>
      <c r="I294" s="2" t="s">
        <v>20</v>
      </c>
      <c r="J294" s="2">
        <v>0.70404411764705888</v>
      </c>
      <c r="K294" s="2">
        <v>0.28125</v>
      </c>
      <c r="L294">
        <v>1.4705882352941176E-2</v>
      </c>
      <c r="M294">
        <v>0</v>
      </c>
      <c r="O294" s="1">
        <v>42774</v>
      </c>
      <c r="P294" t="s">
        <v>21</v>
      </c>
      <c r="Q294">
        <v>2</v>
      </c>
      <c r="R294">
        <v>18</v>
      </c>
      <c r="S294">
        <v>5</v>
      </c>
      <c r="U294" s="1">
        <v>42774</v>
      </c>
      <c r="V294" t="s">
        <v>20</v>
      </c>
      <c r="W294">
        <v>0.08</v>
      </c>
      <c r="X294">
        <v>0.72</v>
      </c>
      <c r="Y294">
        <v>0.2</v>
      </c>
      <c r="AA294">
        <v>42774</v>
      </c>
      <c r="AB294" t="s">
        <v>22</v>
      </c>
      <c r="AC294">
        <v>311</v>
      </c>
      <c r="AD294">
        <v>125</v>
      </c>
      <c r="AE294">
        <v>100</v>
      </c>
      <c r="AF294">
        <v>32</v>
      </c>
      <c r="AH294" s="4">
        <v>42774</v>
      </c>
      <c r="AI294" t="s">
        <v>20</v>
      </c>
      <c r="AJ294" s="2">
        <v>0.54753521126760563</v>
      </c>
      <c r="AK294" s="2">
        <v>0.22007042253521128</v>
      </c>
      <c r="AL294" s="2">
        <v>0.176056338028169</v>
      </c>
      <c r="AM294" s="2">
        <v>5.6338028169014086E-2</v>
      </c>
      <c r="AP294" t="str">
        <f t="shared" si="16"/>
        <v>S06</v>
      </c>
      <c r="AQ294" t="str">
        <f t="shared" si="13"/>
        <v>mercredi</v>
      </c>
      <c r="AR294">
        <f t="shared" si="14"/>
        <v>2017</v>
      </c>
    </row>
    <row r="295" spans="1:44" x14ac:dyDescent="0.25">
      <c r="A295" s="4">
        <v>42775</v>
      </c>
      <c r="B295" t="s">
        <v>19</v>
      </c>
      <c r="C295" s="3">
        <v>396</v>
      </c>
      <c r="D295" s="3">
        <v>133</v>
      </c>
      <c r="E295" s="3">
        <v>8</v>
      </c>
      <c r="F295">
        <v>0</v>
      </c>
      <c r="H295" s="4">
        <v>42775</v>
      </c>
      <c r="I295" s="2" t="s">
        <v>20</v>
      </c>
      <c r="J295" s="2">
        <v>0.73743016759776536</v>
      </c>
      <c r="K295" s="2">
        <v>0.24767225325884543</v>
      </c>
      <c r="L295">
        <v>1.4897579143389199E-2</v>
      </c>
      <c r="M295">
        <v>0</v>
      </c>
      <c r="O295" s="1">
        <v>42775</v>
      </c>
      <c r="P295" t="s">
        <v>21</v>
      </c>
      <c r="Q295">
        <v>3</v>
      </c>
      <c r="R295">
        <v>13</v>
      </c>
      <c r="S295">
        <v>8</v>
      </c>
      <c r="U295" s="1">
        <v>42775</v>
      </c>
      <c r="V295" t="s">
        <v>20</v>
      </c>
      <c r="W295">
        <v>0.125</v>
      </c>
      <c r="X295">
        <v>0.54166666666666663</v>
      </c>
      <c r="Y295">
        <v>0.33333333333333331</v>
      </c>
      <c r="AA295">
        <v>42775</v>
      </c>
      <c r="AB295" t="s">
        <v>22</v>
      </c>
      <c r="AC295">
        <v>324</v>
      </c>
      <c r="AD295">
        <v>117</v>
      </c>
      <c r="AE295">
        <v>108</v>
      </c>
      <c r="AF295">
        <v>32</v>
      </c>
      <c r="AH295" s="4">
        <v>42775</v>
      </c>
      <c r="AI295" t="s">
        <v>20</v>
      </c>
      <c r="AJ295" s="2">
        <v>0.55765920826161786</v>
      </c>
      <c r="AK295" s="2">
        <v>0.20137693631669534</v>
      </c>
      <c r="AL295" s="2">
        <v>0.18588640275387264</v>
      </c>
      <c r="AM295" s="2">
        <v>5.5077452667814115E-2</v>
      </c>
      <c r="AP295" t="str">
        <f t="shared" si="16"/>
        <v>S06</v>
      </c>
      <c r="AQ295" t="str">
        <f t="shared" si="13"/>
        <v>jeudi</v>
      </c>
      <c r="AR295">
        <f t="shared" si="14"/>
        <v>2017</v>
      </c>
    </row>
    <row r="296" spans="1:44" x14ac:dyDescent="0.25">
      <c r="A296" s="4" t="s">
        <v>153</v>
      </c>
      <c r="B296" t="s">
        <v>19</v>
      </c>
      <c r="C296" s="3">
        <v>386</v>
      </c>
      <c r="D296" s="3">
        <v>161</v>
      </c>
      <c r="E296" s="3">
        <v>11</v>
      </c>
      <c r="F296">
        <v>0</v>
      </c>
      <c r="H296" s="4" t="s">
        <v>153</v>
      </c>
      <c r="I296" s="2" t="s">
        <v>20</v>
      </c>
      <c r="J296" s="2">
        <v>0.69175627240143367</v>
      </c>
      <c r="K296" s="2">
        <v>0.28853046594982079</v>
      </c>
      <c r="L296">
        <v>1.9713261648745518E-2</v>
      </c>
      <c r="M296">
        <v>0</v>
      </c>
      <c r="O296" s="1" t="s">
        <v>153</v>
      </c>
      <c r="P296" t="s">
        <v>21</v>
      </c>
      <c r="Q296">
        <v>3</v>
      </c>
      <c r="R296">
        <v>10</v>
      </c>
      <c r="S296">
        <v>8</v>
      </c>
      <c r="U296" s="1" t="s">
        <v>153</v>
      </c>
      <c r="V296" t="s">
        <v>20</v>
      </c>
      <c r="W296">
        <v>0.14285714285714285</v>
      </c>
      <c r="X296">
        <v>0.47619047619047616</v>
      </c>
      <c r="Y296">
        <v>0.38095238095238093</v>
      </c>
      <c r="AA296" t="s">
        <v>153</v>
      </c>
      <c r="AB296" t="s">
        <v>22</v>
      </c>
      <c r="AC296">
        <v>320</v>
      </c>
      <c r="AD296">
        <v>115</v>
      </c>
      <c r="AE296">
        <v>105</v>
      </c>
      <c r="AF296">
        <v>32</v>
      </c>
      <c r="AH296" s="4" t="s">
        <v>153</v>
      </c>
      <c r="AI296" t="s">
        <v>20</v>
      </c>
      <c r="AJ296" s="2">
        <v>0.55944055944055948</v>
      </c>
      <c r="AK296" s="2">
        <v>0.20104895104895104</v>
      </c>
      <c r="AL296" s="2">
        <v>0.18356643356643357</v>
      </c>
      <c r="AM296" s="2">
        <v>5.5944055944055944E-2</v>
      </c>
      <c r="AP296" t="str">
        <f t="shared" si="16"/>
        <v>S06</v>
      </c>
      <c r="AQ296" t="str">
        <f t="shared" si="13"/>
        <v>vendredi</v>
      </c>
      <c r="AR296">
        <f t="shared" si="14"/>
        <v>2017</v>
      </c>
    </row>
    <row r="297" spans="1:44" x14ac:dyDescent="0.25">
      <c r="A297" s="4">
        <v>42779</v>
      </c>
      <c r="B297" t="s">
        <v>19</v>
      </c>
      <c r="C297" s="3">
        <v>245</v>
      </c>
      <c r="D297" s="3">
        <v>118</v>
      </c>
      <c r="E297" s="3">
        <v>7</v>
      </c>
      <c r="F297">
        <v>0</v>
      </c>
      <c r="H297" s="4">
        <v>42779</v>
      </c>
      <c r="I297" s="2" t="s">
        <v>20</v>
      </c>
      <c r="J297" s="2">
        <v>0.66216216216216217</v>
      </c>
      <c r="K297" s="2">
        <v>0.31891891891891894</v>
      </c>
      <c r="L297">
        <v>1.891891891891892E-2</v>
      </c>
      <c r="M297">
        <v>0</v>
      </c>
      <c r="O297" s="1">
        <v>42779</v>
      </c>
      <c r="P297" t="s">
        <v>21</v>
      </c>
      <c r="Q297">
        <v>18</v>
      </c>
      <c r="R297">
        <v>10</v>
      </c>
      <c r="S297">
        <v>8</v>
      </c>
      <c r="U297" s="1">
        <v>42779</v>
      </c>
      <c r="V297" t="s">
        <v>20</v>
      </c>
      <c r="W297">
        <v>0.5</v>
      </c>
      <c r="X297">
        <v>0.27777777777777779</v>
      </c>
      <c r="Y297">
        <v>0.22222222222222221</v>
      </c>
      <c r="AA297">
        <v>42779</v>
      </c>
      <c r="AB297" t="s">
        <v>22</v>
      </c>
      <c r="AC297">
        <v>320</v>
      </c>
      <c r="AD297">
        <v>115</v>
      </c>
      <c r="AE297">
        <v>106</v>
      </c>
      <c r="AF297">
        <v>32</v>
      </c>
      <c r="AH297" s="4">
        <v>42779</v>
      </c>
      <c r="AI297" t="s">
        <v>20</v>
      </c>
      <c r="AJ297" s="2">
        <v>0.55846422338568935</v>
      </c>
      <c r="AK297" s="2">
        <v>0.20069808027923211</v>
      </c>
      <c r="AL297" s="2">
        <v>0.18499127399650961</v>
      </c>
      <c r="AM297" s="2">
        <v>5.5846422338568937E-2</v>
      </c>
      <c r="AP297" t="str">
        <f t="shared" si="16"/>
        <v>S07</v>
      </c>
      <c r="AQ297" t="str">
        <f t="shared" si="13"/>
        <v>lundi</v>
      </c>
      <c r="AR297">
        <f t="shared" si="14"/>
        <v>2017</v>
      </c>
    </row>
    <row r="298" spans="1:44" x14ac:dyDescent="0.25">
      <c r="A298" s="4">
        <v>42780</v>
      </c>
      <c r="B298" t="s">
        <v>19</v>
      </c>
      <c r="C298" s="3">
        <v>245</v>
      </c>
      <c r="D298" s="3">
        <v>68</v>
      </c>
      <c r="E298" s="3">
        <v>50</v>
      </c>
      <c r="F298">
        <v>1</v>
      </c>
      <c r="H298" s="4">
        <v>42780</v>
      </c>
      <c r="I298" s="2" t="s">
        <v>20</v>
      </c>
      <c r="J298" s="2">
        <v>0.67307692307692313</v>
      </c>
      <c r="K298" s="2">
        <v>0.18681318681318682</v>
      </c>
      <c r="L298">
        <v>0.13736263736263737</v>
      </c>
      <c r="M298">
        <v>2.7472527472527475E-3</v>
      </c>
      <c r="O298" s="1">
        <v>42780</v>
      </c>
      <c r="P298" t="s">
        <v>21</v>
      </c>
      <c r="Q298">
        <v>16</v>
      </c>
      <c r="R298">
        <v>11</v>
      </c>
      <c r="S298">
        <v>8</v>
      </c>
      <c r="U298" s="1">
        <v>42780</v>
      </c>
      <c r="V298" t="s">
        <v>20</v>
      </c>
      <c r="W298">
        <v>0.45714285714285713</v>
      </c>
      <c r="X298">
        <v>0.31428571428571428</v>
      </c>
      <c r="Y298">
        <v>0.22857142857142856</v>
      </c>
      <c r="AA298">
        <v>42780</v>
      </c>
      <c r="AB298" t="s">
        <v>22</v>
      </c>
      <c r="AC298">
        <v>312</v>
      </c>
      <c r="AD298">
        <v>104</v>
      </c>
      <c r="AE298">
        <v>101</v>
      </c>
      <c r="AF298">
        <v>30</v>
      </c>
      <c r="AH298" s="4">
        <v>42780</v>
      </c>
      <c r="AI298" t="s">
        <v>20</v>
      </c>
      <c r="AJ298" s="2">
        <v>0.57038391224862883</v>
      </c>
      <c r="AK298" s="2">
        <v>0.19012797074954296</v>
      </c>
      <c r="AL298" s="2">
        <v>0.18464351005484461</v>
      </c>
      <c r="AM298" s="2">
        <v>5.4844606946983544E-2</v>
      </c>
      <c r="AP298" t="str">
        <f t="shared" si="16"/>
        <v>S07</v>
      </c>
      <c r="AQ298" t="str">
        <f t="shared" si="13"/>
        <v>mardi</v>
      </c>
      <c r="AR298">
        <f t="shared" si="14"/>
        <v>2017</v>
      </c>
    </row>
    <row r="299" spans="1:44" x14ac:dyDescent="0.25">
      <c r="A299" s="4">
        <v>42781</v>
      </c>
      <c r="B299" t="s">
        <v>19</v>
      </c>
      <c r="C299" s="3">
        <v>393</v>
      </c>
      <c r="D299" s="3">
        <v>77</v>
      </c>
      <c r="E299" s="3">
        <v>50</v>
      </c>
      <c r="F299">
        <v>2</v>
      </c>
      <c r="H299" s="4">
        <v>42781</v>
      </c>
      <c r="I299" s="2" t="s">
        <v>20</v>
      </c>
      <c r="J299" s="2">
        <v>0.75287356321839083</v>
      </c>
      <c r="K299" s="2">
        <v>0.1475095785440613</v>
      </c>
      <c r="L299">
        <v>9.5785440613026823E-2</v>
      </c>
      <c r="M299">
        <v>3.8314176245210726E-3</v>
      </c>
      <c r="O299" s="1">
        <v>42781</v>
      </c>
      <c r="P299" t="s">
        <v>21</v>
      </c>
      <c r="Q299">
        <v>16</v>
      </c>
      <c r="R299">
        <v>11</v>
      </c>
      <c r="S299">
        <v>8</v>
      </c>
      <c r="U299" s="1">
        <v>42781</v>
      </c>
      <c r="V299" t="s">
        <v>20</v>
      </c>
      <c r="W299">
        <v>0.45714285714285713</v>
      </c>
      <c r="X299">
        <v>0.31428571428571428</v>
      </c>
      <c r="Y299">
        <v>0.22857142857142856</v>
      </c>
      <c r="AA299">
        <v>42781</v>
      </c>
      <c r="AB299" t="s">
        <v>22</v>
      </c>
      <c r="AC299">
        <v>308</v>
      </c>
      <c r="AD299">
        <v>103</v>
      </c>
      <c r="AE299">
        <v>101</v>
      </c>
      <c r="AF299">
        <v>30</v>
      </c>
      <c r="AH299" s="4">
        <v>42781</v>
      </c>
      <c r="AI299" t="s">
        <v>20</v>
      </c>
      <c r="AJ299" s="2">
        <v>0.56826568265682653</v>
      </c>
      <c r="AK299" s="2">
        <v>0.1900369003690037</v>
      </c>
      <c r="AL299" s="2">
        <v>0.18634686346863469</v>
      </c>
      <c r="AM299" s="2">
        <v>5.5350553505535055E-2</v>
      </c>
      <c r="AP299" t="str">
        <f t="shared" si="16"/>
        <v>S07</v>
      </c>
      <c r="AQ299" t="str">
        <f t="shared" si="13"/>
        <v>mercredi</v>
      </c>
      <c r="AR299">
        <f t="shared" si="14"/>
        <v>2017</v>
      </c>
    </row>
    <row r="300" spans="1:44" x14ac:dyDescent="0.25">
      <c r="A300" s="4">
        <v>42782</v>
      </c>
      <c r="B300" t="s">
        <v>19</v>
      </c>
      <c r="C300" s="3">
        <v>478</v>
      </c>
      <c r="D300" s="3">
        <v>42</v>
      </c>
      <c r="E300" s="3">
        <v>60</v>
      </c>
      <c r="F300">
        <v>2</v>
      </c>
      <c r="H300" s="4">
        <v>42782</v>
      </c>
      <c r="I300" s="2" t="s">
        <v>20</v>
      </c>
      <c r="J300" s="2">
        <v>0.82130584192439859</v>
      </c>
      <c r="K300" s="2">
        <v>7.2164948453608241E-2</v>
      </c>
      <c r="L300">
        <v>0.10309278350515463</v>
      </c>
      <c r="M300">
        <v>3.4364261168384879E-3</v>
      </c>
      <c r="O300" s="1">
        <v>42782</v>
      </c>
      <c r="P300" t="s">
        <v>21</v>
      </c>
      <c r="Q300">
        <v>15</v>
      </c>
      <c r="R300">
        <v>11</v>
      </c>
      <c r="S300">
        <v>8</v>
      </c>
      <c r="U300" s="1">
        <v>42782</v>
      </c>
      <c r="V300" t="s">
        <v>20</v>
      </c>
      <c r="W300">
        <v>0.44117647058823528</v>
      </c>
      <c r="X300">
        <v>0.3235294117647059</v>
      </c>
      <c r="Y300">
        <v>0.23529411764705882</v>
      </c>
      <c r="AA300">
        <v>42782</v>
      </c>
      <c r="AB300" t="s">
        <v>22</v>
      </c>
      <c r="AC300">
        <v>296</v>
      </c>
      <c r="AD300">
        <v>96</v>
      </c>
      <c r="AE300">
        <v>95</v>
      </c>
      <c r="AF300">
        <v>30</v>
      </c>
      <c r="AH300">
        <v>42782</v>
      </c>
      <c r="AI300" t="s">
        <v>20</v>
      </c>
      <c r="AJ300" s="2">
        <v>0.57253384912959382</v>
      </c>
      <c r="AK300" s="2">
        <v>0.18568665377176016</v>
      </c>
      <c r="AL300" s="2">
        <v>0.18375241779497098</v>
      </c>
      <c r="AM300" s="2">
        <v>5.8027079303675046E-2</v>
      </c>
      <c r="AP300" t="str">
        <f t="shared" si="16"/>
        <v>S07</v>
      </c>
      <c r="AQ300" t="str">
        <f t="shared" si="13"/>
        <v>jeudi</v>
      </c>
      <c r="AR300">
        <f t="shared" si="14"/>
        <v>2017</v>
      </c>
    </row>
    <row r="301" spans="1:44" x14ac:dyDescent="0.25">
      <c r="A301" s="4" t="s">
        <v>154</v>
      </c>
      <c r="B301" t="s">
        <v>19</v>
      </c>
      <c r="C301" s="3">
        <v>447</v>
      </c>
      <c r="D301" s="3">
        <v>63</v>
      </c>
      <c r="E301" s="3">
        <v>55</v>
      </c>
      <c r="F301">
        <v>3</v>
      </c>
      <c r="H301" s="4" t="s">
        <v>154</v>
      </c>
      <c r="I301" s="2" t="s">
        <v>20</v>
      </c>
      <c r="J301" s="2">
        <v>0.7869718309859155</v>
      </c>
      <c r="K301" s="2">
        <v>0.11091549295774648</v>
      </c>
      <c r="L301">
        <v>9.6830985915492954E-2</v>
      </c>
      <c r="M301">
        <v>5.2816901408450703E-3</v>
      </c>
      <c r="O301" s="1" t="s">
        <v>154</v>
      </c>
      <c r="P301" t="s">
        <v>21</v>
      </c>
      <c r="Q301">
        <v>0</v>
      </c>
      <c r="R301">
        <v>23</v>
      </c>
      <c r="S301">
        <v>9</v>
      </c>
      <c r="U301" s="1" t="s">
        <v>154</v>
      </c>
      <c r="V301" t="s">
        <v>20</v>
      </c>
      <c r="W301">
        <v>0</v>
      </c>
      <c r="X301">
        <v>0.71875</v>
      </c>
      <c r="Y301">
        <v>0.28125</v>
      </c>
      <c r="AA301" t="s">
        <v>154</v>
      </c>
      <c r="AB301" t="s">
        <v>22</v>
      </c>
      <c r="AC301">
        <v>323</v>
      </c>
      <c r="AD301">
        <v>96</v>
      </c>
      <c r="AE301">
        <v>95</v>
      </c>
      <c r="AF301">
        <v>30</v>
      </c>
      <c r="AH301" t="s">
        <v>154</v>
      </c>
      <c r="AI301" t="s">
        <v>20</v>
      </c>
      <c r="AJ301" s="2">
        <v>0.59375</v>
      </c>
      <c r="AK301" s="2">
        <v>0.17647058823529413</v>
      </c>
      <c r="AL301" s="2">
        <v>0.17463235294117646</v>
      </c>
      <c r="AM301" s="2">
        <v>5.514705882352941E-2</v>
      </c>
      <c r="AP301" t="str">
        <f t="shared" si="16"/>
        <v>S07</v>
      </c>
      <c r="AQ301" t="str">
        <f t="shared" si="13"/>
        <v>vendredi</v>
      </c>
      <c r="AR301">
        <f t="shared" si="14"/>
        <v>2017</v>
      </c>
    </row>
    <row r="302" spans="1:44" x14ac:dyDescent="0.25">
      <c r="A302" s="4">
        <v>42786</v>
      </c>
      <c r="B302" t="s">
        <v>19</v>
      </c>
      <c r="C302" s="3">
        <v>375</v>
      </c>
      <c r="D302" s="3">
        <v>101</v>
      </c>
      <c r="E302" s="3">
        <v>45</v>
      </c>
      <c r="F302">
        <v>3</v>
      </c>
      <c r="H302" s="4">
        <v>42786</v>
      </c>
      <c r="I302" s="2" t="s">
        <v>20</v>
      </c>
      <c r="J302" s="2">
        <v>0.71564885496183206</v>
      </c>
      <c r="K302" s="2">
        <v>0.19274809160305342</v>
      </c>
      <c r="L302">
        <v>8.5877862595419852E-2</v>
      </c>
      <c r="M302">
        <v>5.7251908396946565E-3</v>
      </c>
      <c r="O302" s="1">
        <v>42786</v>
      </c>
      <c r="P302" t="s">
        <v>21</v>
      </c>
      <c r="Q302">
        <v>0</v>
      </c>
      <c r="R302">
        <v>23</v>
      </c>
      <c r="S302">
        <v>9</v>
      </c>
      <c r="U302" s="1">
        <v>42786</v>
      </c>
      <c r="V302" t="s">
        <v>20</v>
      </c>
      <c r="W302">
        <v>0</v>
      </c>
      <c r="X302">
        <v>0.71875</v>
      </c>
      <c r="Y302">
        <v>0.28125</v>
      </c>
      <c r="AA302">
        <v>42786</v>
      </c>
      <c r="AB302" t="s">
        <v>22</v>
      </c>
      <c r="AC302">
        <v>322</v>
      </c>
      <c r="AD302">
        <v>95</v>
      </c>
      <c r="AE302">
        <v>96</v>
      </c>
      <c r="AF302">
        <v>30</v>
      </c>
      <c r="AH302">
        <v>42786</v>
      </c>
      <c r="AI302" t="s">
        <v>20</v>
      </c>
      <c r="AJ302" s="2">
        <v>0.59300184162062619</v>
      </c>
      <c r="AK302" s="2">
        <v>0.17495395948434622</v>
      </c>
      <c r="AL302" s="2">
        <v>0.17679558011049723</v>
      </c>
      <c r="AM302" s="2">
        <v>5.5248618784530384E-2</v>
      </c>
      <c r="AP302" t="str">
        <f t="shared" si="16"/>
        <v>S08</v>
      </c>
      <c r="AQ302" t="str">
        <f t="shared" si="13"/>
        <v>lundi</v>
      </c>
      <c r="AR302">
        <f t="shared" si="14"/>
        <v>2017</v>
      </c>
    </row>
    <row r="303" spans="1:44" x14ac:dyDescent="0.25">
      <c r="A303" s="4">
        <v>42787</v>
      </c>
      <c r="B303" t="s">
        <v>19</v>
      </c>
      <c r="C303" s="3">
        <v>292</v>
      </c>
      <c r="D303" s="3">
        <v>99</v>
      </c>
      <c r="E303" s="3">
        <v>45</v>
      </c>
      <c r="F303">
        <v>3</v>
      </c>
      <c r="H303" s="4">
        <v>42787</v>
      </c>
      <c r="I303" s="2" t="s">
        <v>20</v>
      </c>
      <c r="J303" s="2">
        <v>0.66514806378132119</v>
      </c>
      <c r="K303" s="2">
        <v>0.2255125284738041</v>
      </c>
      <c r="L303">
        <v>0.10250569476082004</v>
      </c>
      <c r="M303">
        <v>6.8337129840546698E-3</v>
      </c>
      <c r="O303" s="1">
        <v>42787</v>
      </c>
      <c r="P303" t="s">
        <v>21</v>
      </c>
      <c r="Q303">
        <v>0</v>
      </c>
      <c r="R303">
        <v>17</v>
      </c>
      <c r="S303">
        <v>9</v>
      </c>
      <c r="U303" s="1">
        <v>42787</v>
      </c>
      <c r="V303" t="s">
        <v>20</v>
      </c>
      <c r="W303">
        <v>0</v>
      </c>
      <c r="X303">
        <v>0.65384615384615385</v>
      </c>
      <c r="Y303">
        <v>0.34615384615384615</v>
      </c>
      <c r="AA303">
        <v>42787</v>
      </c>
      <c r="AB303" t="s">
        <v>22</v>
      </c>
      <c r="AC303">
        <v>339</v>
      </c>
      <c r="AD303">
        <v>95</v>
      </c>
      <c r="AE303">
        <v>96</v>
      </c>
      <c r="AF303">
        <v>30</v>
      </c>
      <c r="AH303">
        <v>42787</v>
      </c>
      <c r="AI303" t="s">
        <v>20</v>
      </c>
      <c r="AJ303" s="2">
        <v>0.60535714285714282</v>
      </c>
      <c r="AK303" s="2">
        <v>0.16964285714285715</v>
      </c>
      <c r="AL303" s="2">
        <v>0.17142857142857143</v>
      </c>
      <c r="AM303" s="2">
        <v>5.3571428571428568E-2</v>
      </c>
      <c r="AP303" t="str">
        <f t="shared" si="16"/>
        <v>S08</v>
      </c>
      <c r="AQ303" t="str">
        <f t="shared" ref="AQ303:AQ366" si="17">IF(AH303="","",TEXT(AH303,"jjjj"))</f>
        <v>mardi</v>
      </c>
      <c r="AR303">
        <f t="shared" ref="AR303:AR366" si="18">IF(AH303="","",YEAR(AH303))</f>
        <v>2017</v>
      </c>
    </row>
    <row r="304" spans="1:44" x14ac:dyDescent="0.25">
      <c r="A304" s="4">
        <v>42788</v>
      </c>
      <c r="B304" t="s">
        <v>19</v>
      </c>
      <c r="C304" s="3">
        <v>159</v>
      </c>
      <c r="D304" s="3">
        <v>110</v>
      </c>
      <c r="E304" s="3">
        <v>39</v>
      </c>
      <c r="F304">
        <v>3</v>
      </c>
      <c r="H304" s="4">
        <v>42788</v>
      </c>
      <c r="I304" s="2" t="s">
        <v>20</v>
      </c>
      <c r="J304" s="2">
        <v>0.5112540192926045</v>
      </c>
      <c r="K304" s="2">
        <v>0.3536977491961415</v>
      </c>
      <c r="L304">
        <v>0.12540192926045016</v>
      </c>
      <c r="M304">
        <v>9.6463022508038593E-3</v>
      </c>
      <c r="O304" s="1">
        <v>42788</v>
      </c>
      <c r="P304" t="s">
        <v>21</v>
      </c>
      <c r="Q304">
        <v>1</v>
      </c>
      <c r="R304">
        <v>17</v>
      </c>
      <c r="S304">
        <v>9</v>
      </c>
      <c r="U304" s="1">
        <v>42788</v>
      </c>
      <c r="V304" t="s">
        <v>20</v>
      </c>
      <c r="W304">
        <v>3.7037037037037035E-2</v>
      </c>
      <c r="X304">
        <v>0.62962962962962965</v>
      </c>
      <c r="Y304">
        <v>0.33333333333333331</v>
      </c>
      <c r="AA304">
        <v>42788</v>
      </c>
      <c r="AB304" t="s">
        <v>22</v>
      </c>
      <c r="AC304">
        <v>338</v>
      </c>
      <c r="AD304">
        <v>93</v>
      </c>
      <c r="AE304">
        <v>98</v>
      </c>
      <c r="AF304">
        <v>30</v>
      </c>
      <c r="AH304">
        <v>42788</v>
      </c>
      <c r="AI304" t="s">
        <v>20</v>
      </c>
      <c r="AJ304" s="2">
        <v>0.60465116279069764</v>
      </c>
      <c r="AK304" s="2">
        <v>0.16636851520572452</v>
      </c>
      <c r="AL304" s="2">
        <v>0.17531305903398928</v>
      </c>
      <c r="AM304" s="2">
        <v>5.3667262969588549E-2</v>
      </c>
      <c r="AP304" t="str">
        <f t="shared" si="16"/>
        <v>S08</v>
      </c>
      <c r="AQ304" t="str">
        <f t="shared" si="17"/>
        <v>mercredi</v>
      </c>
      <c r="AR304">
        <f t="shared" si="18"/>
        <v>2017</v>
      </c>
    </row>
    <row r="305" spans="1:44" x14ac:dyDescent="0.25">
      <c r="A305" s="4">
        <v>42789</v>
      </c>
      <c r="B305" t="s">
        <v>19</v>
      </c>
      <c r="C305" s="3">
        <v>277</v>
      </c>
      <c r="D305" s="3">
        <v>96</v>
      </c>
      <c r="E305" s="3">
        <v>44</v>
      </c>
      <c r="F305">
        <v>3</v>
      </c>
      <c r="H305" s="4">
        <v>42789</v>
      </c>
      <c r="I305" s="2" t="s">
        <v>20</v>
      </c>
      <c r="J305" s="2">
        <v>0.65952380952380951</v>
      </c>
      <c r="K305" s="2">
        <v>0.22857142857142856</v>
      </c>
      <c r="L305">
        <v>0.10476190476190476</v>
      </c>
      <c r="M305">
        <v>7.1428571428571426E-3</v>
      </c>
      <c r="O305" s="1">
        <v>42789</v>
      </c>
      <c r="P305" t="s">
        <v>21</v>
      </c>
      <c r="Q305">
        <v>1</v>
      </c>
      <c r="R305">
        <v>4</v>
      </c>
      <c r="S305">
        <v>11</v>
      </c>
      <c r="U305" s="1">
        <v>42789</v>
      </c>
      <c r="V305" t="s">
        <v>20</v>
      </c>
      <c r="W305">
        <v>6.25E-2</v>
      </c>
      <c r="X305">
        <v>0.25</v>
      </c>
      <c r="Y305">
        <v>0.6875</v>
      </c>
      <c r="AA305">
        <v>42789</v>
      </c>
      <c r="AB305" t="s">
        <v>22</v>
      </c>
      <c r="AC305">
        <v>323</v>
      </c>
      <c r="AD305">
        <v>91</v>
      </c>
      <c r="AE305">
        <v>101</v>
      </c>
      <c r="AF305">
        <v>29</v>
      </c>
      <c r="AH305">
        <v>42789</v>
      </c>
      <c r="AI305" t="s">
        <v>20</v>
      </c>
      <c r="AJ305" s="2">
        <v>0.59375</v>
      </c>
      <c r="AK305" s="2">
        <v>0.16727941176470587</v>
      </c>
      <c r="AL305" s="2">
        <v>0.18566176470588236</v>
      </c>
      <c r="AM305" s="2">
        <v>5.3308823529411763E-2</v>
      </c>
      <c r="AP305" t="str">
        <f t="shared" si="16"/>
        <v>S08</v>
      </c>
      <c r="AQ305" t="str">
        <f t="shared" si="17"/>
        <v>jeudi</v>
      </c>
      <c r="AR305">
        <f t="shared" si="18"/>
        <v>2017</v>
      </c>
    </row>
    <row r="306" spans="1:44" x14ac:dyDescent="0.25">
      <c r="A306" s="4" t="s">
        <v>155</v>
      </c>
      <c r="B306" t="s">
        <v>19</v>
      </c>
      <c r="C306" s="3">
        <v>384</v>
      </c>
      <c r="D306" s="3">
        <v>93</v>
      </c>
      <c r="E306" s="3">
        <v>43</v>
      </c>
      <c r="F306">
        <v>26</v>
      </c>
      <c r="H306" s="4" t="s">
        <v>155</v>
      </c>
      <c r="I306" s="2" t="s">
        <v>20</v>
      </c>
      <c r="J306" s="2">
        <v>0.70329670329670335</v>
      </c>
      <c r="K306" s="2">
        <v>0.17032967032967034</v>
      </c>
      <c r="L306">
        <v>7.8754578754578752E-2</v>
      </c>
      <c r="M306">
        <v>4.7619047619047616E-2</v>
      </c>
      <c r="O306" s="1" t="s">
        <v>155</v>
      </c>
      <c r="P306" t="s">
        <v>21</v>
      </c>
      <c r="Q306">
        <v>1</v>
      </c>
      <c r="R306">
        <v>4</v>
      </c>
      <c r="S306">
        <v>11</v>
      </c>
      <c r="U306" s="1" t="s">
        <v>155</v>
      </c>
      <c r="V306" t="s">
        <v>20</v>
      </c>
      <c r="W306">
        <v>6.25E-2</v>
      </c>
      <c r="X306">
        <v>0.25</v>
      </c>
      <c r="Y306">
        <v>0.6875</v>
      </c>
      <c r="AA306" t="s">
        <v>155</v>
      </c>
      <c r="AB306" t="s">
        <v>22</v>
      </c>
      <c r="AC306">
        <v>324</v>
      </c>
      <c r="AD306">
        <v>89</v>
      </c>
      <c r="AE306">
        <v>101</v>
      </c>
      <c r="AF306">
        <v>29</v>
      </c>
      <c r="AH306" t="s">
        <v>155</v>
      </c>
      <c r="AI306" t="s">
        <v>20</v>
      </c>
      <c r="AJ306" s="2">
        <v>0.59668508287292821</v>
      </c>
      <c r="AK306" s="2">
        <v>0.16390423572744015</v>
      </c>
      <c r="AL306" s="2">
        <v>0.1860036832412523</v>
      </c>
      <c r="AM306" s="2">
        <v>5.3406998158379376E-2</v>
      </c>
      <c r="AP306" t="str">
        <f t="shared" si="16"/>
        <v>S08</v>
      </c>
      <c r="AQ306" t="str">
        <f t="shared" si="17"/>
        <v>vendredi</v>
      </c>
      <c r="AR306">
        <f t="shared" si="18"/>
        <v>2017</v>
      </c>
    </row>
    <row r="307" spans="1:44" x14ac:dyDescent="0.25">
      <c r="A307" s="4">
        <v>42793</v>
      </c>
      <c r="B307" t="s">
        <v>19</v>
      </c>
      <c r="C307" s="3">
        <v>416</v>
      </c>
      <c r="D307" s="3">
        <v>61</v>
      </c>
      <c r="E307" s="3">
        <v>52</v>
      </c>
      <c r="F307">
        <v>26</v>
      </c>
      <c r="H307" s="4">
        <v>42793</v>
      </c>
      <c r="I307" s="2" t="s">
        <v>20</v>
      </c>
      <c r="J307" s="2">
        <v>0.74954954954954955</v>
      </c>
      <c r="K307" s="2">
        <v>0.10990990990990991</v>
      </c>
      <c r="L307">
        <v>9.3693693693693694E-2</v>
      </c>
      <c r="M307">
        <v>4.6846846846846847E-2</v>
      </c>
      <c r="O307" s="1">
        <v>42793</v>
      </c>
      <c r="P307" t="s">
        <v>21</v>
      </c>
      <c r="Q307">
        <v>1</v>
      </c>
      <c r="R307">
        <v>4</v>
      </c>
      <c r="S307">
        <v>10</v>
      </c>
      <c r="U307" s="1">
        <v>42793</v>
      </c>
      <c r="V307" t="s">
        <v>20</v>
      </c>
      <c r="W307">
        <v>6.6666666666666666E-2</v>
      </c>
      <c r="X307">
        <v>0.26666666666666666</v>
      </c>
      <c r="Y307">
        <v>0.66666666666666663</v>
      </c>
      <c r="AA307">
        <v>42793</v>
      </c>
      <c r="AB307" t="s">
        <v>22</v>
      </c>
      <c r="AC307">
        <v>324</v>
      </c>
      <c r="AD307">
        <v>92</v>
      </c>
      <c r="AE307">
        <v>102</v>
      </c>
      <c r="AF307">
        <v>29</v>
      </c>
      <c r="AH307">
        <v>42793</v>
      </c>
      <c r="AI307" t="s">
        <v>20</v>
      </c>
      <c r="AJ307" s="2">
        <v>0.59232175502742235</v>
      </c>
      <c r="AK307" s="2">
        <v>0.16819012797074953</v>
      </c>
      <c r="AL307" s="2">
        <v>0.18647166361974407</v>
      </c>
      <c r="AM307" s="2">
        <v>5.3016453382084092E-2</v>
      </c>
      <c r="AP307" t="str">
        <f t="shared" si="16"/>
        <v>S09</v>
      </c>
      <c r="AQ307" t="str">
        <f t="shared" si="17"/>
        <v>lundi</v>
      </c>
      <c r="AR307">
        <f t="shared" si="18"/>
        <v>2017</v>
      </c>
    </row>
    <row r="308" spans="1:44" x14ac:dyDescent="0.25">
      <c r="A308" s="4">
        <v>42794</v>
      </c>
      <c r="B308" t="s">
        <v>19</v>
      </c>
      <c r="C308" s="3">
        <v>380</v>
      </c>
      <c r="D308" s="3">
        <v>102</v>
      </c>
      <c r="E308" s="3">
        <v>50</v>
      </c>
      <c r="F308">
        <v>25</v>
      </c>
      <c r="H308" s="4">
        <v>42794</v>
      </c>
      <c r="I308" s="2" t="s">
        <v>20</v>
      </c>
      <c r="J308" s="2">
        <v>0.68222621184919208</v>
      </c>
      <c r="K308" s="2">
        <v>0.18312387791741472</v>
      </c>
      <c r="L308">
        <v>8.9766606822262118E-2</v>
      </c>
      <c r="M308">
        <v>4.4883303411131059E-2</v>
      </c>
      <c r="O308" s="1">
        <v>42794</v>
      </c>
      <c r="P308" t="s">
        <v>21</v>
      </c>
      <c r="Q308">
        <v>1</v>
      </c>
      <c r="R308">
        <v>4</v>
      </c>
      <c r="S308">
        <v>10</v>
      </c>
      <c r="U308" s="1">
        <v>42794</v>
      </c>
      <c r="V308" t="s">
        <v>20</v>
      </c>
      <c r="W308">
        <v>6.6666666666666666E-2</v>
      </c>
      <c r="X308">
        <v>0.26666666666666666</v>
      </c>
      <c r="Y308">
        <v>0.66666666666666663</v>
      </c>
      <c r="AA308">
        <v>42794</v>
      </c>
      <c r="AB308" t="s">
        <v>22</v>
      </c>
      <c r="AC308">
        <v>314</v>
      </c>
      <c r="AD308">
        <v>91</v>
      </c>
      <c r="AE308">
        <v>103</v>
      </c>
      <c r="AF308">
        <v>29</v>
      </c>
      <c r="AH308">
        <v>42794</v>
      </c>
      <c r="AI308" t="s">
        <v>20</v>
      </c>
      <c r="AJ308" s="2">
        <v>0.58472998137802612</v>
      </c>
      <c r="AK308" s="2">
        <v>0.16945996275605213</v>
      </c>
      <c r="AL308" s="2">
        <v>0.19180633147113593</v>
      </c>
      <c r="AM308" s="2">
        <v>5.4003724394785846E-2</v>
      </c>
      <c r="AP308" t="str">
        <f t="shared" si="16"/>
        <v>S09</v>
      </c>
      <c r="AQ308" t="str">
        <f t="shared" si="17"/>
        <v>mardi</v>
      </c>
      <c r="AR308">
        <f t="shared" si="18"/>
        <v>2017</v>
      </c>
    </row>
    <row r="309" spans="1:44" x14ac:dyDescent="0.25">
      <c r="A309" s="4">
        <v>42795</v>
      </c>
      <c r="B309" t="s">
        <v>19</v>
      </c>
      <c r="C309" s="3">
        <v>467</v>
      </c>
      <c r="D309" s="3">
        <v>108</v>
      </c>
      <c r="E309" s="3">
        <v>55</v>
      </c>
      <c r="F309">
        <v>23</v>
      </c>
      <c r="H309" s="4">
        <v>42795</v>
      </c>
      <c r="I309" s="2" t="s">
        <v>20</v>
      </c>
      <c r="J309" s="2">
        <v>0.71516079632465546</v>
      </c>
      <c r="K309" s="2">
        <v>0.16539050535987748</v>
      </c>
      <c r="L309">
        <v>8.4226646248085763E-2</v>
      </c>
      <c r="M309">
        <v>3.5222052067381319E-2</v>
      </c>
      <c r="O309" s="1">
        <v>42795</v>
      </c>
      <c r="P309" t="s">
        <v>21</v>
      </c>
      <c r="Q309">
        <v>1</v>
      </c>
      <c r="R309">
        <v>4</v>
      </c>
      <c r="S309">
        <v>10</v>
      </c>
      <c r="U309" s="1">
        <v>42795</v>
      </c>
      <c r="V309" t="s">
        <v>20</v>
      </c>
      <c r="W309">
        <v>6.6666666666666666E-2</v>
      </c>
      <c r="X309">
        <v>0.26666666666666666</v>
      </c>
      <c r="Y309">
        <v>0.66666666666666663</v>
      </c>
      <c r="AA309">
        <v>42795</v>
      </c>
      <c r="AB309" t="s">
        <v>22</v>
      </c>
      <c r="AC309">
        <v>313</v>
      </c>
      <c r="AD309">
        <v>89</v>
      </c>
      <c r="AE309">
        <v>106</v>
      </c>
      <c r="AF309">
        <v>29</v>
      </c>
      <c r="AH309">
        <v>42795</v>
      </c>
      <c r="AI309" t="s">
        <v>20</v>
      </c>
      <c r="AJ309" s="2">
        <v>0.58286778398510242</v>
      </c>
      <c r="AK309" s="2">
        <v>0.16573556797020483</v>
      </c>
      <c r="AL309" s="2">
        <v>0.1973929236499069</v>
      </c>
      <c r="AM309" s="2">
        <v>5.4003724394785846E-2</v>
      </c>
      <c r="AP309" t="str">
        <f t="shared" si="16"/>
        <v>S09</v>
      </c>
      <c r="AQ309" t="str">
        <f t="shared" si="17"/>
        <v>mercredi</v>
      </c>
      <c r="AR309">
        <f t="shared" si="18"/>
        <v>2017</v>
      </c>
    </row>
    <row r="310" spans="1:44" x14ac:dyDescent="0.25">
      <c r="A310" s="4">
        <v>42796</v>
      </c>
      <c r="B310" t="s">
        <v>19</v>
      </c>
      <c r="C310" s="3">
        <v>507</v>
      </c>
      <c r="D310" s="3">
        <v>124</v>
      </c>
      <c r="E310" s="3">
        <v>68</v>
      </c>
      <c r="F310">
        <v>23</v>
      </c>
      <c r="H310" s="4">
        <v>42796</v>
      </c>
      <c r="I310" s="2" t="s">
        <v>20</v>
      </c>
      <c r="J310" s="2">
        <v>0.70221606648199442</v>
      </c>
      <c r="K310" s="2">
        <v>0.17174515235457063</v>
      </c>
      <c r="L310">
        <v>9.4182825484764546E-2</v>
      </c>
      <c r="M310">
        <v>3.1855955678670361E-2</v>
      </c>
      <c r="O310" s="1">
        <v>42796</v>
      </c>
      <c r="P310" t="s">
        <v>21</v>
      </c>
      <c r="Q310">
        <v>1</v>
      </c>
      <c r="R310">
        <v>4</v>
      </c>
      <c r="S310">
        <v>9</v>
      </c>
      <c r="U310" s="1">
        <v>42796</v>
      </c>
      <c r="V310" t="s">
        <v>20</v>
      </c>
      <c r="W310">
        <v>7.1428571428571425E-2</v>
      </c>
      <c r="X310">
        <v>0.2857142857142857</v>
      </c>
      <c r="Y310">
        <v>0.6428571428571429</v>
      </c>
      <c r="AA310">
        <v>42796</v>
      </c>
      <c r="AB310" t="s">
        <v>22</v>
      </c>
      <c r="AC310">
        <v>310</v>
      </c>
      <c r="AD310">
        <v>90</v>
      </c>
      <c r="AE310">
        <v>107</v>
      </c>
      <c r="AF310">
        <v>29</v>
      </c>
      <c r="AH310">
        <v>42796</v>
      </c>
      <c r="AI310" t="s">
        <v>20</v>
      </c>
      <c r="AJ310" s="2">
        <v>0.57835820895522383</v>
      </c>
      <c r="AK310" s="2">
        <v>0.16791044776119404</v>
      </c>
      <c r="AL310" s="2">
        <v>0.19962686567164178</v>
      </c>
      <c r="AM310" s="2">
        <v>5.4104477611940295E-2</v>
      </c>
      <c r="AP310" t="str">
        <f t="shared" si="16"/>
        <v>S09</v>
      </c>
      <c r="AQ310" t="str">
        <f t="shared" si="17"/>
        <v>jeudi</v>
      </c>
      <c r="AR310">
        <f t="shared" si="18"/>
        <v>2017</v>
      </c>
    </row>
    <row r="311" spans="1:44" x14ac:dyDescent="0.25">
      <c r="A311" s="4" t="s">
        <v>156</v>
      </c>
      <c r="B311" t="s">
        <v>19</v>
      </c>
      <c r="C311" s="3">
        <v>517</v>
      </c>
      <c r="D311" s="3">
        <v>144</v>
      </c>
      <c r="E311" s="3">
        <v>63</v>
      </c>
      <c r="F311">
        <v>23</v>
      </c>
      <c r="H311" s="4" t="s">
        <v>156</v>
      </c>
      <c r="I311" s="2" t="s">
        <v>20</v>
      </c>
      <c r="J311" s="2">
        <v>0.69210174029451133</v>
      </c>
      <c r="K311" s="2">
        <v>0.19277108433734941</v>
      </c>
      <c r="L311">
        <v>8.4337349397590355E-2</v>
      </c>
      <c r="M311">
        <v>3.0789825970548863E-2</v>
      </c>
      <c r="O311" s="1" t="s">
        <v>156</v>
      </c>
      <c r="P311" t="s">
        <v>21</v>
      </c>
      <c r="Q311">
        <v>1</v>
      </c>
      <c r="R311">
        <v>4</v>
      </c>
      <c r="S311">
        <v>9</v>
      </c>
      <c r="U311" s="1" t="s">
        <v>156</v>
      </c>
      <c r="V311" t="s">
        <v>20</v>
      </c>
      <c r="W311">
        <v>7.1428571428571425E-2</v>
      </c>
      <c r="X311">
        <v>0.2857142857142857</v>
      </c>
      <c r="Y311">
        <v>0.6428571428571429</v>
      </c>
      <c r="AA311" t="s">
        <v>156</v>
      </c>
      <c r="AB311" t="s">
        <v>22</v>
      </c>
      <c r="AC311">
        <v>314</v>
      </c>
      <c r="AD311">
        <v>89</v>
      </c>
      <c r="AE311">
        <v>106</v>
      </c>
      <c r="AF311">
        <v>29</v>
      </c>
      <c r="AH311" t="s">
        <v>156</v>
      </c>
      <c r="AI311" t="s">
        <v>20</v>
      </c>
      <c r="AJ311" s="2">
        <v>0.58364312267657992</v>
      </c>
      <c r="AK311" s="2">
        <v>0.1654275092936803</v>
      </c>
      <c r="AL311" s="2">
        <v>0.19702602230483271</v>
      </c>
      <c r="AM311" s="2">
        <v>5.3903345724907063E-2</v>
      </c>
      <c r="AP311" t="str">
        <f t="shared" si="16"/>
        <v>S09</v>
      </c>
      <c r="AQ311" t="str">
        <f t="shared" si="17"/>
        <v>vendredi</v>
      </c>
      <c r="AR311">
        <f t="shared" si="18"/>
        <v>2017</v>
      </c>
    </row>
    <row r="312" spans="1:44" x14ac:dyDescent="0.25">
      <c r="A312" s="4">
        <v>42800</v>
      </c>
      <c r="B312" t="s">
        <v>19</v>
      </c>
      <c r="C312" s="3">
        <v>472</v>
      </c>
      <c r="D312" s="3">
        <v>158</v>
      </c>
      <c r="E312" s="3">
        <v>91</v>
      </c>
      <c r="F312">
        <v>23</v>
      </c>
      <c r="H312" s="4">
        <v>42800</v>
      </c>
      <c r="I312" s="2" t="s">
        <v>20</v>
      </c>
      <c r="J312" s="2">
        <v>0.63440860215053763</v>
      </c>
      <c r="K312" s="2">
        <v>0.21236559139784947</v>
      </c>
      <c r="L312">
        <v>0.12231182795698925</v>
      </c>
      <c r="M312">
        <v>3.0913978494623656E-2</v>
      </c>
      <c r="O312" s="1">
        <v>42800</v>
      </c>
      <c r="P312" t="s">
        <v>21</v>
      </c>
      <c r="Q312">
        <v>1</v>
      </c>
      <c r="R312">
        <v>4</v>
      </c>
      <c r="S312">
        <v>4</v>
      </c>
      <c r="U312" s="1">
        <v>42800</v>
      </c>
      <c r="V312" t="s">
        <v>20</v>
      </c>
      <c r="W312">
        <v>0.1111111111111111</v>
      </c>
      <c r="X312">
        <v>0.44444444444444442</v>
      </c>
      <c r="Y312">
        <v>0.44444444444444442</v>
      </c>
      <c r="AA312">
        <v>42800</v>
      </c>
      <c r="AB312" t="s">
        <v>22</v>
      </c>
      <c r="AC312">
        <v>319</v>
      </c>
      <c r="AD312">
        <v>89</v>
      </c>
      <c r="AE312">
        <v>107</v>
      </c>
      <c r="AF312">
        <v>29</v>
      </c>
      <c r="AH312">
        <v>42800</v>
      </c>
      <c r="AI312" t="s">
        <v>20</v>
      </c>
      <c r="AJ312" s="2">
        <v>0.58639705882352944</v>
      </c>
      <c r="AK312" s="2">
        <v>0.16360294117647059</v>
      </c>
      <c r="AL312" s="2">
        <v>0.19669117647058823</v>
      </c>
      <c r="AM312" s="2">
        <v>5.3308823529411763E-2</v>
      </c>
      <c r="AP312" t="str">
        <f t="shared" ref="AP312:AP375" si="19">IF(AH312="","",IF(WEEKNUM(AH312)&lt;10,"S0"&amp;WEEKNUM(AH312),"S"&amp;WEEKNUM(AH312)))</f>
        <v>S10</v>
      </c>
      <c r="AQ312" t="str">
        <f t="shared" si="17"/>
        <v>lundi</v>
      </c>
      <c r="AR312">
        <f t="shared" si="18"/>
        <v>2017</v>
      </c>
    </row>
    <row r="313" spans="1:44" x14ac:dyDescent="0.25">
      <c r="A313" s="4">
        <v>42801</v>
      </c>
      <c r="B313" t="s">
        <v>19</v>
      </c>
      <c r="C313" s="3">
        <v>475</v>
      </c>
      <c r="D313" s="3">
        <v>169</v>
      </c>
      <c r="E313" s="3">
        <v>100</v>
      </c>
      <c r="F313">
        <v>26</v>
      </c>
      <c r="H313" s="4">
        <v>42801</v>
      </c>
      <c r="I313" s="2" t="s">
        <v>20</v>
      </c>
      <c r="J313" s="2">
        <v>0.61688311688311692</v>
      </c>
      <c r="K313" s="2">
        <v>0.21948051948051947</v>
      </c>
      <c r="L313">
        <v>0.12987012987012986</v>
      </c>
      <c r="M313">
        <v>3.3766233766233764E-2</v>
      </c>
      <c r="O313" s="1">
        <v>42801</v>
      </c>
      <c r="P313" t="s">
        <v>21</v>
      </c>
      <c r="Q313">
        <v>1</v>
      </c>
      <c r="R313">
        <v>2</v>
      </c>
      <c r="S313">
        <v>5</v>
      </c>
      <c r="U313" s="1">
        <v>42801</v>
      </c>
      <c r="V313" t="s">
        <v>20</v>
      </c>
      <c r="W313">
        <v>0.125</v>
      </c>
      <c r="X313">
        <v>0.25</v>
      </c>
      <c r="Y313">
        <v>0.625</v>
      </c>
      <c r="AA313">
        <v>42801</v>
      </c>
      <c r="AB313" t="s">
        <v>22</v>
      </c>
      <c r="AC313">
        <v>313</v>
      </c>
      <c r="AD313">
        <v>85</v>
      </c>
      <c r="AE313">
        <v>108</v>
      </c>
      <c r="AF313">
        <v>29</v>
      </c>
      <c r="AH313">
        <v>42801</v>
      </c>
      <c r="AI313" t="s">
        <v>20</v>
      </c>
      <c r="AJ313" s="2">
        <v>0.58504672897196264</v>
      </c>
      <c r="AK313" s="2">
        <v>0.15887850467289719</v>
      </c>
      <c r="AL313" s="2">
        <v>0.20186915887850468</v>
      </c>
      <c r="AM313" s="2">
        <v>5.4205607476635512E-2</v>
      </c>
      <c r="AP313" t="str">
        <f t="shared" si="19"/>
        <v>S10</v>
      </c>
      <c r="AQ313" t="str">
        <f t="shared" si="17"/>
        <v>mardi</v>
      </c>
      <c r="AR313">
        <f t="shared" si="18"/>
        <v>2017</v>
      </c>
    </row>
    <row r="314" spans="1:44" x14ac:dyDescent="0.25">
      <c r="A314" s="4">
        <v>42802</v>
      </c>
      <c r="B314" t="s">
        <v>19</v>
      </c>
      <c r="C314" s="3">
        <v>463</v>
      </c>
      <c r="D314" s="3">
        <v>206</v>
      </c>
      <c r="E314" s="3">
        <v>105</v>
      </c>
      <c r="F314">
        <v>31</v>
      </c>
      <c r="H314" s="4">
        <v>42802</v>
      </c>
      <c r="I314" s="2" t="s">
        <v>20</v>
      </c>
      <c r="J314" s="2">
        <v>0.57515527950310563</v>
      </c>
      <c r="K314" s="2">
        <v>0.25590062111801243</v>
      </c>
      <c r="L314">
        <v>0.13043478260869565</v>
      </c>
      <c r="M314">
        <v>3.8509316770186333E-2</v>
      </c>
      <c r="O314" s="1">
        <v>42802</v>
      </c>
      <c r="P314" t="s">
        <v>21</v>
      </c>
      <c r="Q314">
        <v>0</v>
      </c>
      <c r="R314">
        <v>3</v>
      </c>
      <c r="S314">
        <v>5</v>
      </c>
      <c r="U314" s="1">
        <v>42802</v>
      </c>
      <c r="V314" t="s">
        <v>20</v>
      </c>
      <c r="W314">
        <v>0</v>
      </c>
      <c r="X314">
        <v>0.375</v>
      </c>
      <c r="Y314">
        <v>0.625</v>
      </c>
      <c r="AA314">
        <v>42802</v>
      </c>
      <c r="AB314" t="s">
        <v>22</v>
      </c>
      <c r="AC314">
        <v>347</v>
      </c>
      <c r="AD314">
        <v>80</v>
      </c>
      <c r="AE314">
        <v>109</v>
      </c>
      <c r="AF314">
        <v>29</v>
      </c>
      <c r="AH314">
        <v>42802</v>
      </c>
      <c r="AI314" t="s">
        <v>20</v>
      </c>
      <c r="AJ314" s="2">
        <v>0.61415929203539821</v>
      </c>
      <c r="AK314" s="2">
        <v>0.1415929203539823</v>
      </c>
      <c r="AL314" s="2">
        <v>0.1929203539823009</v>
      </c>
      <c r="AM314" s="2">
        <v>5.1327433628318583E-2</v>
      </c>
      <c r="AP314" t="str">
        <f t="shared" si="19"/>
        <v>S10</v>
      </c>
      <c r="AQ314" t="str">
        <f t="shared" si="17"/>
        <v>mercredi</v>
      </c>
      <c r="AR314">
        <f t="shared" si="18"/>
        <v>2017</v>
      </c>
    </row>
    <row r="315" spans="1:44" x14ac:dyDescent="0.25">
      <c r="A315" s="4">
        <v>42803</v>
      </c>
      <c r="B315" t="s">
        <v>19</v>
      </c>
      <c r="C315" s="3">
        <v>511</v>
      </c>
      <c r="D315" s="3">
        <v>170</v>
      </c>
      <c r="E315" s="3">
        <v>112</v>
      </c>
      <c r="F315">
        <v>36</v>
      </c>
      <c r="H315" s="4">
        <v>42803</v>
      </c>
      <c r="I315" s="2" t="s">
        <v>20</v>
      </c>
      <c r="J315" s="2">
        <v>0.6164053075995175</v>
      </c>
      <c r="K315" s="2">
        <v>0.20506634499396864</v>
      </c>
      <c r="L315">
        <v>0.13510253317249699</v>
      </c>
      <c r="M315">
        <v>4.3425814234016889E-2</v>
      </c>
      <c r="O315" s="1">
        <v>42803</v>
      </c>
      <c r="P315" t="s">
        <v>21</v>
      </c>
      <c r="Q315">
        <v>0</v>
      </c>
      <c r="R315">
        <v>3</v>
      </c>
      <c r="S315">
        <v>5</v>
      </c>
      <c r="U315" s="1">
        <v>42803</v>
      </c>
      <c r="V315" t="s">
        <v>20</v>
      </c>
      <c r="W315">
        <v>0</v>
      </c>
      <c r="X315">
        <v>0.375</v>
      </c>
      <c r="Y315">
        <v>0.625</v>
      </c>
      <c r="AA315">
        <v>42803</v>
      </c>
      <c r="AB315" t="s">
        <v>22</v>
      </c>
      <c r="AC315">
        <v>357</v>
      </c>
      <c r="AD315">
        <v>80</v>
      </c>
      <c r="AE315">
        <v>109</v>
      </c>
      <c r="AF315">
        <v>29</v>
      </c>
      <c r="AH315">
        <v>42803</v>
      </c>
      <c r="AI315" t="s">
        <v>20</v>
      </c>
      <c r="AJ315" s="2">
        <v>0.62086956521739134</v>
      </c>
      <c r="AK315" s="2">
        <v>0.1391304347826087</v>
      </c>
      <c r="AL315" s="2">
        <v>0.18956521739130436</v>
      </c>
      <c r="AM315" s="2">
        <v>5.0434782608695654E-2</v>
      </c>
      <c r="AP315" t="str">
        <f t="shared" si="19"/>
        <v>S10</v>
      </c>
      <c r="AQ315" t="str">
        <f t="shared" si="17"/>
        <v>jeudi</v>
      </c>
      <c r="AR315">
        <f t="shared" si="18"/>
        <v>2017</v>
      </c>
    </row>
    <row r="316" spans="1:44" x14ac:dyDescent="0.25">
      <c r="A316" s="4" t="s">
        <v>165</v>
      </c>
      <c r="B316" t="s">
        <v>19</v>
      </c>
      <c r="C316" s="3">
        <v>529</v>
      </c>
      <c r="D316" s="3">
        <v>214</v>
      </c>
      <c r="E316" s="3">
        <v>141</v>
      </c>
      <c r="F316">
        <v>40</v>
      </c>
      <c r="H316" s="4" t="s">
        <v>165</v>
      </c>
      <c r="I316" s="2" t="s">
        <v>20</v>
      </c>
      <c r="J316" s="2">
        <v>0.57251082251082253</v>
      </c>
      <c r="K316" s="2">
        <v>0.23160173160173161</v>
      </c>
      <c r="L316">
        <v>0.15259740259740259</v>
      </c>
      <c r="M316">
        <v>4.3290043290043288E-2</v>
      </c>
      <c r="O316" s="1" t="s">
        <v>165</v>
      </c>
      <c r="P316" t="s">
        <v>21</v>
      </c>
      <c r="Q316">
        <v>0</v>
      </c>
      <c r="R316">
        <v>1</v>
      </c>
      <c r="S316">
        <v>4</v>
      </c>
      <c r="U316" s="1" t="s">
        <v>165</v>
      </c>
      <c r="V316" t="s">
        <v>20</v>
      </c>
      <c r="W316">
        <v>0</v>
      </c>
      <c r="X316">
        <v>0.2</v>
      </c>
      <c r="Y316">
        <v>0.8</v>
      </c>
      <c r="AA316" t="s">
        <v>165</v>
      </c>
      <c r="AB316" t="s">
        <v>22</v>
      </c>
      <c r="AC316">
        <v>358</v>
      </c>
      <c r="AD316">
        <v>79</v>
      </c>
      <c r="AE316">
        <v>110</v>
      </c>
      <c r="AF316">
        <v>29</v>
      </c>
      <c r="AH316" t="s">
        <v>165</v>
      </c>
      <c r="AI316" t="s">
        <v>20</v>
      </c>
      <c r="AJ316" s="2">
        <v>0.62152777777777779</v>
      </c>
      <c r="AK316" s="2">
        <v>0.13715277777777779</v>
      </c>
      <c r="AL316" s="2">
        <v>0.19097222222222221</v>
      </c>
      <c r="AM316" s="2">
        <v>5.0347222222222224E-2</v>
      </c>
      <c r="AP316" t="str">
        <f t="shared" si="19"/>
        <v>S10</v>
      </c>
      <c r="AQ316" t="str">
        <f t="shared" si="17"/>
        <v>vendredi</v>
      </c>
      <c r="AR316">
        <f t="shared" si="18"/>
        <v>2017</v>
      </c>
    </row>
    <row r="317" spans="1:44" x14ac:dyDescent="0.25">
      <c r="A317" s="4">
        <v>42807</v>
      </c>
      <c r="B317" t="s">
        <v>19</v>
      </c>
      <c r="C317" s="3">
        <v>365</v>
      </c>
      <c r="D317" s="3">
        <v>131</v>
      </c>
      <c r="E317" s="3">
        <v>136</v>
      </c>
      <c r="F317">
        <v>30</v>
      </c>
      <c r="H317" s="4">
        <v>42807</v>
      </c>
      <c r="I317" s="2" t="s">
        <v>20</v>
      </c>
      <c r="J317" s="2">
        <v>0.55135951661631422</v>
      </c>
      <c r="K317" s="2">
        <v>0.19788519637462235</v>
      </c>
      <c r="L317">
        <v>0.20543806646525681</v>
      </c>
      <c r="M317">
        <v>4.5317220543806644E-2</v>
      </c>
      <c r="O317" s="1">
        <v>42807</v>
      </c>
      <c r="P317" t="s">
        <v>21</v>
      </c>
      <c r="Q317">
        <v>0</v>
      </c>
      <c r="R317">
        <v>6</v>
      </c>
      <c r="S317">
        <v>4</v>
      </c>
      <c r="U317" s="1">
        <v>42807</v>
      </c>
      <c r="V317" t="s">
        <v>20</v>
      </c>
      <c r="W317">
        <v>0</v>
      </c>
      <c r="X317">
        <v>0.6</v>
      </c>
      <c r="Y317">
        <v>0.4</v>
      </c>
      <c r="AA317">
        <v>42807</v>
      </c>
      <c r="AB317" t="s">
        <v>22</v>
      </c>
      <c r="AC317">
        <v>351</v>
      </c>
      <c r="AD317">
        <v>80</v>
      </c>
      <c r="AE317">
        <v>111</v>
      </c>
      <c r="AF317">
        <v>29</v>
      </c>
      <c r="AH317">
        <v>42807</v>
      </c>
      <c r="AI317" t="s">
        <v>20</v>
      </c>
      <c r="AJ317" s="2">
        <v>0.61471103327495624</v>
      </c>
      <c r="AK317" s="2">
        <v>0.14010507880910683</v>
      </c>
      <c r="AL317" s="2">
        <v>0.19439579684763572</v>
      </c>
      <c r="AM317" s="2">
        <v>5.0788091068301226E-2</v>
      </c>
      <c r="AP317" t="str">
        <f t="shared" si="19"/>
        <v>S11</v>
      </c>
      <c r="AQ317" t="str">
        <f t="shared" si="17"/>
        <v>lundi</v>
      </c>
      <c r="AR317">
        <f t="shared" si="18"/>
        <v>2017</v>
      </c>
    </row>
    <row r="318" spans="1:44" x14ac:dyDescent="0.25">
      <c r="A318" s="4">
        <v>42808</v>
      </c>
      <c r="B318" t="s">
        <v>19</v>
      </c>
      <c r="C318" s="3">
        <v>403</v>
      </c>
      <c r="D318" s="3">
        <v>141</v>
      </c>
      <c r="E318" s="3">
        <v>101</v>
      </c>
      <c r="F318">
        <v>18</v>
      </c>
      <c r="H318" s="4">
        <v>42808</v>
      </c>
      <c r="I318" s="2" t="s">
        <v>20</v>
      </c>
      <c r="J318" s="2">
        <v>0.60784313725490191</v>
      </c>
      <c r="K318" s="2">
        <v>0.21266968325791855</v>
      </c>
      <c r="L318">
        <v>0.15233785822021115</v>
      </c>
      <c r="M318">
        <v>2.7149321266968326E-2</v>
      </c>
      <c r="O318" s="1">
        <v>42808</v>
      </c>
      <c r="P318" t="s">
        <v>21</v>
      </c>
      <c r="Q318">
        <v>3</v>
      </c>
      <c r="R318">
        <v>5</v>
      </c>
      <c r="S318">
        <v>5</v>
      </c>
      <c r="U318" s="1">
        <v>42808</v>
      </c>
      <c r="V318" t="s">
        <v>20</v>
      </c>
      <c r="W318">
        <v>0.23076923076923078</v>
      </c>
      <c r="X318">
        <v>0.38461538461538464</v>
      </c>
      <c r="Y318">
        <v>0.38461538461538464</v>
      </c>
      <c r="AA318">
        <v>42808</v>
      </c>
      <c r="AB318" t="s">
        <v>22</v>
      </c>
      <c r="AC318">
        <v>337</v>
      </c>
      <c r="AD318">
        <v>82</v>
      </c>
      <c r="AE318">
        <v>110</v>
      </c>
      <c r="AF318">
        <v>29</v>
      </c>
      <c r="AH318">
        <v>42808</v>
      </c>
      <c r="AI318" t="s">
        <v>20</v>
      </c>
      <c r="AJ318" s="2">
        <v>0.60394265232974909</v>
      </c>
      <c r="AK318" s="2">
        <v>0.14695340501792115</v>
      </c>
      <c r="AL318" s="2">
        <v>0.1971326164874552</v>
      </c>
      <c r="AM318" s="2">
        <v>5.197132616487455E-2</v>
      </c>
      <c r="AP318" t="str">
        <f t="shared" si="19"/>
        <v>S11</v>
      </c>
      <c r="AQ318" t="str">
        <f t="shared" si="17"/>
        <v>mardi</v>
      </c>
      <c r="AR318">
        <f t="shared" si="18"/>
        <v>2017</v>
      </c>
    </row>
    <row r="319" spans="1:44" x14ac:dyDescent="0.25">
      <c r="A319" s="4">
        <v>42809</v>
      </c>
      <c r="B319" t="s">
        <v>19</v>
      </c>
      <c r="C319" s="3">
        <v>581</v>
      </c>
      <c r="D319" s="3">
        <v>161</v>
      </c>
      <c r="E319" s="3">
        <v>103</v>
      </c>
      <c r="F319">
        <v>19</v>
      </c>
      <c r="H319" s="4">
        <v>42809</v>
      </c>
      <c r="I319" s="2" t="s">
        <v>20</v>
      </c>
      <c r="J319" s="2">
        <v>0.67245370370370372</v>
      </c>
      <c r="K319" s="2">
        <v>0.18634259259259259</v>
      </c>
      <c r="L319">
        <v>0.11921296296296297</v>
      </c>
      <c r="M319">
        <v>2.1990740740740741E-2</v>
      </c>
      <c r="O319" s="1">
        <v>42809</v>
      </c>
      <c r="P319" t="s">
        <v>21</v>
      </c>
      <c r="Q319">
        <v>3</v>
      </c>
      <c r="R319">
        <v>5</v>
      </c>
      <c r="S319">
        <v>5</v>
      </c>
      <c r="U319" s="1">
        <v>42809</v>
      </c>
      <c r="V319" t="s">
        <v>20</v>
      </c>
      <c r="W319">
        <v>0.23076923076923078</v>
      </c>
      <c r="X319">
        <v>0.38461538461538464</v>
      </c>
      <c r="Y319">
        <v>0.38461538461538464</v>
      </c>
      <c r="AA319">
        <v>42809</v>
      </c>
      <c r="AB319" t="s">
        <v>22</v>
      </c>
      <c r="AC319">
        <v>331</v>
      </c>
      <c r="AD319">
        <v>87</v>
      </c>
      <c r="AE319">
        <v>111</v>
      </c>
      <c r="AF319">
        <v>29</v>
      </c>
      <c r="AH319">
        <v>42809</v>
      </c>
      <c r="AI319" t="s">
        <v>20</v>
      </c>
      <c r="AJ319" s="2">
        <v>0.59318996415770608</v>
      </c>
      <c r="AK319" s="2">
        <v>0.15591397849462366</v>
      </c>
      <c r="AL319" s="2">
        <v>0.19892473118279569</v>
      </c>
      <c r="AM319" s="2">
        <v>5.197132616487455E-2</v>
      </c>
      <c r="AP319" t="str">
        <f t="shared" si="19"/>
        <v>S11</v>
      </c>
      <c r="AQ319" t="str">
        <f t="shared" si="17"/>
        <v>mercredi</v>
      </c>
      <c r="AR319">
        <f t="shared" si="18"/>
        <v>2017</v>
      </c>
    </row>
    <row r="320" spans="1:44" x14ac:dyDescent="0.25">
      <c r="A320" s="4">
        <v>42810</v>
      </c>
      <c r="B320" t="s">
        <v>19</v>
      </c>
      <c r="C320" s="3">
        <v>681</v>
      </c>
      <c r="D320" s="3">
        <v>126</v>
      </c>
      <c r="E320" s="3">
        <v>115</v>
      </c>
      <c r="F320">
        <v>15</v>
      </c>
      <c r="H320" s="4">
        <v>42810</v>
      </c>
      <c r="I320" s="2" t="s">
        <v>20</v>
      </c>
      <c r="J320" s="2">
        <v>0.72678762006403419</v>
      </c>
      <c r="K320" s="2">
        <v>0.1344717182497332</v>
      </c>
      <c r="L320">
        <v>0.12273212379935966</v>
      </c>
      <c r="M320">
        <v>1.6008537886872998E-2</v>
      </c>
      <c r="O320" s="1">
        <v>42810</v>
      </c>
      <c r="P320" t="s">
        <v>21</v>
      </c>
      <c r="Q320">
        <v>1</v>
      </c>
      <c r="R320">
        <v>5</v>
      </c>
      <c r="S320">
        <v>4</v>
      </c>
      <c r="U320" s="1">
        <v>42810</v>
      </c>
      <c r="V320" t="s">
        <v>20</v>
      </c>
      <c r="W320">
        <v>0.1</v>
      </c>
      <c r="X320">
        <v>0.5</v>
      </c>
      <c r="Y320">
        <v>0.4</v>
      </c>
      <c r="AA320">
        <v>42810</v>
      </c>
      <c r="AB320" t="s">
        <v>22</v>
      </c>
      <c r="AC320">
        <v>329</v>
      </c>
      <c r="AD320">
        <v>89</v>
      </c>
      <c r="AE320">
        <v>110</v>
      </c>
      <c r="AF320">
        <v>28</v>
      </c>
      <c r="AH320">
        <v>42810</v>
      </c>
      <c r="AI320" t="s">
        <v>20</v>
      </c>
      <c r="AJ320" s="2">
        <v>0.59172661870503596</v>
      </c>
      <c r="AK320" s="2">
        <v>0.16007194244604317</v>
      </c>
      <c r="AL320" s="2">
        <v>0.19784172661870503</v>
      </c>
      <c r="AM320" s="2">
        <v>5.0359712230215826E-2</v>
      </c>
      <c r="AP320" t="str">
        <f t="shared" si="19"/>
        <v>S11</v>
      </c>
      <c r="AQ320" t="str">
        <f t="shared" si="17"/>
        <v>jeudi</v>
      </c>
      <c r="AR320">
        <f t="shared" si="18"/>
        <v>2017</v>
      </c>
    </row>
    <row r="321" spans="1:44" x14ac:dyDescent="0.25">
      <c r="A321" s="4" t="s">
        <v>166</v>
      </c>
      <c r="B321" t="s">
        <v>19</v>
      </c>
      <c r="C321" s="3">
        <v>554</v>
      </c>
      <c r="D321" s="3">
        <v>190</v>
      </c>
      <c r="E321" s="3">
        <v>109</v>
      </c>
      <c r="F321">
        <v>27</v>
      </c>
      <c r="H321" s="4" t="s">
        <v>166</v>
      </c>
      <c r="I321" s="2" t="s">
        <v>20</v>
      </c>
      <c r="J321" s="2">
        <v>0.62954545454545452</v>
      </c>
      <c r="K321" s="2">
        <v>0.21590909090909091</v>
      </c>
      <c r="L321">
        <v>0.12386363636363637</v>
      </c>
      <c r="M321">
        <v>3.0681818181818182E-2</v>
      </c>
      <c r="O321" s="1" t="s">
        <v>166</v>
      </c>
      <c r="P321" t="s">
        <v>21</v>
      </c>
      <c r="Q321">
        <v>0</v>
      </c>
      <c r="R321">
        <v>1</v>
      </c>
      <c r="S321">
        <v>8</v>
      </c>
      <c r="U321" s="1" t="s">
        <v>166</v>
      </c>
      <c r="V321" t="s">
        <v>20</v>
      </c>
      <c r="W321">
        <v>0</v>
      </c>
      <c r="X321">
        <v>0.1111111111111111</v>
      </c>
      <c r="Y321">
        <v>0.88888888888888884</v>
      </c>
      <c r="AA321" t="s">
        <v>166</v>
      </c>
      <c r="AB321" t="s">
        <v>22</v>
      </c>
      <c r="AC321">
        <v>329</v>
      </c>
      <c r="AD321">
        <v>87</v>
      </c>
      <c r="AE321">
        <v>110</v>
      </c>
      <c r="AF321">
        <v>28</v>
      </c>
      <c r="AH321" t="s">
        <v>166</v>
      </c>
      <c r="AI321" t="s">
        <v>20</v>
      </c>
      <c r="AJ321" s="2">
        <v>0.59386281588447654</v>
      </c>
      <c r="AK321" s="2">
        <v>0.15703971119133575</v>
      </c>
      <c r="AL321" s="2">
        <v>0.19855595667870035</v>
      </c>
      <c r="AM321" s="2">
        <v>5.0541516245487361E-2</v>
      </c>
      <c r="AP321" t="str">
        <f t="shared" si="19"/>
        <v>S11</v>
      </c>
      <c r="AQ321" t="str">
        <f t="shared" si="17"/>
        <v>vendredi</v>
      </c>
      <c r="AR321">
        <f t="shared" si="18"/>
        <v>2017</v>
      </c>
    </row>
    <row r="322" spans="1:44" x14ac:dyDescent="0.25">
      <c r="A322" s="4">
        <v>42814</v>
      </c>
      <c r="B322" t="s">
        <v>19</v>
      </c>
      <c r="C322" s="3">
        <v>309</v>
      </c>
      <c r="D322" s="3">
        <v>157</v>
      </c>
      <c r="E322" s="3">
        <v>76</v>
      </c>
      <c r="F322">
        <v>23</v>
      </c>
      <c r="H322" s="4">
        <v>42814</v>
      </c>
      <c r="I322" s="2" t="s">
        <v>20</v>
      </c>
      <c r="J322" s="2">
        <v>0.54690265486725664</v>
      </c>
      <c r="K322" s="2">
        <v>0.27787610619469028</v>
      </c>
      <c r="L322">
        <v>0.13451327433628318</v>
      </c>
      <c r="M322">
        <v>4.0707964601769911E-2</v>
      </c>
      <c r="O322" s="1">
        <v>42814</v>
      </c>
      <c r="P322" t="s">
        <v>21</v>
      </c>
      <c r="Q322">
        <v>0</v>
      </c>
      <c r="R322">
        <v>1</v>
      </c>
      <c r="S322">
        <v>8</v>
      </c>
      <c r="U322" s="1">
        <v>42814</v>
      </c>
      <c r="V322" t="s">
        <v>20</v>
      </c>
      <c r="W322">
        <v>0</v>
      </c>
      <c r="X322">
        <v>0.1111111111111111</v>
      </c>
      <c r="Y322">
        <v>0.88888888888888884</v>
      </c>
      <c r="AA322">
        <v>42814</v>
      </c>
      <c r="AB322" t="s">
        <v>22</v>
      </c>
      <c r="AC322">
        <v>324</v>
      </c>
      <c r="AD322">
        <v>85</v>
      </c>
      <c r="AE322">
        <v>111</v>
      </c>
      <c r="AF322">
        <v>28</v>
      </c>
      <c r="AH322">
        <v>42814</v>
      </c>
      <c r="AI322" t="s">
        <v>20</v>
      </c>
      <c r="AJ322" s="2">
        <v>0.59124087591240881</v>
      </c>
      <c r="AK322" s="2">
        <v>0.1551094890510949</v>
      </c>
      <c r="AL322" s="2">
        <v>0.20255474452554745</v>
      </c>
      <c r="AM322" s="2">
        <v>5.1094890510948905E-2</v>
      </c>
      <c r="AP322" t="str">
        <f t="shared" si="19"/>
        <v>S12</v>
      </c>
      <c r="AQ322" t="str">
        <f t="shared" si="17"/>
        <v>lundi</v>
      </c>
      <c r="AR322">
        <f t="shared" si="18"/>
        <v>2017</v>
      </c>
    </row>
    <row r="323" spans="1:44" x14ac:dyDescent="0.25">
      <c r="A323" s="4">
        <v>42815</v>
      </c>
      <c r="B323" t="s">
        <v>19</v>
      </c>
      <c r="C323" s="3">
        <v>74</v>
      </c>
      <c r="D323" s="3">
        <v>52</v>
      </c>
      <c r="E323" s="3">
        <v>16</v>
      </c>
      <c r="F323">
        <v>6</v>
      </c>
      <c r="H323" s="4">
        <v>42815</v>
      </c>
      <c r="I323" s="2" t="s">
        <v>20</v>
      </c>
      <c r="J323" s="2">
        <v>0.5</v>
      </c>
      <c r="K323" s="2">
        <v>0.35135135135135137</v>
      </c>
      <c r="L323">
        <v>0.10810810810810811</v>
      </c>
      <c r="M323">
        <v>4.0540540540540543E-2</v>
      </c>
      <c r="O323" s="1">
        <v>42815</v>
      </c>
      <c r="P323" t="s">
        <v>21</v>
      </c>
      <c r="Q323">
        <v>0</v>
      </c>
      <c r="R323">
        <v>1</v>
      </c>
      <c r="S323">
        <v>8</v>
      </c>
      <c r="U323" s="1">
        <v>42815</v>
      </c>
      <c r="V323" t="s">
        <v>20</v>
      </c>
      <c r="W323">
        <v>0</v>
      </c>
      <c r="X323">
        <v>0.1111111111111111</v>
      </c>
      <c r="Y323">
        <v>0.88888888888888884</v>
      </c>
      <c r="AA323">
        <v>42815</v>
      </c>
      <c r="AB323" t="s">
        <v>22</v>
      </c>
      <c r="AC323">
        <v>320</v>
      </c>
      <c r="AD323">
        <v>83</v>
      </c>
      <c r="AE323">
        <v>111</v>
      </c>
      <c r="AF323">
        <v>28</v>
      </c>
      <c r="AH323">
        <v>42815</v>
      </c>
      <c r="AI323" t="s">
        <v>20</v>
      </c>
      <c r="AJ323" s="2">
        <v>0.59040590405904059</v>
      </c>
      <c r="AK323" s="2">
        <v>0.15313653136531366</v>
      </c>
      <c r="AL323" s="2">
        <v>0.20479704797047971</v>
      </c>
      <c r="AM323" s="2">
        <v>5.1660516605166053E-2</v>
      </c>
      <c r="AP323" t="str">
        <f t="shared" si="19"/>
        <v>S12</v>
      </c>
      <c r="AQ323" t="str">
        <f t="shared" si="17"/>
        <v>mardi</v>
      </c>
      <c r="AR323">
        <f t="shared" si="18"/>
        <v>2017</v>
      </c>
    </row>
    <row r="324" spans="1:44" x14ac:dyDescent="0.25">
      <c r="A324" s="4">
        <v>42816</v>
      </c>
      <c r="B324" t="s">
        <v>19</v>
      </c>
      <c r="C324" s="3">
        <v>149</v>
      </c>
      <c r="D324" s="3">
        <v>30</v>
      </c>
      <c r="E324" s="3">
        <v>8</v>
      </c>
      <c r="F324">
        <v>4</v>
      </c>
      <c r="H324" s="4">
        <v>42816</v>
      </c>
      <c r="I324" s="2" t="s">
        <v>20</v>
      </c>
      <c r="J324" s="2">
        <v>0.78010471204188481</v>
      </c>
      <c r="K324" s="2">
        <v>0.15706806282722513</v>
      </c>
      <c r="L324">
        <v>4.1884816753926704E-2</v>
      </c>
      <c r="M324">
        <v>2.0942408376963352E-2</v>
      </c>
      <c r="O324" s="1">
        <v>42816</v>
      </c>
      <c r="P324" t="s">
        <v>21</v>
      </c>
      <c r="Q324">
        <v>2</v>
      </c>
      <c r="R324">
        <v>1</v>
      </c>
      <c r="S324">
        <v>9</v>
      </c>
      <c r="U324" s="1">
        <v>42816</v>
      </c>
      <c r="V324" t="s">
        <v>20</v>
      </c>
      <c r="W324">
        <v>0.16666666666666666</v>
      </c>
      <c r="X324">
        <v>8.3333333333333329E-2</v>
      </c>
      <c r="Y324">
        <v>0.75</v>
      </c>
      <c r="AA324">
        <v>42816</v>
      </c>
      <c r="AB324" t="s">
        <v>22</v>
      </c>
      <c r="AC324">
        <v>313</v>
      </c>
      <c r="AD324">
        <v>86</v>
      </c>
      <c r="AE324">
        <v>109</v>
      </c>
      <c r="AF324">
        <v>28</v>
      </c>
      <c r="AH324">
        <v>42816</v>
      </c>
      <c r="AI324" t="s">
        <v>20</v>
      </c>
      <c r="AJ324" s="2">
        <v>0.58395522388059706</v>
      </c>
      <c r="AK324" s="2">
        <v>0.16044776119402984</v>
      </c>
      <c r="AL324" s="2">
        <v>0.20335820895522388</v>
      </c>
      <c r="AM324" s="2">
        <v>5.2238805970149252E-2</v>
      </c>
      <c r="AP324" t="str">
        <f t="shared" si="19"/>
        <v>S12</v>
      </c>
      <c r="AQ324" t="str">
        <f t="shared" si="17"/>
        <v>mercredi</v>
      </c>
      <c r="AR324">
        <f t="shared" si="18"/>
        <v>2017</v>
      </c>
    </row>
    <row r="325" spans="1:44" x14ac:dyDescent="0.25">
      <c r="A325" s="4">
        <v>42817</v>
      </c>
      <c r="B325" t="s">
        <v>19</v>
      </c>
      <c r="C325" s="3">
        <v>520</v>
      </c>
      <c r="D325" s="3">
        <v>43</v>
      </c>
      <c r="E325" s="3">
        <v>13</v>
      </c>
      <c r="F325">
        <v>4</v>
      </c>
      <c r="H325" s="4">
        <v>42817</v>
      </c>
      <c r="I325" s="2" t="s">
        <v>20</v>
      </c>
      <c r="J325" s="2">
        <v>0.89655172413793105</v>
      </c>
      <c r="K325" s="2">
        <v>7.4137931034482754E-2</v>
      </c>
      <c r="L325">
        <v>2.2413793103448276E-2</v>
      </c>
      <c r="M325">
        <v>6.8965517241379309E-3</v>
      </c>
      <c r="O325" s="1">
        <v>42817</v>
      </c>
      <c r="P325" t="s">
        <v>21</v>
      </c>
      <c r="Q325">
        <v>9</v>
      </c>
      <c r="R325">
        <v>1</v>
      </c>
      <c r="S325">
        <v>9</v>
      </c>
      <c r="U325" s="1">
        <v>42817</v>
      </c>
      <c r="V325" t="s">
        <v>20</v>
      </c>
      <c r="W325">
        <v>0.47368421052631576</v>
      </c>
      <c r="X325">
        <v>5.2631578947368418E-2</v>
      </c>
      <c r="Y325">
        <v>0.47368421052631576</v>
      </c>
      <c r="AA325">
        <v>42817</v>
      </c>
      <c r="AB325" t="s">
        <v>22</v>
      </c>
      <c r="AC325">
        <v>314</v>
      </c>
      <c r="AD325">
        <v>85</v>
      </c>
      <c r="AE325">
        <v>108</v>
      </c>
      <c r="AF325">
        <v>28</v>
      </c>
      <c r="AH325">
        <v>42817</v>
      </c>
      <c r="AI325" t="s">
        <v>20</v>
      </c>
      <c r="AJ325" s="2">
        <v>0.58691588785046733</v>
      </c>
      <c r="AK325" s="2">
        <v>0.15887850467289719</v>
      </c>
      <c r="AL325" s="2">
        <v>0.20186915887850468</v>
      </c>
      <c r="AM325" s="2">
        <v>5.2336448598130844E-2</v>
      </c>
      <c r="AP325" t="str">
        <f t="shared" si="19"/>
        <v>S12</v>
      </c>
      <c r="AQ325" t="str">
        <f t="shared" si="17"/>
        <v>jeudi</v>
      </c>
      <c r="AR325">
        <f t="shared" si="18"/>
        <v>2017</v>
      </c>
    </row>
    <row r="326" spans="1:44" x14ac:dyDescent="0.25">
      <c r="A326" s="4" t="s">
        <v>167</v>
      </c>
      <c r="B326" t="s">
        <v>19</v>
      </c>
      <c r="C326" s="3">
        <v>486</v>
      </c>
      <c r="D326" s="3">
        <v>36</v>
      </c>
      <c r="E326" s="3">
        <v>14</v>
      </c>
      <c r="F326">
        <v>3</v>
      </c>
      <c r="H326" s="4" t="s">
        <v>167</v>
      </c>
      <c r="I326" s="2" t="s">
        <v>20</v>
      </c>
      <c r="J326" s="2">
        <v>0.90166975881261591</v>
      </c>
      <c r="K326" s="2">
        <v>6.6790352504638217E-2</v>
      </c>
      <c r="L326">
        <v>2.5974025974025976E-2</v>
      </c>
      <c r="M326">
        <v>5.5658627087198514E-3</v>
      </c>
      <c r="O326" s="1" t="s">
        <v>167</v>
      </c>
      <c r="P326" t="s">
        <v>21</v>
      </c>
      <c r="Q326">
        <v>8</v>
      </c>
      <c r="R326">
        <v>3</v>
      </c>
      <c r="S326">
        <v>9</v>
      </c>
      <c r="U326" s="1" t="s">
        <v>167</v>
      </c>
      <c r="V326" t="s">
        <v>20</v>
      </c>
      <c r="W326">
        <v>0.4</v>
      </c>
      <c r="X326">
        <v>0.15</v>
      </c>
      <c r="Y326">
        <v>0.45</v>
      </c>
      <c r="AA326" t="s">
        <v>167</v>
      </c>
      <c r="AB326" t="s">
        <v>22</v>
      </c>
      <c r="AC326">
        <v>302</v>
      </c>
      <c r="AD326">
        <v>83</v>
      </c>
      <c r="AE326">
        <v>107</v>
      </c>
      <c r="AF326">
        <v>28</v>
      </c>
      <c r="AH326" t="s">
        <v>167</v>
      </c>
      <c r="AI326" t="s">
        <v>20</v>
      </c>
      <c r="AJ326" s="2">
        <v>0.58076923076923082</v>
      </c>
      <c r="AK326" s="2">
        <v>0.1596153846153846</v>
      </c>
      <c r="AL326" s="2">
        <v>0.20576923076923076</v>
      </c>
      <c r="AM326" s="2">
        <v>5.3846153846153849E-2</v>
      </c>
      <c r="AP326" t="str">
        <f t="shared" si="19"/>
        <v>S12</v>
      </c>
      <c r="AQ326" t="str">
        <f t="shared" si="17"/>
        <v>vendredi</v>
      </c>
      <c r="AR326">
        <f t="shared" si="18"/>
        <v>2017</v>
      </c>
    </row>
    <row r="327" spans="1:44" x14ac:dyDescent="0.25">
      <c r="A327" s="4">
        <v>42821</v>
      </c>
      <c r="B327" t="s">
        <v>19</v>
      </c>
      <c r="C327" s="3">
        <v>287</v>
      </c>
      <c r="D327" s="3">
        <v>179</v>
      </c>
      <c r="E327" s="3">
        <v>16</v>
      </c>
      <c r="F327">
        <v>3</v>
      </c>
      <c r="H327" s="4">
        <v>42821</v>
      </c>
      <c r="I327" s="2" t="s">
        <v>20</v>
      </c>
      <c r="J327" s="2">
        <v>0.59175257731958764</v>
      </c>
      <c r="K327" s="2">
        <v>0.36907216494845363</v>
      </c>
      <c r="L327">
        <v>3.2989690721649485E-2</v>
      </c>
      <c r="M327">
        <v>6.1855670103092781E-3</v>
      </c>
      <c r="O327" s="1">
        <v>42821</v>
      </c>
      <c r="P327" t="s">
        <v>21</v>
      </c>
      <c r="Q327">
        <v>8</v>
      </c>
      <c r="R327">
        <v>3</v>
      </c>
      <c r="S327">
        <v>9</v>
      </c>
      <c r="U327" s="1">
        <v>42821</v>
      </c>
      <c r="V327" t="s">
        <v>20</v>
      </c>
      <c r="W327">
        <v>0.4</v>
      </c>
      <c r="X327">
        <v>0.15</v>
      </c>
      <c r="Y327">
        <v>0.45</v>
      </c>
      <c r="AA327">
        <v>42821</v>
      </c>
      <c r="AB327" t="s">
        <v>22</v>
      </c>
      <c r="AC327">
        <v>297</v>
      </c>
      <c r="AD327">
        <v>86</v>
      </c>
      <c r="AE327">
        <v>106</v>
      </c>
      <c r="AF327">
        <v>28</v>
      </c>
      <c r="AH327">
        <v>42821</v>
      </c>
      <c r="AI327" t="s">
        <v>20</v>
      </c>
      <c r="AJ327" s="2">
        <v>0.57446808510638303</v>
      </c>
      <c r="AK327" s="2">
        <v>0.16634429400386846</v>
      </c>
      <c r="AL327" s="2">
        <v>0.20502901353965183</v>
      </c>
      <c r="AM327" s="2">
        <v>5.4158607350096713E-2</v>
      </c>
      <c r="AP327" t="str">
        <f t="shared" si="19"/>
        <v>S13</v>
      </c>
      <c r="AQ327" t="str">
        <f t="shared" si="17"/>
        <v>lundi</v>
      </c>
      <c r="AR327">
        <f t="shared" si="18"/>
        <v>2017</v>
      </c>
    </row>
    <row r="328" spans="1:44" x14ac:dyDescent="0.25">
      <c r="A328" s="4">
        <v>42822</v>
      </c>
      <c r="B328" t="s">
        <v>19</v>
      </c>
      <c r="C328" s="3">
        <v>472</v>
      </c>
      <c r="D328" s="3">
        <v>155</v>
      </c>
      <c r="E328" s="3">
        <v>14</v>
      </c>
      <c r="F328">
        <v>2</v>
      </c>
      <c r="H328" s="4">
        <v>42822</v>
      </c>
      <c r="I328" s="2" t="s">
        <v>20</v>
      </c>
      <c r="J328" s="2">
        <v>0.7340590979782271</v>
      </c>
      <c r="K328" s="2">
        <v>0.24105754276827371</v>
      </c>
      <c r="L328">
        <v>2.177293934681182E-2</v>
      </c>
      <c r="M328">
        <v>3.1104199066874028E-3</v>
      </c>
      <c r="O328" s="1">
        <v>42822</v>
      </c>
      <c r="P328" t="s">
        <v>21</v>
      </c>
      <c r="Q328">
        <v>8</v>
      </c>
      <c r="R328">
        <v>2</v>
      </c>
      <c r="S328">
        <v>8</v>
      </c>
      <c r="U328" s="1">
        <v>42822</v>
      </c>
      <c r="V328" t="s">
        <v>20</v>
      </c>
      <c r="W328">
        <v>0.44444444444444442</v>
      </c>
      <c r="X328">
        <v>0.1111111111111111</v>
      </c>
      <c r="Y328">
        <v>0.44444444444444442</v>
      </c>
      <c r="AA328">
        <v>42822</v>
      </c>
      <c r="AB328" t="s">
        <v>22</v>
      </c>
      <c r="AC328">
        <v>305</v>
      </c>
      <c r="AD328">
        <v>85</v>
      </c>
      <c r="AE328">
        <v>107</v>
      </c>
      <c r="AF328">
        <v>28</v>
      </c>
      <c r="AH328">
        <v>42822</v>
      </c>
      <c r="AI328" t="s">
        <v>20</v>
      </c>
      <c r="AJ328" s="2">
        <v>0.580952380952381</v>
      </c>
      <c r="AK328" s="2">
        <v>0.16190476190476191</v>
      </c>
      <c r="AL328" s="2">
        <v>0.2038095238095238</v>
      </c>
      <c r="AM328" s="2">
        <v>5.3333333333333337E-2</v>
      </c>
      <c r="AP328" t="str">
        <f t="shared" si="19"/>
        <v>S13</v>
      </c>
      <c r="AQ328" t="str">
        <f t="shared" si="17"/>
        <v>mardi</v>
      </c>
      <c r="AR328">
        <f t="shared" si="18"/>
        <v>2017</v>
      </c>
    </row>
    <row r="329" spans="1:44" x14ac:dyDescent="0.25">
      <c r="A329" s="4">
        <v>42823</v>
      </c>
      <c r="B329" t="s">
        <v>19</v>
      </c>
      <c r="C329" s="3">
        <v>333</v>
      </c>
      <c r="D329" s="3">
        <v>211</v>
      </c>
      <c r="E329" s="3">
        <v>10</v>
      </c>
      <c r="F329">
        <v>1</v>
      </c>
      <c r="H329" s="4">
        <v>42823</v>
      </c>
      <c r="I329" s="2" t="s">
        <v>20</v>
      </c>
      <c r="J329" s="2">
        <v>0.6</v>
      </c>
      <c r="K329" s="2">
        <v>0.38018018018018018</v>
      </c>
      <c r="L329">
        <v>1.8018018018018018E-2</v>
      </c>
      <c r="M329">
        <v>1.8018018018018018E-3</v>
      </c>
      <c r="O329" s="1">
        <v>42823</v>
      </c>
      <c r="P329" t="s">
        <v>21</v>
      </c>
      <c r="Q329">
        <v>8</v>
      </c>
      <c r="R329">
        <v>0</v>
      </c>
      <c r="S329">
        <v>8</v>
      </c>
      <c r="U329" s="1">
        <v>42823</v>
      </c>
      <c r="V329" t="s">
        <v>20</v>
      </c>
      <c r="W329">
        <v>0.5</v>
      </c>
      <c r="X329">
        <v>0</v>
      </c>
      <c r="Y329">
        <v>0.5</v>
      </c>
      <c r="AA329">
        <v>42823</v>
      </c>
      <c r="AB329" t="s">
        <v>22</v>
      </c>
      <c r="AC329">
        <v>284</v>
      </c>
      <c r="AD329">
        <v>84</v>
      </c>
      <c r="AE329">
        <v>105</v>
      </c>
      <c r="AF329">
        <v>28</v>
      </c>
      <c r="AH329">
        <v>42823</v>
      </c>
      <c r="AI329" t="s">
        <v>20</v>
      </c>
      <c r="AJ329" s="2">
        <v>0.56686626746506985</v>
      </c>
      <c r="AK329" s="2">
        <v>0.16766467065868262</v>
      </c>
      <c r="AL329" s="2">
        <v>0.20958083832335328</v>
      </c>
      <c r="AM329" s="2">
        <v>5.588822355289421E-2</v>
      </c>
      <c r="AP329" t="str">
        <f t="shared" si="19"/>
        <v>S13</v>
      </c>
      <c r="AQ329" t="str">
        <f t="shared" si="17"/>
        <v>mercredi</v>
      </c>
      <c r="AR329">
        <f t="shared" si="18"/>
        <v>2017</v>
      </c>
    </row>
    <row r="330" spans="1:44" x14ac:dyDescent="0.25">
      <c r="A330" s="4">
        <v>42824</v>
      </c>
      <c r="B330" t="s">
        <v>19</v>
      </c>
      <c r="C330" s="3">
        <v>276</v>
      </c>
      <c r="D330" s="3">
        <v>303</v>
      </c>
      <c r="E330" s="3">
        <v>3</v>
      </c>
      <c r="F330">
        <v>0</v>
      </c>
      <c r="H330" s="4">
        <v>42824</v>
      </c>
      <c r="I330" s="2" t="s">
        <v>20</v>
      </c>
      <c r="J330" s="2">
        <v>0.47422680412371132</v>
      </c>
      <c r="K330" s="2">
        <v>0.52061855670103097</v>
      </c>
      <c r="L330">
        <v>5.1546391752577319E-3</v>
      </c>
      <c r="M330">
        <v>0</v>
      </c>
      <c r="O330" s="1">
        <v>42824</v>
      </c>
      <c r="P330" t="s">
        <v>21</v>
      </c>
      <c r="Q330">
        <v>8</v>
      </c>
      <c r="R330">
        <v>0</v>
      </c>
      <c r="S330">
        <v>8</v>
      </c>
      <c r="U330" s="1">
        <v>42824</v>
      </c>
      <c r="V330" t="s">
        <v>20</v>
      </c>
      <c r="W330">
        <v>0.5</v>
      </c>
      <c r="X330">
        <v>0</v>
      </c>
      <c r="Y330">
        <v>0.5</v>
      </c>
      <c r="AA330">
        <v>42824</v>
      </c>
      <c r="AB330" t="s">
        <v>22</v>
      </c>
      <c r="AC330">
        <v>270</v>
      </c>
      <c r="AD330">
        <v>82</v>
      </c>
      <c r="AE330">
        <v>103</v>
      </c>
      <c r="AF330">
        <v>27</v>
      </c>
      <c r="AH330">
        <v>42824</v>
      </c>
      <c r="AI330" t="s">
        <v>20</v>
      </c>
      <c r="AJ330" s="2">
        <v>0.56016597510373445</v>
      </c>
      <c r="AK330" s="2">
        <v>0.17012448132780084</v>
      </c>
      <c r="AL330" s="2">
        <v>0.21369294605809128</v>
      </c>
      <c r="AM330" s="2">
        <v>5.6016597510373446E-2</v>
      </c>
      <c r="AP330" t="str">
        <f t="shared" si="19"/>
        <v>S13</v>
      </c>
      <c r="AQ330" t="str">
        <f t="shared" si="17"/>
        <v>jeudi</v>
      </c>
      <c r="AR330">
        <f t="shared" si="18"/>
        <v>2017</v>
      </c>
    </row>
    <row r="331" spans="1:44" x14ac:dyDescent="0.25">
      <c r="A331" s="4" t="s">
        <v>168</v>
      </c>
      <c r="B331" t="s">
        <v>19</v>
      </c>
      <c r="C331" s="3">
        <v>427</v>
      </c>
      <c r="D331" s="3">
        <v>278</v>
      </c>
      <c r="E331" s="3">
        <v>16</v>
      </c>
      <c r="F331">
        <v>0</v>
      </c>
      <c r="H331" s="4" t="s">
        <v>168</v>
      </c>
      <c r="I331" s="2" t="s">
        <v>20</v>
      </c>
      <c r="J331" s="2">
        <v>0.59223300970873782</v>
      </c>
      <c r="K331" s="2">
        <v>0.3855755894590846</v>
      </c>
      <c r="L331">
        <v>2.2191400832177532E-2</v>
      </c>
      <c r="M331">
        <v>0</v>
      </c>
      <c r="O331" s="1" t="s">
        <v>168</v>
      </c>
      <c r="P331" t="s">
        <v>21</v>
      </c>
      <c r="Q331">
        <v>9</v>
      </c>
      <c r="R331">
        <v>0</v>
      </c>
      <c r="S331">
        <v>8</v>
      </c>
      <c r="U331" s="1" t="s">
        <v>168</v>
      </c>
      <c r="V331" t="s">
        <v>20</v>
      </c>
      <c r="W331">
        <v>0.52941176470588236</v>
      </c>
      <c r="X331">
        <v>0</v>
      </c>
      <c r="Y331">
        <v>0.47058823529411764</v>
      </c>
      <c r="AA331" t="s">
        <v>168</v>
      </c>
      <c r="AB331" t="s">
        <v>22</v>
      </c>
      <c r="AC331">
        <v>274</v>
      </c>
      <c r="AD331">
        <v>81</v>
      </c>
      <c r="AE331">
        <v>103</v>
      </c>
      <c r="AF331">
        <v>27</v>
      </c>
      <c r="AH331" t="s">
        <v>168</v>
      </c>
      <c r="AI331" t="s">
        <v>20</v>
      </c>
      <c r="AJ331" s="2">
        <v>0.56494845360824741</v>
      </c>
      <c r="AK331" s="2">
        <v>0.1670103092783505</v>
      </c>
      <c r="AL331" s="2">
        <v>0.21237113402061855</v>
      </c>
      <c r="AM331" s="2">
        <v>5.5670103092783509E-2</v>
      </c>
      <c r="AP331" t="str">
        <f t="shared" si="19"/>
        <v>S13</v>
      </c>
      <c r="AQ331" t="str">
        <f t="shared" si="17"/>
        <v>vendredi</v>
      </c>
      <c r="AR331">
        <f t="shared" si="18"/>
        <v>2017</v>
      </c>
    </row>
    <row r="332" spans="1:44" x14ac:dyDescent="0.25">
      <c r="A332" s="4">
        <v>42828</v>
      </c>
      <c r="B332" t="s">
        <v>19</v>
      </c>
      <c r="C332" s="3">
        <v>411</v>
      </c>
      <c r="D332" s="3">
        <v>172</v>
      </c>
      <c r="E332" s="3">
        <v>67</v>
      </c>
      <c r="F332">
        <v>2</v>
      </c>
      <c r="H332" s="4">
        <v>42828</v>
      </c>
      <c r="I332" s="2" t="s">
        <v>20</v>
      </c>
      <c r="J332" s="2">
        <v>0.63036809815950923</v>
      </c>
      <c r="K332" s="2">
        <v>0.26380368098159507</v>
      </c>
      <c r="L332">
        <v>0.10276073619631902</v>
      </c>
      <c r="M332">
        <v>3.0674846625766872E-3</v>
      </c>
      <c r="O332" s="1">
        <v>42828</v>
      </c>
      <c r="P332" t="s">
        <v>21</v>
      </c>
      <c r="Q332">
        <v>7</v>
      </c>
      <c r="R332">
        <v>0</v>
      </c>
      <c r="S332">
        <v>7</v>
      </c>
      <c r="U332" s="1">
        <v>42828</v>
      </c>
      <c r="V332" t="s">
        <v>20</v>
      </c>
      <c r="W332">
        <v>0.5</v>
      </c>
      <c r="X332">
        <v>0</v>
      </c>
      <c r="Y332">
        <v>0.5</v>
      </c>
      <c r="AA332">
        <v>42828</v>
      </c>
      <c r="AB332" t="s">
        <v>22</v>
      </c>
      <c r="AC332">
        <v>274</v>
      </c>
      <c r="AD332">
        <v>78</v>
      </c>
      <c r="AE332">
        <v>105</v>
      </c>
      <c r="AF332">
        <v>27</v>
      </c>
      <c r="AH332">
        <v>42828</v>
      </c>
      <c r="AI332" t="s">
        <v>20</v>
      </c>
      <c r="AJ332" s="2">
        <v>0.56611570247933884</v>
      </c>
      <c r="AK332" s="2">
        <v>0.16115702479338842</v>
      </c>
      <c r="AL332" s="2">
        <v>0.21694214876033058</v>
      </c>
      <c r="AM332" s="2">
        <v>5.578512396694215E-2</v>
      </c>
      <c r="AP332" t="str">
        <f t="shared" si="19"/>
        <v>S14</v>
      </c>
      <c r="AQ332" t="str">
        <f t="shared" si="17"/>
        <v>lundi</v>
      </c>
      <c r="AR332">
        <f t="shared" si="18"/>
        <v>2017</v>
      </c>
    </row>
    <row r="333" spans="1:44" x14ac:dyDescent="0.25">
      <c r="A333" s="4">
        <v>42829</v>
      </c>
      <c r="B333" t="s">
        <v>19</v>
      </c>
      <c r="C333" s="3">
        <v>300</v>
      </c>
      <c r="D333" s="3">
        <v>112</v>
      </c>
      <c r="E333" s="3">
        <v>54</v>
      </c>
      <c r="F333">
        <v>2</v>
      </c>
      <c r="H333" s="4">
        <v>42829</v>
      </c>
      <c r="I333" s="2" t="s">
        <v>20</v>
      </c>
      <c r="J333" s="2">
        <v>0.64102564102564108</v>
      </c>
      <c r="K333" s="2">
        <v>0.23931623931623933</v>
      </c>
      <c r="L333">
        <v>0.11538461538461539</v>
      </c>
      <c r="M333">
        <v>4.2735042735042739E-3</v>
      </c>
      <c r="O333" s="1">
        <v>42829</v>
      </c>
      <c r="P333" t="s">
        <v>21</v>
      </c>
      <c r="Q333">
        <v>0</v>
      </c>
      <c r="R333">
        <v>0</v>
      </c>
      <c r="S333">
        <v>7</v>
      </c>
      <c r="U333" s="1">
        <v>42829</v>
      </c>
      <c r="V333" t="s">
        <v>20</v>
      </c>
      <c r="W333">
        <v>0</v>
      </c>
      <c r="X333">
        <v>0</v>
      </c>
      <c r="Y333">
        <v>1</v>
      </c>
      <c r="AA333">
        <v>42829</v>
      </c>
      <c r="AB333" t="s">
        <v>22</v>
      </c>
      <c r="AC333">
        <v>277</v>
      </c>
      <c r="AD333">
        <v>75</v>
      </c>
      <c r="AE333">
        <v>104</v>
      </c>
      <c r="AF333">
        <v>27</v>
      </c>
      <c r="AH333">
        <v>42829</v>
      </c>
      <c r="AI333" t="s">
        <v>20</v>
      </c>
      <c r="AJ333" s="2">
        <v>0.57349896480331264</v>
      </c>
      <c r="AK333" s="2">
        <v>0.15527950310559005</v>
      </c>
      <c r="AL333" s="2">
        <v>0.21532091097308489</v>
      </c>
      <c r="AM333" s="2">
        <v>5.5900621118012424E-2</v>
      </c>
      <c r="AP333" t="str">
        <f t="shared" si="19"/>
        <v>S14</v>
      </c>
      <c r="AQ333" t="str">
        <f t="shared" si="17"/>
        <v>mardi</v>
      </c>
      <c r="AR333">
        <f t="shared" si="18"/>
        <v>2017</v>
      </c>
    </row>
    <row r="334" spans="1:44" x14ac:dyDescent="0.25">
      <c r="A334" s="4">
        <v>42830</v>
      </c>
      <c r="B334" t="s">
        <v>19</v>
      </c>
      <c r="C334" s="3">
        <v>335</v>
      </c>
      <c r="D334" s="3">
        <v>129</v>
      </c>
      <c r="E334" s="3">
        <v>79</v>
      </c>
      <c r="F334">
        <v>1</v>
      </c>
      <c r="H334" s="4">
        <v>42830</v>
      </c>
      <c r="I334" s="2" t="s">
        <v>20</v>
      </c>
      <c r="J334" s="2">
        <v>0.6158088235294118</v>
      </c>
      <c r="K334" s="2">
        <v>0.23713235294117646</v>
      </c>
      <c r="L334">
        <v>0.14522058823529413</v>
      </c>
      <c r="M334">
        <v>1.838235294117647E-3</v>
      </c>
      <c r="O334" s="1">
        <v>42830</v>
      </c>
      <c r="P334" t="s">
        <v>21</v>
      </c>
      <c r="Q334">
        <v>126</v>
      </c>
      <c r="R334">
        <v>0</v>
      </c>
      <c r="S334">
        <v>7</v>
      </c>
      <c r="U334" s="1">
        <v>42830</v>
      </c>
      <c r="V334" t="s">
        <v>20</v>
      </c>
      <c r="W334">
        <v>0.94736842105263153</v>
      </c>
      <c r="X334">
        <v>0</v>
      </c>
      <c r="Y334">
        <v>5.2631578947368418E-2</v>
      </c>
      <c r="AA334">
        <v>42830</v>
      </c>
      <c r="AB334" t="s">
        <v>22</v>
      </c>
      <c r="AC334">
        <v>264</v>
      </c>
      <c r="AD334">
        <v>73</v>
      </c>
      <c r="AE334">
        <v>101</v>
      </c>
      <c r="AF334">
        <v>27</v>
      </c>
      <c r="AH334">
        <v>42830</v>
      </c>
      <c r="AI334" t="s">
        <v>20</v>
      </c>
      <c r="AJ334" s="2">
        <v>0.56774193548387097</v>
      </c>
      <c r="AK334" s="2">
        <v>0.15698924731182795</v>
      </c>
      <c r="AL334" s="2">
        <v>0.21720430107526881</v>
      </c>
      <c r="AM334" s="2">
        <v>5.8064516129032261E-2</v>
      </c>
      <c r="AP334" t="str">
        <f t="shared" si="19"/>
        <v>S14</v>
      </c>
      <c r="AQ334" t="str">
        <f t="shared" si="17"/>
        <v>mercredi</v>
      </c>
      <c r="AR334">
        <f t="shared" si="18"/>
        <v>2017</v>
      </c>
    </row>
    <row r="335" spans="1:44" x14ac:dyDescent="0.25">
      <c r="A335" s="4">
        <v>42831</v>
      </c>
      <c r="B335" t="s">
        <v>19</v>
      </c>
      <c r="C335" s="3">
        <v>281</v>
      </c>
      <c r="D335" s="3">
        <v>105</v>
      </c>
      <c r="E335" s="3">
        <v>109</v>
      </c>
      <c r="F335">
        <v>1</v>
      </c>
      <c r="H335" s="4">
        <v>42831</v>
      </c>
      <c r="I335" s="2" t="s">
        <v>20</v>
      </c>
      <c r="J335" s="2">
        <v>0.56653225806451613</v>
      </c>
      <c r="K335" s="2">
        <v>0.21169354838709678</v>
      </c>
      <c r="L335">
        <v>0.21975806451612903</v>
      </c>
      <c r="M335">
        <v>2.0161290322580645E-3</v>
      </c>
      <c r="O335" s="1">
        <v>42831</v>
      </c>
      <c r="P335" t="s">
        <v>21</v>
      </c>
      <c r="Q335">
        <v>135</v>
      </c>
      <c r="R335">
        <v>0</v>
      </c>
      <c r="S335">
        <v>7</v>
      </c>
      <c r="U335" s="1">
        <v>42831</v>
      </c>
      <c r="V335" t="s">
        <v>20</v>
      </c>
      <c r="W335">
        <v>0.95070422535211263</v>
      </c>
      <c r="X335">
        <v>0</v>
      </c>
      <c r="Y335">
        <v>4.9295774647887321E-2</v>
      </c>
      <c r="AA335">
        <v>42831</v>
      </c>
      <c r="AB335" t="s">
        <v>22</v>
      </c>
      <c r="AC335">
        <v>246</v>
      </c>
      <c r="AD335">
        <v>69</v>
      </c>
      <c r="AE335">
        <v>96</v>
      </c>
      <c r="AF335">
        <v>27</v>
      </c>
      <c r="AH335">
        <v>42831</v>
      </c>
      <c r="AI335" t="s">
        <v>20</v>
      </c>
      <c r="AJ335" s="2">
        <v>0.56164383561643838</v>
      </c>
      <c r="AK335" s="2">
        <v>0.15753424657534246</v>
      </c>
      <c r="AL335" s="2">
        <v>0.21917808219178081</v>
      </c>
      <c r="AM335" s="2">
        <v>6.1643835616438353E-2</v>
      </c>
      <c r="AP335" t="str">
        <f t="shared" si="19"/>
        <v>S14</v>
      </c>
      <c r="AQ335" t="str">
        <f t="shared" si="17"/>
        <v>jeudi</v>
      </c>
      <c r="AR335">
        <f t="shared" si="18"/>
        <v>2017</v>
      </c>
    </row>
    <row r="336" spans="1:44" x14ac:dyDescent="0.25">
      <c r="A336" s="4" t="s">
        <v>169</v>
      </c>
      <c r="B336" t="s">
        <v>19</v>
      </c>
      <c r="C336" s="3">
        <v>503</v>
      </c>
      <c r="D336" s="3">
        <v>95</v>
      </c>
      <c r="E336" s="3">
        <v>98</v>
      </c>
      <c r="F336">
        <v>1</v>
      </c>
      <c r="H336" s="4" t="s">
        <v>169</v>
      </c>
      <c r="I336" s="2" t="s">
        <v>20</v>
      </c>
      <c r="J336" s="2">
        <v>0.72166427546628409</v>
      </c>
      <c r="K336" s="2">
        <v>0.13629842180774748</v>
      </c>
      <c r="L336">
        <v>0.14060258249641319</v>
      </c>
      <c r="M336">
        <v>1.4347202295552368E-3</v>
      </c>
      <c r="O336" s="1" t="s">
        <v>169</v>
      </c>
      <c r="P336" t="s">
        <v>21</v>
      </c>
      <c r="Q336">
        <v>152</v>
      </c>
      <c r="R336">
        <v>0</v>
      </c>
      <c r="S336">
        <v>7</v>
      </c>
      <c r="U336" s="1" t="s">
        <v>169</v>
      </c>
      <c r="V336" t="s">
        <v>20</v>
      </c>
      <c r="W336">
        <v>0.95597484276729561</v>
      </c>
      <c r="X336">
        <v>0</v>
      </c>
      <c r="Y336">
        <v>4.40251572327044E-2</v>
      </c>
      <c r="AA336" t="s">
        <v>169</v>
      </c>
      <c r="AB336" t="s">
        <v>22</v>
      </c>
      <c r="AC336">
        <v>235</v>
      </c>
      <c r="AD336">
        <v>63</v>
      </c>
      <c r="AE336">
        <v>94</v>
      </c>
      <c r="AF336">
        <v>27</v>
      </c>
      <c r="AH336" t="s">
        <v>169</v>
      </c>
      <c r="AI336" t="s">
        <v>20</v>
      </c>
      <c r="AJ336" s="2">
        <v>0.56085918854415273</v>
      </c>
      <c r="AK336" s="2">
        <v>0.15035799522673032</v>
      </c>
      <c r="AL336" s="2">
        <v>0.22434367541766109</v>
      </c>
      <c r="AM336" s="2">
        <v>6.4439140811455853E-2</v>
      </c>
      <c r="AP336" t="str">
        <f t="shared" si="19"/>
        <v>S14</v>
      </c>
      <c r="AQ336" t="str">
        <f t="shared" si="17"/>
        <v>vendredi</v>
      </c>
      <c r="AR336">
        <f t="shared" si="18"/>
        <v>2017</v>
      </c>
    </row>
    <row r="337" spans="1:44" x14ac:dyDescent="0.25">
      <c r="A337" s="4">
        <v>42835</v>
      </c>
      <c r="B337" t="s">
        <v>19</v>
      </c>
      <c r="C337" s="3">
        <v>690</v>
      </c>
      <c r="D337" s="3">
        <v>108</v>
      </c>
      <c r="E337" s="3">
        <v>106</v>
      </c>
      <c r="F337">
        <v>1</v>
      </c>
      <c r="H337" s="4">
        <v>42835</v>
      </c>
      <c r="I337" s="2" t="s">
        <v>20</v>
      </c>
      <c r="J337" s="2">
        <v>0.76243093922651939</v>
      </c>
      <c r="K337" s="2">
        <v>0.11933701657458563</v>
      </c>
      <c r="L337">
        <v>0.11712707182320442</v>
      </c>
      <c r="M337">
        <v>1.1049723756906078E-3</v>
      </c>
      <c r="O337" s="1">
        <v>42835</v>
      </c>
      <c r="P337" t="s">
        <v>21</v>
      </c>
      <c r="Q337">
        <v>27</v>
      </c>
      <c r="R337">
        <v>0</v>
      </c>
      <c r="S337">
        <v>7</v>
      </c>
      <c r="U337" s="1">
        <v>42835</v>
      </c>
      <c r="V337" t="s">
        <v>20</v>
      </c>
      <c r="W337">
        <v>0.79411764705882348</v>
      </c>
      <c r="X337">
        <v>0</v>
      </c>
      <c r="Y337">
        <v>0.20588235294117646</v>
      </c>
      <c r="AA337">
        <v>42835</v>
      </c>
      <c r="AB337" t="s">
        <v>22</v>
      </c>
      <c r="AC337">
        <v>244</v>
      </c>
      <c r="AD337">
        <v>66</v>
      </c>
      <c r="AE337">
        <v>94</v>
      </c>
      <c r="AF337">
        <v>27</v>
      </c>
      <c r="AH337">
        <v>42835</v>
      </c>
      <c r="AI337" t="s">
        <v>20</v>
      </c>
      <c r="AJ337" s="2">
        <v>0.56612529002320189</v>
      </c>
      <c r="AK337" s="2">
        <v>0.1531322505800464</v>
      </c>
      <c r="AL337" s="2">
        <v>0.21809744779582366</v>
      </c>
      <c r="AM337" s="2">
        <v>6.2645011600928072E-2</v>
      </c>
      <c r="AP337" t="str">
        <f t="shared" si="19"/>
        <v>S15</v>
      </c>
      <c r="AQ337" t="str">
        <f t="shared" si="17"/>
        <v>lundi</v>
      </c>
      <c r="AR337">
        <f t="shared" si="18"/>
        <v>2017</v>
      </c>
    </row>
    <row r="338" spans="1:44" x14ac:dyDescent="0.25">
      <c r="A338" s="4">
        <v>42836</v>
      </c>
      <c r="B338" t="s">
        <v>19</v>
      </c>
      <c r="C338" s="3">
        <v>717</v>
      </c>
      <c r="D338" s="3">
        <v>85</v>
      </c>
      <c r="E338" s="3">
        <v>131</v>
      </c>
      <c r="F338">
        <v>1</v>
      </c>
      <c r="H338" s="4">
        <v>42836</v>
      </c>
      <c r="I338" s="2" t="s">
        <v>20</v>
      </c>
      <c r="J338" s="2">
        <v>0.76766595289079231</v>
      </c>
      <c r="K338" s="2">
        <v>9.1006423982869372E-2</v>
      </c>
      <c r="L338">
        <v>0.14025695931477516</v>
      </c>
      <c r="M338">
        <v>1.0706638115631692E-3</v>
      </c>
      <c r="O338" s="1">
        <v>42836</v>
      </c>
      <c r="P338" t="s">
        <v>21</v>
      </c>
      <c r="Q338">
        <v>27</v>
      </c>
      <c r="R338">
        <v>0</v>
      </c>
      <c r="S338">
        <v>7</v>
      </c>
      <c r="U338" s="1">
        <v>42836</v>
      </c>
      <c r="V338" t="s">
        <v>20</v>
      </c>
      <c r="W338">
        <v>0.79411764705882348</v>
      </c>
      <c r="X338">
        <v>0</v>
      </c>
      <c r="Y338">
        <v>0.20588235294117646</v>
      </c>
      <c r="AA338">
        <v>42836</v>
      </c>
      <c r="AB338" t="s">
        <v>22</v>
      </c>
      <c r="AC338">
        <v>255</v>
      </c>
      <c r="AD338">
        <v>67</v>
      </c>
      <c r="AE338">
        <v>94</v>
      </c>
      <c r="AF338">
        <v>27</v>
      </c>
      <c r="AH338">
        <v>42836</v>
      </c>
      <c r="AI338" t="s">
        <v>20</v>
      </c>
      <c r="AJ338" s="2">
        <v>0.57562076749435664</v>
      </c>
      <c r="AK338" s="2">
        <v>0.15124153498871332</v>
      </c>
      <c r="AL338" s="2">
        <v>0.21218961625282168</v>
      </c>
      <c r="AM338" s="2">
        <v>6.0948081264108354E-2</v>
      </c>
      <c r="AP338" t="str">
        <f t="shared" si="19"/>
        <v>S15</v>
      </c>
      <c r="AQ338" t="str">
        <f t="shared" si="17"/>
        <v>mardi</v>
      </c>
      <c r="AR338">
        <f t="shared" si="18"/>
        <v>2017</v>
      </c>
    </row>
    <row r="339" spans="1:44" x14ac:dyDescent="0.25">
      <c r="A339" s="4">
        <v>42837</v>
      </c>
      <c r="B339" t="s">
        <v>19</v>
      </c>
      <c r="C339" s="3">
        <v>549</v>
      </c>
      <c r="D339" s="3">
        <v>178</v>
      </c>
      <c r="E339" s="3">
        <v>139</v>
      </c>
      <c r="F339">
        <v>10</v>
      </c>
      <c r="H339" s="4">
        <v>42837</v>
      </c>
      <c r="I339" s="2" t="s">
        <v>20</v>
      </c>
      <c r="J339" s="2">
        <v>0.62671232876712324</v>
      </c>
      <c r="K339" s="2">
        <v>0.20319634703196346</v>
      </c>
      <c r="L339">
        <v>0.158675799086758</v>
      </c>
      <c r="M339">
        <v>1.1415525114155251E-2</v>
      </c>
      <c r="O339" s="1">
        <v>42837</v>
      </c>
      <c r="P339" t="s">
        <v>21</v>
      </c>
      <c r="Q339">
        <v>27</v>
      </c>
      <c r="R339">
        <v>0</v>
      </c>
      <c r="S339">
        <v>7</v>
      </c>
      <c r="U339" s="1">
        <v>42837</v>
      </c>
      <c r="V339" t="s">
        <v>20</v>
      </c>
      <c r="W339">
        <v>0.79411764705882348</v>
      </c>
      <c r="X339">
        <v>0</v>
      </c>
      <c r="Y339">
        <v>0.20588235294117646</v>
      </c>
      <c r="AA339">
        <v>42837</v>
      </c>
      <c r="AB339" t="s">
        <v>22</v>
      </c>
      <c r="AC339">
        <v>254</v>
      </c>
      <c r="AD339">
        <v>69</v>
      </c>
      <c r="AE339">
        <v>94</v>
      </c>
      <c r="AF339">
        <v>27</v>
      </c>
      <c r="AH339">
        <v>42837</v>
      </c>
      <c r="AI339" t="s">
        <v>20</v>
      </c>
      <c r="AJ339" s="2">
        <v>0.57207207207207211</v>
      </c>
      <c r="AK339" s="2">
        <v>0.1554054054054054</v>
      </c>
      <c r="AL339" s="2">
        <v>0.21171171171171171</v>
      </c>
      <c r="AM339" s="2">
        <v>6.0810810810810814E-2</v>
      </c>
      <c r="AP339" t="str">
        <f t="shared" si="19"/>
        <v>S15</v>
      </c>
      <c r="AQ339" t="str">
        <f t="shared" si="17"/>
        <v>mercredi</v>
      </c>
      <c r="AR339">
        <f t="shared" si="18"/>
        <v>2017</v>
      </c>
    </row>
    <row r="340" spans="1:44" x14ac:dyDescent="0.25">
      <c r="A340" s="4">
        <v>42838</v>
      </c>
      <c r="B340" t="s">
        <v>19</v>
      </c>
      <c r="C340" s="3">
        <v>355</v>
      </c>
      <c r="D340" s="3">
        <v>182</v>
      </c>
      <c r="E340" s="3">
        <v>109</v>
      </c>
      <c r="F340">
        <v>37</v>
      </c>
      <c r="H340" s="4">
        <v>42838</v>
      </c>
      <c r="I340" s="2" t="s">
        <v>20</v>
      </c>
      <c r="J340" s="2">
        <v>0.51976573938506587</v>
      </c>
      <c r="K340" s="2">
        <v>0.26647144948755491</v>
      </c>
      <c r="L340">
        <v>0.1595900439238653</v>
      </c>
      <c r="M340">
        <v>5.4172767203513911E-2</v>
      </c>
      <c r="O340" s="1">
        <v>42838</v>
      </c>
      <c r="P340" t="s">
        <v>21</v>
      </c>
      <c r="Q340">
        <v>18</v>
      </c>
      <c r="R340">
        <v>0</v>
      </c>
      <c r="S340">
        <v>7</v>
      </c>
      <c r="U340" s="1">
        <v>42838</v>
      </c>
      <c r="V340" t="s">
        <v>20</v>
      </c>
      <c r="W340">
        <v>0.72</v>
      </c>
      <c r="X340">
        <v>0</v>
      </c>
      <c r="Y340">
        <v>0.28000000000000003</v>
      </c>
      <c r="AA340">
        <v>42838</v>
      </c>
      <c r="AB340" t="s">
        <v>22</v>
      </c>
      <c r="AC340">
        <v>255</v>
      </c>
      <c r="AD340">
        <v>67</v>
      </c>
      <c r="AE340">
        <v>92</v>
      </c>
      <c r="AF340">
        <v>27</v>
      </c>
      <c r="AH340">
        <v>42838</v>
      </c>
      <c r="AI340" t="s">
        <v>20</v>
      </c>
      <c r="AJ340" s="2">
        <v>0.57823129251700678</v>
      </c>
      <c r="AK340" s="2">
        <v>0.15192743764172337</v>
      </c>
      <c r="AL340" s="2">
        <v>0.20861678004535147</v>
      </c>
      <c r="AM340" s="2">
        <v>6.1224489795918366E-2</v>
      </c>
      <c r="AP340" t="str">
        <f t="shared" si="19"/>
        <v>S15</v>
      </c>
      <c r="AQ340" t="str">
        <f t="shared" si="17"/>
        <v>jeudi</v>
      </c>
      <c r="AR340">
        <f t="shared" si="18"/>
        <v>2017</v>
      </c>
    </row>
    <row r="341" spans="1:44" x14ac:dyDescent="0.25">
      <c r="A341" s="4" t="s">
        <v>170</v>
      </c>
      <c r="B341" t="s">
        <v>19</v>
      </c>
      <c r="C341" s="3">
        <v>174</v>
      </c>
      <c r="D341" s="3">
        <v>129</v>
      </c>
      <c r="E341" s="3">
        <v>90</v>
      </c>
      <c r="F341">
        <v>23</v>
      </c>
      <c r="H341" s="4" t="s">
        <v>170</v>
      </c>
      <c r="I341" s="2" t="s">
        <v>20</v>
      </c>
      <c r="J341" s="2">
        <v>0.41826923076923078</v>
      </c>
      <c r="K341" s="2">
        <v>0.31009615384615385</v>
      </c>
      <c r="L341">
        <v>0.21634615384615385</v>
      </c>
      <c r="M341">
        <v>5.5288461538461536E-2</v>
      </c>
      <c r="O341" s="1" t="s">
        <v>170</v>
      </c>
      <c r="P341" t="s">
        <v>21</v>
      </c>
      <c r="Q341">
        <v>18</v>
      </c>
      <c r="R341">
        <v>0</v>
      </c>
      <c r="S341">
        <v>7</v>
      </c>
      <c r="U341" s="1" t="s">
        <v>170</v>
      </c>
      <c r="V341" t="s">
        <v>20</v>
      </c>
      <c r="W341">
        <v>0.72</v>
      </c>
      <c r="X341">
        <v>0</v>
      </c>
      <c r="Y341">
        <v>0.28000000000000003</v>
      </c>
      <c r="AA341" t="s">
        <v>170</v>
      </c>
      <c r="AB341" t="s">
        <v>22</v>
      </c>
      <c r="AC341">
        <v>255</v>
      </c>
      <c r="AD341">
        <v>65</v>
      </c>
      <c r="AE341">
        <v>91</v>
      </c>
      <c r="AF341">
        <v>27</v>
      </c>
      <c r="AH341" t="s">
        <v>170</v>
      </c>
      <c r="AI341" t="s">
        <v>20</v>
      </c>
      <c r="AJ341" s="2">
        <v>0.5821917808219178</v>
      </c>
      <c r="AK341" s="2">
        <v>0.14840182648401826</v>
      </c>
      <c r="AL341" s="2">
        <v>0.20776255707762556</v>
      </c>
      <c r="AM341" s="2">
        <v>6.1643835616438353E-2</v>
      </c>
      <c r="AP341" t="str">
        <f t="shared" si="19"/>
        <v>S15</v>
      </c>
      <c r="AQ341" t="str">
        <f t="shared" si="17"/>
        <v>vendredi</v>
      </c>
      <c r="AR341">
        <f t="shared" si="18"/>
        <v>2017</v>
      </c>
    </row>
    <row r="342" spans="1:44" x14ac:dyDescent="0.25">
      <c r="A342" s="4">
        <v>42842</v>
      </c>
      <c r="B342" t="s">
        <v>19</v>
      </c>
      <c r="C342" s="3">
        <v>143</v>
      </c>
      <c r="D342" s="3">
        <v>155</v>
      </c>
      <c r="E342" s="3">
        <v>79</v>
      </c>
      <c r="F342">
        <v>39</v>
      </c>
      <c r="H342" s="4">
        <v>42842</v>
      </c>
      <c r="I342" s="2" t="s">
        <v>20</v>
      </c>
      <c r="J342" s="2">
        <v>0.34375</v>
      </c>
      <c r="K342" s="2">
        <v>0.37259615384615385</v>
      </c>
      <c r="L342">
        <v>0.18990384615384615</v>
      </c>
      <c r="M342">
        <v>9.375E-2</v>
      </c>
      <c r="O342" s="1">
        <v>42842</v>
      </c>
      <c r="P342" t="s">
        <v>21</v>
      </c>
      <c r="Q342">
        <v>18</v>
      </c>
      <c r="R342">
        <v>0</v>
      </c>
      <c r="S342">
        <v>7</v>
      </c>
      <c r="U342" s="1">
        <v>42842</v>
      </c>
      <c r="V342" t="s">
        <v>20</v>
      </c>
      <c r="W342">
        <v>0.72</v>
      </c>
      <c r="X342">
        <v>0</v>
      </c>
      <c r="Y342">
        <v>0.28000000000000003</v>
      </c>
      <c r="AA342">
        <v>42842</v>
      </c>
      <c r="AB342" t="s">
        <v>22</v>
      </c>
      <c r="AC342">
        <v>255</v>
      </c>
      <c r="AD342">
        <v>65</v>
      </c>
      <c r="AE342">
        <v>91</v>
      </c>
      <c r="AF342">
        <v>27</v>
      </c>
      <c r="AH342">
        <v>42842</v>
      </c>
      <c r="AI342" t="s">
        <v>20</v>
      </c>
      <c r="AJ342" s="2">
        <v>0.5821917808219178</v>
      </c>
      <c r="AK342" s="2">
        <v>0.14840182648401826</v>
      </c>
      <c r="AL342" s="2">
        <v>0.20776255707762556</v>
      </c>
      <c r="AM342" s="2">
        <v>6.1643835616438353E-2</v>
      </c>
      <c r="AP342" t="str">
        <f t="shared" si="19"/>
        <v>S16</v>
      </c>
      <c r="AQ342" t="str">
        <f t="shared" si="17"/>
        <v>lundi</v>
      </c>
      <c r="AR342">
        <f t="shared" si="18"/>
        <v>2017</v>
      </c>
    </row>
    <row r="343" spans="1:44" x14ac:dyDescent="0.25">
      <c r="A343" s="4">
        <v>42843</v>
      </c>
      <c r="B343" t="s">
        <v>19</v>
      </c>
      <c r="C343" s="3">
        <v>351</v>
      </c>
      <c r="D343" s="3">
        <v>132</v>
      </c>
      <c r="E343" s="3">
        <v>86</v>
      </c>
      <c r="F343">
        <v>47</v>
      </c>
      <c r="H343" s="4">
        <v>42843</v>
      </c>
      <c r="I343" s="2" t="s">
        <v>20</v>
      </c>
      <c r="J343" s="2">
        <v>0.56980519480519476</v>
      </c>
      <c r="K343" s="2">
        <v>0.21428571428571427</v>
      </c>
      <c r="L343">
        <v>0.1396103896103896</v>
      </c>
      <c r="M343">
        <v>7.6298701298701296E-2</v>
      </c>
      <c r="O343" s="1">
        <v>42843</v>
      </c>
      <c r="P343" t="s">
        <v>21</v>
      </c>
      <c r="Q343">
        <v>18</v>
      </c>
      <c r="R343">
        <v>0</v>
      </c>
      <c r="S343">
        <v>7</v>
      </c>
      <c r="U343" s="1">
        <v>42843</v>
      </c>
      <c r="V343" t="s">
        <v>20</v>
      </c>
      <c r="W343">
        <v>0.72</v>
      </c>
      <c r="X343">
        <v>0</v>
      </c>
      <c r="Y343">
        <v>0.28000000000000003</v>
      </c>
      <c r="AA343">
        <v>42843</v>
      </c>
      <c r="AB343" t="s">
        <v>22</v>
      </c>
      <c r="AC343">
        <v>249</v>
      </c>
      <c r="AD343">
        <v>64</v>
      </c>
      <c r="AE343">
        <v>91</v>
      </c>
      <c r="AF343">
        <v>27</v>
      </c>
      <c r="AH343">
        <v>42843</v>
      </c>
      <c r="AI343" t="s">
        <v>20</v>
      </c>
      <c r="AJ343" s="2">
        <v>0.57772621809744784</v>
      </c>
      <c r="AK343" s="2">
        <v>0.14849187935034802</v>
      </c>
      <c r="AL343" s="2">
        <v>0.21113689095127611</v>
      </c>
      <c r="AM343" s="2">
        <v>6.2645011600928072E-2</v>
      </c>
      <c r="AP343" t="str">
        <f t="shared" si="19"/>
        <v>S16</v>
      </c>
      <c r="AQ343" t="str">
        <f t="shared" si="17"/>
        <v>mardi</v>
      </c>
      <c r="AR343">
        <f t="shared" si="18"/>
        <v>2017</v>
      </c>
    </row>
    <row r="344" spans="1:44" x14ac:dyDescent="0.25">
      <c r="A344" s="4">
        <v>42844</v>
      </c>
      <c r="B344" t="s">
        <v>19</v>
      </c>
      <c r="C344" s="3">
        <v>440</v>
      </c>
      <c r="D344" s="3">
        <v>95</v>
      </c>
      <c r="E344" s="3">
        <v>102</v>
      </c>
      <c r="F344">
        <v>39</v>
      </c>
      <c r="H344" s="4">
        <v>42844</v>
      </c>
      <c r="I344" s="2" t="s">
        <v>20</v>
      </c>
      <c r="J344" s="2">
        <v>0.65088757396449703</v>
      </c>
      <c r="K344" s="2">
        <v>0.14053254437869822</v>
      </c>
      <c r="L344">
        <v>0.15088757396449703</v>
      </c>
      <c r="M344">
        <v>5.7692307692307696E-2</v>
      </c>
      <c r="O344" s="1">
        <v>42844</v>
      </c>
      <c r="P344" t="s">
        <v>21</v>
      </c>
      <c r="Q344">
        <v>4</v>
      </c>
      <c r="R344">
        <v>1</v>
      </c>
      <c r="S344">
        <v>5</v>
      </c>
      <c r="U344" s="1">
        <v>42844</v>
      </c>
      <c r="V344" t="s">
        <v>20</v>
      </c>
      <c r="W344">
        <v>0.4</v>
      </c>
      <c r="X344">
        <v>0.1</v>
      </c>
      <c r="Y344">
        <v>0.5</v>
      </c>
      <c r="AA344">
        <v>42844</v>
      </c>
      <c r="AB344" t="s">
        <v>22</v>
      </c>
      <c r="AC344">
        <v>243</v>
      </c>
      <c r="AD344">
        <v>62</v>
      </c>
      <c r="AE344">
        <v>91</v>
      </c>
      <c r="AF344">
        <v>27</v>
      </c>
      <c r="AH344">
        <v>42844</v>
      </c>
      <c r="AI344" t="s">
        <v>20</v>
      </c>
      <c r="AJ344" s="2">
        <v>0.57446808510638303</v>
      </c>
      <c r="AK344" s="2">
        <v>0.14657210401891252</v>
      </c>
      <c r="AL344" s="2">
        <v>0.21513002364066194</v>
      </c>
      <c r="AM344" s="2">
        <v>6.3829787234042548E-2</v>
      </c>
      <c r="AP344" t="str">
        <f t="shared" si="19"/>
        <v>S16</v>
      </c>
      <c r="AQ344" t="str">
        <f t="shared" si="17"/>
        <v>mercredi</v>
      </c>
      <c r="AR344">
        <f t="shared" si="18"/>
        <v>2017</v>
      </c>
    </row>
    <row r="345" spans="1:44" x14ac:dyDescent="0.25">
      <c r="A345" s="4">
        <v>42845</v>
      </c>
      <c r="B345" t="s">
        <v>19</v>
      </c>
      <c r="C345" s="3">
        <v>419</v>
      </c>
      <c r="D345" s="3">
        <v>50</v>
      </c>
      <c r="E345" s="3">
        <v>115</v>
      </c>
      <c r="F345">
        <v>44</v>
      </c>
      <c r="H345" s="4">
        <v>42845</v>
      </c>
      <c r="I345" s="2" t="s">
        <v>20</v>
      </c>
      <c r="J345" s="2">
        <v>0.66719745222929938</v>
      </c>
      <c r="K345" s="2">
        <v>7.9617834394904455E-2</v>
      </c>
      <c r="L345">
        <v>0.18312101910828024</v>
      </c>
      <c r="M345">
        <v>7.0063694267515922E-2</v>
      </c>
      <c r="O345" s="1">
        <v>42845</v>
      </c>
      <c r="P345" t="s">
        <v>21</v>
      </c>
      <c r="Q345">
        <v>0</v>
      </c>
      <c r="R345">
        <v>1</v>
      </c>
      <c r="S345">
        <v>5</v>
      </c>
      <c r="U345" s="1">
        <v>42845</v>
      </c>
      <c r="V345" t="s">
        <v>20</v>
      </c>
      <c r="W345">
        <v>0</v>
      </c>
      <c r="X345">
        <v>0.16666666666666666</v>
      </c>
      <c r="Y345">
        <v>0.83333333333333337</v>
      </c>
      <c r="AA345">
        <v>42845</v>
      </c>
      <c r="AB345" t="s">
        <v>22</v>
      </c>
      <c r="AC345">
        <v>252</v>
      </c>
      <c r="AD345">
        <v>62</v>
      </c>
      <c r="AE345">
        <v>91</v>
      </c>
      <c r="AF345">
        <v>27</v>
      </c>
      <c r="AH345">
        <v>42845</v>
      </c>
      <c r="AI345" t="s">
        <v>20</v>
      </c>
      <c r="AJ345" s="2">
        <v>0.58333333333333337</v>
      </c>
      <c r="AK345" s="2">
        <v>0.14351851851851852</v>
      </c>
      <c r="AL345" s="2">
        <v>0.21064814814814814</v>
      </c>
      <c r="AM345" s="2">
        <v>6.25E-2</v>
      </c>
      <c r="AP345" t="str">
        <f t="shared" si="19"/>
        <v>S16</v>
      </c>
      <c r="AQ345" t="str">
        <f t="shared" si="17"/>
        <v>jeudi</v>
      </c>
      <c r="AR345">
        <f t="shared" si="18"/>
        <v>2017</v>
      </c>
    </row>
    <row r="346" spans="1:44" x14ac:dyDescent="0.25">
      <c r="A346" s="4" t="s">
        <v>171</v>
      </c>
      <c r="B346" t="s">
        <v>19</v>
      </c>
      <c r="C346" s="3">
        <v>390</v>
      </c>
      <c r="D346" s="3">
        <v>146</v>
      </c>
      <c r="E346" s="3">
        <v>98</v>
      </c>
      <c r="F346">
        <v>62</v>
      </c>
      <c r="H346" s="4" t="s">
        <v>171</v>
      </c>
      <c r="I346" s="2" t="s">
        <v>20</v>
      </c>
      <c r="J346" s="2">
        <v>0.56034482758620685</v>
      </c>
      <c r="K346" s="2">
        <v>0.20977011494252873</v>
      </c>
      <c r="L346">
        <v>0.14080459770114942</v>
      </c>
      <c r="M346">
        <v>8.9080459770114945E-2</v>
      </c>
      <c r="O346" s="1" t="s">
        <v>171</v>
      </c>
      <c r="P346" t="s">
        <v>21</v>
      </c>
      <c r="Q346">
        <v>0</v>
      </c>
      <c r="R346">
        <v>1</v>
      </c>
      <c r="S346">
        <v>2</v>
      </c>
      <c r="U346" s="1" t="s">
        <v>171</v>
      </c>
      <c r="V346" t="s">
        <v>20</v>
      </c>
      <c r="W346">
        <v>0</v>
      </c>
      <c r="X346">
        <v>0.33333333333333331</v>
      </c>
      <c r="Y346">
        <v>0.66666666666666663</v>
      </c>
      <c r="AA346" t="s">
        <v>171</v>
      </c>
      <c r="AB346" t="s">
        <v>22</v>
      </c>
      <c r="AC346">
        <v>255</v>
      </c>
      <c r="AD346">
        <v>64</v>
      </c>
      <c r="AE346">
        <v>91</v>
      </c>
      <c r="AF346">
        <v>27</v>
      </c>
      <c r="AH346" t="s">
        <v>171</v>
      </c>
      <c r="AI346" t="s">
        <v>20</v>
      </c>
      <c r="AJ346" s="2">
        <v>0.58352402745995424</v>
      </c>
      <c r="AK346" s="2">
        <v>0.14645308924485126</v>
      </c>
      <c r="AL346" s="2">
        <v>0.20823798627002288</v>
      </c>
      <c r="AM346" s="2">
        <v>6.1784897025171627E-2</v>
      </c>
      <c r="AP346" t="str">
        <f t="shared" si="19"/>
        <v>S16</v>
      </c>
      <c r="AQ346" t="str">
        <f t="shared" si="17"/>
        <v>vendredi</v>
      </c>
      <c r="AR346">
        <f t="shared" si="18"/>
        <v>2017</v>
      </c>
    </row>
    <row r="347" spans="1:44" x14ac:dyDescent="0.25">
      <c r="A347" s="4">
        <v>42849</v>
      </c>
      <c r="B347" t="s">
        <v>19</v>
      </c>
      <c r="C347" s="3">
        <v>369</v>
      </c>
      <c r="D347" s="3">
        <v>147</v>
      </c>
      <c r="E347" s="3">
        <v>73</v>
      </c>
      <c r="F347">
        <v>56</v>
      </c>
      <c r="H347" s="4">
        <v>42849</v>
      </c>
      <c r="I347" s="2" t="s">
        <v>20</v>
      </c>
      <c r="J347" s="2">
        <v>0.5720930232558139</v>
      </c>
      <c r="K347" s="2">
        <v>0.22790697674418606</v>
      </c>
      <c r="L347">
        <v>0.11317829457364341</v>
      </c>
      <c r="M347">
        <v>8.6821705426356588E-2</v>
      </c>
      <c r="O347" s="1">
        <v>42849</v>
      </c>
      <c r="P347" t="s">
        <v>21</v>
      </c>
      <c r="Q347">
        <v>0</v>
      </c>
      <c r="R347">
        <v>1</v>
      </c>
      <c r="S347">
        <v>2</v>
      </c>
      <c r="U347" s="1">
        <v>42849</v>
      </c>
      <c r="V347" t="s">
        <v>20</v>
      </c>
      <c r="W347">
        <v>0</v>
      </c>
      <c r="X347">
        <v>0.33333333333333331</v>
      </c>
      <c r="Y347">
        <v>0.66666666666666663</v>
      </c>
      <c r="AA347">
        <v>42849</v>
      </c>
      <c r="AB347" t="s">
        <v>22</v>
      </c>
      <c r="AC347">
        <v>245</v>
      </c>
      <c r="AD347">
        <v>57</v>
      </c>
      <c r="AE347">
        <v>87</v>
      </c>
      <c r="AF347">
        <v>27</v>
      </c>
      <c r="AH347">
        <v>42849</v>
      </c>
      <c r="AI347" t="s">
        <v>20</v>
      </c>
      <c r="AJ347" s="2">
        <v>0.58894230769230771</v>
      </c>
      <c r="AK347" s="2">
        <v>0.13701923076923078</v>
      </c>
      <c r="AL347" s="2">
        <v>0.20913461538461539</v>
      </c>
      <c r="AM347" s="2">
        <v>6.4903846153846159E-2</v>
      </c>
      <c r="AP347" t="str">
        <f t="shared" si="19"/>
        <v>S17</v>
      </c>
      <c r="AQ347" t="str">
        <f t="shared" si="17"/>
        <v>lundi</v>
      </c>
      <c r="AR347">
        <f t="shared" si="18"/>
        <v>2017</v>
      </c>
    </row>
    <row r="348" spans="1:44" x14ac:dyDescent="0.25">
      <c r="A348" s="4">
        <v>42850</v>
      </c>
      <c r="B348" t="s">
        <v>19</v>
      </c>
      <c r="C348" s="3">
        <v>363</v>
      </c>
      <c r="D348" s="3">
        <v>142</v>
      </c>
      <c r="E348" s="3">
        <v>67</v>
      </c>
      <c r="F348">
        <v>50</v>
      </c>
      <c r="H348" s="4">
        <v>42850</v>
      </c>
      <c r="I348" s="2" t="s">
        <v>20</v>
      </c>
      <c r="J348" s="2">
        <v>0.58360128617363349</v>
      </c>
      <c r="K348" s="2">
        <v>0.22829581993569131</v>
      </c>
      <c r="L348">
        <v>0.10771704180064309</v>
      </c>
      <c r="M348">
        <v>8.0385852090032156E-2</v>
      </c>
      <c r="O348" s="1">
        <v>42850</v>
      </c>
      <c r="P348" t="s">
        <v>21</v>
      </c>
      <c r="Q348">
        <v>1</v>
      </c>
      <c r="R348">
        <v>1</v>
      </c>
      <c r="S348">
        <v>2</v>
      </c>
      <c r="U348" s="1">
        <v>42850</v>
      </c>
      <c r="V348" t="s">
        <v>20</v>
      </c>
      <c r="W348">
        <v>0.25</v>
      </c>
      <c r="X348">
        <v>0.25</v>
      </c>
      <c r="Y348">
        <v>0.5</v>
      </c>
      <c r="AA348">
        <v>42850</v>
      </c>
      <c r="AB348" t="s">
        <v>22</v>
      </c>
      <c r="AC348">
        <v>269</v>
      </c>
      <c r="AD348">
        <v>58</v>
      </c>
      <c r="AE348">
        <v>87</v>
      </c>
      <c r="AF348">
        <v>27</v>
      </c>
      <c r="AH348">
        <v>42850</v>
      </c>
      <c r="AI348" t="s">
        <v>20</v>
      </c>
      <c r="AJ348" s="2">
        <v>0.60997732426303852</v>
      </c>
      <c r="AK348" s="2">
        <v>0.13151927437641722</v>
      </c>
      <c r="AL348" s="2">
        <v>0.19727891156462585</v>
      </c>
      <c r="AM348" s="2">
        <v>6.1224489795918366E-2</v>
      </c>
      <c r="AP348" t="str">
        <f t="shared" si="19"/>
        <v>S17</v>
      </c>
      <c r="AQ348" t="str">
        <f t="shared" si="17"/>
        <v>mardi</v>
      </c>
      <c r="AR348">
        <f t="shared" si="18"/>
        <v>2017</v>
      </c>
    </row>
    <row r="349" spans="1:44" x14ac:dyDescent="0.25">
      <c r="A349" s="4">
        <v>42851</v>
      </c>
      <c r="B349" t="s">
        <v>19</v>
      </c>
      <c r="C349" s="3">
        <v>472</v>
      </c>
      <c r="D349" s="3">
        <v>174</v>
      </c>
      <c r="E349" s="3">
        <v>50</v>
      </c>
      <c r="F349">
        <v>43</v>
      </c>
      <c r="H349" s="4">
        <v>42851</v>
      </c>
      <c r="I349" s="2" t="s">
        <v>20</v>
      </c>
      <c r="J349" s="2">
        <v>0.63870094722598103</v>
      </c>
      <c r="K349" s="2">
        <v>0.23545331529093369</v>
      </c>
      <c r="L349">
        <v>6.7658998646820026E-2</v>
      </c>
      <c r="M349">
        <v>5.8186738836265225E-2</v>
      </c>
      <c r="O349" s="1">
        <v>42851</v>
      </c>
      <c r="P349" t="s">
        <v>21</v>
      </c>
      <c r="Q349">
        <v>1</v>
      </c>
      <c r="R349">
        <v>1</v>
      </c>
      <c r="S349">
        <v>2</v>
      </c>
      <c r="U349" s="1">
        <v>42851</v>
      </c>
      <c r="V349" t="s">
        <v>20</v>
      </c>
      <c r="W349">
        <v>0.25</v>
      </c>
      <c r="X349">
        <v>0.25</v>
      </c>
      <c r="Y349">
        <v>0.5</v>
      </c>
      <c r="AA349">
        <v>42851</v>
      </c>
      <c r="AB349" t="s">
        <v>22</v>
      </c>
      <c r="AC349">
        <v>274</v>
      </c>
      <c r="AD349">
        <v>62</v>
      </c>
      <c r="AE349">
        <v>88</v>
      </c>
      <c r="AF349">
        <v>27</v>
      </c>
      <c r="AH349">
        <v>42851</v>
      </c>
      <c r="AI349" t="s">
        <v>20</v>
      </c>
      <c r="AJ349" s="2">
        <v>0.60753880266075388</v>
      </c>
      <c r="AK349" s="2">
        <v>0.13747228381374724</v>
      </c>
      <c r="AL349" s="2">
        <v>0.1951219512195122</v>
      </c>
      <c r="AM349" s="2">
        <v>5.9866962305986697E-2</v>
      </c>
      <c r="AP349" t="str">
        <f t="shared" si="19"/>
        <v>S17</v>
      </c>
      <c r="AQ349" t="str">
        <f t="shared" si="17"/>
        <v>mercredi</v>
      </c>
      <c r="AR349">
        <f t="shared" si="18"/>
        <v>2017</v>
      </c>
    </row>
    <row r="350" spans="1:44" x14ac:dyDescent="0.25">
      <c r="A350" s="4">
        <v>42852</v>
      </c>
      <c r="B350" t="s">
        <v>19</v>
      </c>
      <c r="C350" s="3">
        <v>473</v>
      </c>
      <c r="D350" s="3">
        <v>99</v>
      </c>
      <c r="E350" s="3">
        <v>122</v>
      </c>
      <c r="F350">
        <v>43</v>
      </c>
      <c r="H350" s="4">
        <v>42852</v>
      </c>
      <c r="I350" s="2" t="s">
        <v>20</v>
      </c>
      <c r="J350" s="2">
        <v>0.64179104477611937</v>
      </c>
      <c r="K350" s="2">
        <v>0.13432835820895522</v>
      </c>
      <c r="L350">
        <v>0.1655359565807327</v>
      </c>
      <c r="M350">
        <v>5.8344640434192671E-2</v>
      </c>
      <c r="O350" s="1">
        <v>42852</v>
      </c>
      <c r="P350" t="s">
        <v>21</v>
      </c>
      <c r="Q350">
        <v>0</v>
      </c>
      <c r="R350">
        <v>1</v>
      </c>
      <c r="S350">
        <v>2</v>
      </c>
      <c r="U350" s="1">
        <v>42852</v>
      </c>
      <c r="V350" t="s">
        <v>20</v>
      </c>
      <c r="W350">
        <v>0</v>
      </c>
      <c r="X350">
        <v>0.33333333333333331</v>
      </c>
      <c r="Y350">
        <v>0.66666666666666663</v>
      </c>
      <c r="AA350">
        <v>42852</v>
      </c>
      <c r="AB350" t="s">
        <v>22</v>
      </c>
      <c r="AC350">
        <v>290</v>
      </c>
      <c r="AD350">
        <v>61</v>
      </c>
      <c r="AE350">
        <v>90</v>
      </c>
      <c r="AF350">
        <v>27</v>
      </c>
      <c r="AH350">
        <v>42852</v>
      </c>
      <c r="AI350" t="s">
        <v>20</v>
      </c>
      <c r="AJ350" s="2">
        <v>0.61965811965811968</v>
      </c>
      <c r="AK350" s="2">
        <v>0.13034188034188035</v>
      </c>
      <c r="AL350" s="2">
        <v>0.19230769230769232</v>
      </c>
      <c r="AM350" s="2">
        <v>5.7692307692307696E-2</v>
      </c>
      <c r="AP350" t="str">
        <f t="shared" si="19"/>
        <v>S17</v>
      </c>
      <c r="AQ350" t="str">
        <f t="shared" si="17"/>
        <v>jeudi</v>
      </c>
      <c r="AR350">
        <f t="shared" si="18"/>
        <v>2017</v>
      </c>
    </row>
    <row r="351" spans="1:44" x14ac:dyDescent="0.25">
      <c r="A351" s="4" t="s">
        <v>172</v>
      </c>
      <c r="B351" t="s">
        <v>19</v>
      </c>
      <c r="C351" s="3">
        <v>386</v>
      </c>
      <c r="D351" s="3">
        <v>116</v>
      </c>
      <c r="E351" s="3">
        <v>110</v>
      </c>
      <c r="F351">
        <v>54</v>
      </c>
      <c r="H351" s="4" t="s">
        <v>172</v>
      </c>
      <c r="I351" s="2" t="s">
        <v>20</v>
      </c>
      <c r="J351" s="2">
        <v>0.57957957957957962</v>
      </c>
      <c r="K351" s="2">
        <v>0.17417417417417416</v>
      </c>
      <c r="L351">
        <v>0.16516516516516516</v>
      </c>
      <c r="M351">
        <v>8.1081081081081086E-2</v>
      </c>
      <c r="O351" s="1" t="s">
        <v>172</v>
      </c>
      <c r="P351" t="s">
        <v>21</v>
      </c>
      <c r="Q351">
        <v>0</v>
      </c>
      <c r="R351">
        <v>1</v>
      </c>
      <c r="S351">
        <v>2</v>
      </c>
      <c r="U351" s="1" t="s">
        <v>172</v>
      </c>
      <c r="V351" t="s">
        <v>20</v>
      </c>
      <c r="W351">
        <v>0</v>
      </c>
      <c r="X351">
        <v>0.33333333333333331</v>
      </c>
      <c r="Y351">
        <v>0.66666666666666663</v>
      </c>
      <c r="AA351" t="s">
        <v>172</v>
      </c>
      <c r="AB351" t="s">
        <v>22</v>
      </c>
      <c r="AC351">
        <v>302</v>
      </c>
      <c r="AD351">
        <v>63</v>
      </c>
      <c r="AE351">
        <v>90</v>
      </c>
      <c r="AF351">
        <v>26</v>
      </c>
      <c r="AH351" t="s">
        <v>172</v>
      </c>
      <c r="AI351" t="s">
        <v>20</v>
      </c>
      <c r="AJ351" s="2">
        <v>0.62785862785862789</v>
      </c>
      <c r="AK351" s="2">
        <v>0.13097713097713098</v>
      </c>
      <c r="AL351" s="2">
        <v>0.18711018711018712</v>
      </c>
      <c r="AM351" s="2">
        <v>5.4054054054054057E-2</v>
      </c>
      <c r="AP351" t="str">
        <f t="shared" si="19"/>
        <v>S17</v>
      </c>
      <c r="AQ351" t="str">
        <f t="shared" si="17"/>
        <v>vendredi</v>
      </c>
      <c r="AR351">
        <f t="shared" si="18"/>
        <v>2017</v>
      </c>
    </row>
    <row r="352" spans="1:44" x14ac:dyDescent="0.25">
      <c r="A352" s="4">
        <v>42856</v>
      </c>
      <c r="B352" t="s">
        <v>19</v>
      </c>
      <c r="C352" s="3">
        <v>299</v>
      </c>
      <c r="D352" s="3">
        <v>179</v>
      </c>
      <c r="E352" s="3">
        <v>124</v>
      </c>
      <c r="F352">
        <v>64</v>
      </c>
      <c r="H352" s="4">
        <v>42856</v>
      </c>
      <c r="I352" s="2" t="s">
        <v>20</v>
      </c>
      <c r="J352" s="2">
        <v>0.44894894894894893</v>
      </c>
      <c r="K352" s="2">
        <v>0.26876876876876876</v>
      </c>
      <c r="L352">
        <v>0.18618618618618618</v>
      </c>
      <c r="M352">
        <v>9.6096096096096095E-2</v>
      </c>
      <c r="O352" s="1">
        <v>42856</v>
      </c>
      <c r="P352" t="s">
        <v>21</v>
      </c>
      <c r="Q352">
        <v>0</v>
      </c>
      <c r="R352">
        <v>1</v>
      </c>
      <c r="S352">
        <v>2</v>
      </c>
      <c r="U352" s="1">
        <v>42856</v>
      </c>
      <c r="V352" t="s">
        <v>20</v>
      </c>
      <c r="W352">
        <v>0</v>
      </c>
      <c r="X352">
        <v>0.33333333333333331</v>
      </c>
      <c r="Y352">
        <v>0.66666666666666663</v>
      </c>
      <c r="AA352">
        <v>42856</v>
      </c>
      <c r="AB352" t="s">
        <v>22</v>
      </c>
      <c r="AC352">
        <v>292</v>
      </c>
      <c r="AD352">
        <v>73</v>
      </c>
      <c r="AE352">
        <v>90</v>
      </c>
      <c r="AF352">
        <v>26</v>
      </c>
      <c r="AH352">
        <v>42856</v>
      </c>
      <c r="AI352" t="s">
        <v>20</v>
      </c>
      <c r="AJ352" s="2">
        <v>0.6070686070686071</v>
      </c>
      <c r="AK352" s="2">
        <v>0.15176715176715178</v>
      </c>
      <c r="AL352" s="2">
        <v>0.18711018711018712</v>
      </c>
      <c r="AM352" s="2">
        <v>5.4054054054054057E-2</v>
      </c>
      <c r="AP352" t="str">
        <f t="shared" si="19"/>
        <v>S18</v>
      </c>
      <c r="AQ352" t="str">
        <f t="shared" si="17"/>
        <v>lundi</v>
      </c>
      <c r="AR352">
        <f t="shared" si="18"/>
        <v>2017</v>
      </c>
    </row>
    <row r="353" spans="1:44" x14ac:dyDescent="0.25">
      <c r="A353" s="4">
        <v>42857</v>
      </c>
      <c r="B353" t="s">
        <v>19</v>
      </c>
      <c r="C353" s="3">
        <v>318</v>
      </c>
      <c r="D353" s="3">
        <v>157</v>
      </c>
      <c r="E353" s="3">
        <v>123</v>
      </c>
      <c r="F353">
        <v>57</v>
      </c>
      <c r="H353" s="4">
        <v>42857</v>
      </c>
      <c r="I353" s="2" t="s">
        <v>20</v>
      </c>
      <c r="J353" s="2">
        <v>0.48549618320610688</v>
      </c>
      <c r="K353" s="2">
        <v>0.23969465648854962</v>
      </c>
      <c r="L353">
        <v>0.18778625954198475</v>
      </c>
      <c r="M353">
        <v>8.7022900763358779E-2</v>
      </c>
      <c r="O353" s="1">
        <v>42857</v>
      </c>
      <c r="P353" t="s">
        <v>21</v>
      </c>
      <c r="Q353">
        <v>0</v>
      </c>
      <c r="R353">
        <v>1</v>
      </c>
      <c r="S353">
        <v>2</v>
      </c>
      <c r="U353" s="1">
        <v>42857</v>
      </c>
      <c r="V353" t="s">
        <v>20</v>
      </c>
      <c r="W353">
        <v>0</v>
      </c>
      <c r="X353">
        <v>0.33333333333333331</v>
      </c>
      <c r="Y353">
        <v>0.66666666666666663</v>
      </c>
      <c r="AA353">
        <v>42857</v>
      </c>
      <c r="AB353" t="s">
        <v>22</v>
      </c>
      <c r="AC353">
        <v>300</v>
      </c>
      <c r="AD353">
        <v>61</v>
      </c>
      <c r="AE353">
        <v>67</v>
      </c>
      <c r="AF353">
        <v>22</v>
      </c>
      <c r="AH353">
        <v>42857</v>
      </c>
      <c r="AI353" t="s">
        <v>20</v>
      </c>
      <c r="AJ353" s="2">
        <v>0.66666666666666663</v>
      </c>
      <c r="AK353" s="2">
        <v>0.13555555555555557</v>
      </c>
      <c r="AL353" s="2">
        <v>0.14888888888888888</v>
      </c>
      <c r="AM353" s="2">
        <v>4.8888888888888891E-2</v>
      </c>
      <c r="AP353" t="str">
        <f t="shared" si="19"/>
        <v>S18</v>
      </c>
      <c r="AQ353" t="str">
        <f t="shared" si="17"/>
        <v>mardi</v>
      </c>
      <c r="AR353">
        <f t="shared" si="18"/>
        <v>2017</v>
      </c>
    </row>
    <row r="354" spans="1:44" x14ac:dyDescent="0.25">
      <c r="A354" s="4">
        <v>42858</v>
      </c>
      <c r="B354" t="s">
        <v>19</v>
      </c>
      <c r="C354" s="3">
        <v>293</v>
      </c>
      <c r="D354" s="3">
        <v>127</v>
      </c>
      <c r="E354" s="3">
        <v>118</v>
      </c>
      <c r="F354">
        <v>44</v>
      </c>
      <c r="H354" s="4">
        <v>42858</v>
      </c>
      <c r="I354" s="2" t="s">
        <v>20</v>
      </c>
      <c r="J354" s="2">
        <v>0.50343642611683848</v>
      </c>
      <c r="K354" s="2">
        <v>0.21821305841924399</v>
      </c>
      <c r="L354">
        <v>0.20274914089347079</v>
      </c>
      <c r="M354">
        <v>7.560137457044673E-2</v>
      </c>
      <c r="O354" s="1">
        <v>42858</v>
      </c>
      <c r="P354" t="s">
        <v>21</v>
      </c>
      <c r="Q354">
        <v>0</v>
      </c>
      <c r="R354">
        <v>1</v>
      </c>
      <c r="S354">
        <v>2</v>
      </c>
      <c r="U354" s="1">
        <v>42858</v>
      </c>
      <c r="V354" t="s">
        <v>20</v>
      </c>
      <c r="W354">
        <v>0</v>
      </c>
      <c r="X354">
        <v>0.33333333333333331</v>
      </c>
      <c r="Y354">
        <v>0.66666666666666663</v>
      </c>
      <c r="AA354">
        <v>42858</v>
      </c>
      <c r="AB354" t="s">
        <v>22</v>
      </c>
      <c r="AC354">
        <v>299</v>
      </c>
      <c r="AD354">
        <v>62</v>
      </c>
      <c r="AE354">
        <v>67</v>
      </c>
      <c r="AF354">
        <v>21</v>
      </c>
      <c r="AH354">
        <v>42858</v>
      </c>
      <c r="AI354" t="s">
        <v>20</v>
      </c>
      <c r="AJ354" s="2">
        <v>0.66592427616926508</v>
      </c>
      <c r="AK354" s="2">
        <v>0.13808463251670378</v>
      </c>
      <c r="AL354" s="2">
        <v>0.1492204899777283</v>
      </c>
      <c r="AM354" s="2">
        <v>4.6770601336302897E-2</v>
      </c>
      <c r="AP354" t="str">
        <f t="shared" si="19"/>
        <v>S18</v>
      </c>
      <c r="AQ354" t="str">
        <f t="shared" si="17"/>
        <v>mercredi</v>
      </c>
      <c r="AR354">
        <f t="shared" si="18"/>
        <v>2017</v>
      </c>
    </row>
    <row r="355" spans="1:44" x14ac:dyDescent="0.25">
      <c r="A355" s="4">
        <v>42859</v>
      </c>
      <c r="B355" t="s">
        <v>19</v>
      </c>
      <c r="C355" s="3">
        <v>461</v>
      </c>
      <c r="D355" s="3">
        <v>68</v>
      </c>
      <c r="E355" s="3">
        <v>98</v>
      </c>
      <c r="F355">
        <v>40</v>
      </c>
      <c r="H355" s="4">
        <v>42859</v>
      </c>
      <c r="I355" s="2" t="s">
        <v>20</v>
      </c>
      <c r="J355" s="2">
        <v>0.69115442278860573</v>
      </c>
      <c r="K355" s="2">
        <v>0.10194902548725637</v>
      </c>
      <c r="L355">
        <v>0.14692653673163419</v>
      </c>
      <c r="M355">
        <v>5.9970014992503748E-2</v>
      </c>
      <c r="O355" s="1">
        <v>42859</v>
      </c>
      <c r="P355" t="s">
        <v>21</v>
      </c>
      <c r="Q355">
        <v>2</v>
      </c>
      <c r="R355">
        <v>1</v>
      </c>
      <c r="S355">
        <v>2</v>
      </c>
      <c r="U355" s="1">
        <v>42859</v>
      </c>
      <c r="V355" t="s">
        <v>20</v>
      </c>
      <c r="W355">
        <v>0.4</v>
      </c>
      <c r="X355">
        <v>0.2</v>
      </c>
      <c r="Y355">
        <v>0.4</v>
      </c>
      <c r="AA355">
        <v>42859</v>
      </c>
      <c r="AB355" t="s">
        <v>22</v>
      </c>
      <c r="AC355">
        <v>315</v>
      </c>
      <c r="AD355">
        <v>62</v>
      </c>
      <c r="AE355">
        <v>65</v>
      </c>
      <c r="AF355">
        <v>21</v>
      </c>
      <c r="AH355">
        <v>42859</v>
      </c>
      <c r="AI355" t="s">
        <v>20</v>
      </c>
      <c r="AJ355" s="2">
        <v>0.68034557235421167</v>
      </c>
      <c r="AK355" s="2">
        <v>0.13390928725701945</v>
      </c>
      <c r="AL355" s="2">
        <v>0.14038876889848811</v>
      </c>
      <c r="AM355" s="2">
        <v>4.5356371490280781E-2</v>
      </c>
      <c r="AP355" t="str">
        <f t="shared" si="19"/>
        <v>S18</v>
      </c>
      <c r="AQ355" t="str">
        <f t="shared" si="17"/>
        <v>jeudi</v>
      </c>
      <c r="AR355">
        <f t="shared" si="18"/>
        <v>2017</v>
      </c>
    </row>
    <row r="356" spans="1:44" x14ac:dyDescent="0.25">
      <c r="A356" s="4" t="s">
        <v>173</v>
      </c>
      <c r="B356" t="s">
        <v>19</v>
      </c>
      <c r="C356" s="3">
        <v>425</v>
      </c>
      <c r="D356" s="3">
        <v>85</v>
      </c>
      <c r="E356" s="3">
        <v>75</v>
      </c>
      <c r="F356">
        <v>29</v>
      </c>
      <c r="H356" s="4" t="s">
        <v>173</v>
      </c>
      <c r="I356" s="2" t="s">
        <v>20</v>
      </c>
      <c r="J356" s="2">
        <v>0.69218241042345274</v>
      </c>
      <c r="K356" s="2">
        <v>0.13843648208469056</v>
      </c>
      <c r="L356">
        <v>0.12214983713355049</v>
      </c>
      <c r="M356">
        <v>4.7231270358306189E-2</v>
      </c>
      <c r="O356" s="1" t="s">
        <v>173</v>
      </c>
      <c r="P356" t="s">
        <v>21</v>
      </c>
      <c r="Q356">
        <v>0</v>
      </c>
      <c r="R356">
        <v>1</v>
      </c>
      <c r="S356">
        <v>2</v>
      </c>
      <c r="U356" s="1" t="s">
        <v>173</v>
      </c>
      <c r="V356" t="s">
        <v>20</v>
      </c>
      <c r="W356">
        <v>0</v>
      </c>
      <c r="X356">
        <v>0.33333333333333331</v>
      </c>
      <c r="Y356">
        <v>0.66666666666666663</v>
      </c>
      <c r="AA356" t="s">
        <v>173</v>
      </c>
      <c r="AB356" t="s">
        <v>22</v>
      </c>
      <c r="AC356">
        <v>331</v>
      </c>
      <c r="AD356">
        <v>60</v>
      </c>
      <c r="AE356">
        <v>67</v>
      </c>
      <c r="AF356">
        <v>21</v>
      </c>
      <c r="AH356" t="s">
        <v>173</v>
      </c>
      <c r="AI356" t="s">
        <v>20</v>
      </c>
      <c r="AJ356" s="2">
        <v>0.6910229645093946</v>
      </c>
      <c r="AK356" s="2">
        <v>0.12526096033402923</v>
      </c>
      <c r="AL356" s="2">
        <v>0.13987473903966596</v>
      </c>
      <c r="AM356" s="2">
        <v>4.3841336116910233E-2</v>
      </c>
      <c r="AP356" t="str">
        <f t="shared" si="19"/>
        <v>S18</v>
      </c>
      <c r="AQ356" t="str">
        <f t="shared" si="17"/>
        <v>vendredi</v>
      </c>
      <c r="AR356">
        <f t="shared" si="18"/>
        <v>2017</v>
      </c>
    </row>
    <row r="357" spans="1:44" x14ac:dyDescent="0.25">
      <c r="A357" s="4">
        <v>42863</v>
      </c>
      <c r="B357" t="s">
        <v>19</v>
      </c>
      <c r="C357" s="3">
        <v>396</v>
      </c>
      <c r="D357" s="3">
        <v>102</v>
      </c>
      <c r="E357" s="3">
        <v>87</v>
      </c>
      <c r="F357">
        <v>29</v>
      </c>
      <c r="H357" s="4">
        <v>42863</v>
      </c>
      <c r="I357" s="2" t="s">
        <v>20</v>
      </c>
      <c r="J357" s="2">
        <v>0.64495114006514653</v>
      </c>
      <c r="K357" s="2">
        <v>0.16612377850162866</v>
      </c>
      <c r="L357">
        <v>0.14169381107491857</v>
      </c>
      <c r="M357">
        <v>4.7231270358306189E-2</v>
      </c>
      <c r="O357" s="1">
        <v>42863</v>
      </c>
      <c r="P357" t="s">
        <v>21</v>
      </c>
      <c r="Q357">
        <v>0</v>
      </c>
      <c r="R357">
        <v>1</v>
      </c>
      <c r="S357">
        <v>2</v>
      </c>
      <c r="U357" s="1">
        <v>42863</v>
      </c>
      <c r="V357" t="s">
        <v>20</v>
      </c>
      <c r="W357">
        <v>0</v>
      </c>
      <c r="X357">
        <v>0.33333333333333331</v>
      </c>
      <c r="Y357">
        <v>0.66666666666666663</v>
      </c>
      <c r="AA357">
        <v>42863</v>
      </c>
      <c r="AB357" t="s">
        <v>22</v>
      </c>
      <c r="AC357">
        <v>330</v>
      </c>
      <c r="AD357">
        <v>61</v>
      </c>
      <c r="AE357">
        <v>67</v>
      </c>
      <c r="AF357">
        <v>21</v>
      </c>
      <c r="AH357">
        <v>42863</v>
      </c>
      <c r="AI357" t="s">
        <v>20</v>
      </c>
      <c r="AJ357" s="2">
        <v>0.6889352818371608</v>
      </c>
      <c r="AK357" s="2">
        <v>0.12734864300626306</v>
      </c>
      <c r="AL357" s="2">
        <v>0.13987473903966596</v>
      </c>
      <c r="AM357" s="2">
        <v>4.3841336116910233E-2</v>
      </c>
      <c r="AP357" t="str">
        <f t="shared" si="19"/>
        <v>S19</v>
      </c>
      <c r="AQ357" t="str">
        <f t="shared" si="17"/>
        <v>lundi</v>
      </c>
      <c r="AR357">
        <f t="shared" si="18"/>
        <v>2017</v>
      </c>
    </row>
    <row r="358" spans="1:44" x14ac:dyDescent="0.25">
      <c r="A358" s="4">
        <v>42864</v>
      </c>
      <c r="B358" t="s">
        <v>19</v>
      </c>
      <c r="C358" s="3">
        <v>320</v>
      </c>
      <c r="D358" s="3">
        <v>102</v>
      </c>
      <c r="E358" s="3">
        <v>85</v>
      </c>
      <c r="F358">
        <v>43</v>
      </c>
      <c r="H358" s="4">
        <v>42864</v>
      </c>
      <c r="I358" s="2" t="s">
        <v>20</v>
      </c>
      <c r="J358" s="2">
        <v>0.58181818181818179</v>
      </c>
      <c r="K358" s="2">
        <v>0.18545454545454546</v>
      </c>
      <c r="L358">
        <v>0.15454545454545454</v>
      </c>
      <c r="M358">
        <v>7.8181818181818186E-2</v>
      </c>
      <c r="O358" s="1">
        <v>42864</v>
      </c>
      <c r="P358" t="s">
        <v>21</v>
      </c>
      <c r="Q358">
        <v>42</v>
      </c>
      <c r="R358">
        <v>1</v>
      </c>
      <c r="S358">
        <v>4</v>
      </c>
      <c r="U358" s="1">
        <v>42864</v>
      </c>
      <c r="V358" t="s">
        <v>20</v>
      </c>
      <c r="W358">
        <v>0.8936170212765957</v>
      </c>
      <c r="X358">
        <v>2.1276595744680851E-2</v>
      </c>
      <c r="Y358">
        <v>8.5106382978723402E-2</v>
      </c>
      <c r="AA358">
        <v>42864</v>
      </c>
      <c r="AB358" t="s">
        <v>22</v>
      </c>
      <c r="AC358">
        <v>355</v>
      </c>
      <c r="AD358">
        <v>61</v>
      </c>
      <c r="AE358">
        <v>66</v>
      </c>
      <c r="AF358">
        <v>21</v>
      </c>
      <c r="AH358">
        <v>42864</v>
      </c>
      <c r="AI358" t="s">
        <v>20</v>
      </c>
      <c r="AJ358" s="2">
        <v>0.70576540755467199</v>
      </c>
      <c r="AK358" s="2">
        <v>0.12127236580516898</v>
      </c>
      <c r="AL358" s="2">
        <v>0.1312127236580517</v>
      </c>
      <c r="AM358" s="2">
        <v>4.1749502982107355E-2</v>
      </c>
      <c r="AP358" t="str">
        <f t="shared" si="19"/>
        <v>S19</v>
      </c>
      <c r="AQ358" t="str">
        <f t="shared" si="17"/>
        <v>mardi</v>
      </c>
      <c r="AR358">
        <f t="shared" si="18"/>
        <v>2017</v>
      </c>
    </row>
    <row r="359" spans="1:44" x14ac:dyDescent="0.25">
      <c r="A359" s="4">
        <v>42865</v>
      </c>
      <c r="B359" t="s">
        <v>19</v>
      </c>
      <c r="C359" s="3">
        <v>421</v>
      </c>
      <c r="D359" s="3">
        <v>131</v>
      </c>
      <c r="E359" s="3">
        <v>58</v>
      </c>
      <c r="F359">
        <v>37</v>
      </c>
      <c r="H359" s="4">
        <v>42865</v>
      </c>
      <c r="I359" s="2" t="s">
        <v>20</v>
      </c>
      <c r="J359" s="2">
        <v>0.65069551777434309</v>
      </c>
      <c r="K359" s="2">
        <v>0.20247295208655333</v>
      </c>
      <c r="L359">
        <v>8.964451313755796E-2</v>
      </c>
      <c r="M359">
        <v>5.7187017001545597E-2</v>
      </c>
      <c r="O359" s="1">
        <v>42865</v>
      </c>
      <c r="P359" t="s">
        <v>21</v>
      </c>
      <c r="Q359">
        <v>59</v>
      </c>
      <c r="R359">
        <v>1</v>
      </c>
      <c r="S359">
        <v>4</v>
      </c>
      <c r="U359" s="1">
        <v>42865</v>
      </c>
      <c r="V359" t="s">
        <v>20</v>
      </c>
      <c r="W359">
        <v>0.921875</v>
      </c>
      <c r="X359">
        <v>1.5625E-2</v>
      </c>
      <c r="Y359">
        <v>6.25E-2</v>
      </c>
      <c r="AA359">
        <v>42865</v>
      </c>
      <c r="AB359" t="s">
        <v>22</v>
      </c>
      <c r="AC359">
        <v>391</v>
      </c>
      <c r="AD359">
        <v>64</v>
      </c>
      <c r="AE359">
        <v>66</v>
      </c>
      <c r="AF359">
        <v>21</v>
      </c>
      <c r="AH359">
        <v>42865</v>
      </c>
      <c r="AI359" t="s">
        <v>20</v>
      </c>
      <c r="AJ359" s="2">
        <v>0.72140221402214022</v>
      </c>
      <c r="AK359" s="2">
        <v>0.11808118081180811</v>
      </c>
      <c r="AL359" s="2">
        <v>0.12177121771217712</v>
      </c>
      <c r="AM359" s="2">
        <v>3.8745387453874541E-2</v>
      </c>
      <c r="AP359" t="str">
        <f t="shared" si="19"/>
        <v>S19</v>
      </c>
      <c r="AQ359" t="str">
        <f t="shared" si="17"/>
        <v>mercredi</v>
      </c>
      <c r="AR359">
        <f t="shared" si="18"/>
        <v>2017</v>
      </c>
    </row>
    <row r="360" spans="1:44" x14ac:dyDescent="0.25">
      <c r="A360" s="4">
        <v>42866</v>
      </c>
      <c r="B360" t="s">
        <v>19</v>
      </c>
      <c r="C360" s="3">
        <v>437</v>
      </c>
      <c r="D360" s="3">
        <v>84</v>
      </c>
      <c r="E360" s="3">
        <v>58</v>
      </c>
      <c r="F360">
        <v>26</v>
      </c>
      <c r="H360" s="4">
        <v>42866</v>
      </c>
      <c r="I360" s="2" t="s">
        <v>20</v>
      </c>
      <c r="J360" s="2">
        <v>0.72231404958677681</v>
      </c>
      <c r="K360" s="2">
        <v>0.13884297520661157</v>
      </c>
      <c r="L360">
        <v>9.5867768595041328E-2</v>
      </c>
      <c r="M360">
        <v>4.2975206611570248E-2</v>
      </c>
      <c r="O360" s="1">
        <v>42866</v>
      </c>
      <c r="P360" t="s">
        <v>21</v>
      </c>
      <c r="Q360">
        <v>15</v>
      </c>
      <c r="R360">
        <v>3</v>
      </c>
      <c r="S360">
        <v>4</v>
      </c>
      <c r="U360" s="1">
        <v>42866</v>
      </c>
      <c r="V360" t="s">
        <v>20</v>
      </c>
      <c r="W360">
        <v>0.68181818181818177</v>
      </c>
      <c r="X360">
        <v>0.13636363636363635</v>
      </c>
      <c r="Y360">
        <v>0.18181818181818182</v>
      </c>
      <c r="AA360">
        <v>42866</v>
      </c>
      <c r="AB360" t="s">
        <v>22</v>
      </c>
      <c r="AC360">
        <v>391</v>
      </c>
      <c r="AD360">
        <v>64</v>
      </c>
      <c r="AE360">
        <v>66</v>
      </c>
      <c r="AF360">
        <v>21</v>
      </c>
      <c r="AH360">
        <v>42866</v>
      </c>
      <c r="AI360" t="s">
        <v>20</v>
      </c>
      <c r="AJ360" s="2">
        <v>0.72140221402214022</v>
      </c>
      <c r="AK360" s="2">
        <v>0.11808118081180811</v>
      </c>
      <c r="AL360" s="2">
        <v>0.12177121771217712</v>
      </c>
      <c r="AM360" s="2">
        <v>3.8745387453874541E-2</v>
      </c>
      <c r="AP360" t="str">
        <f t="shared" si="19"/>
        <v>S19</v>
      </c>
      <c r="AQ360" t="str">
        <f t="shared" si="17"/>
        <v>jeudi</v>
      </c>
      <c r="AR360">
        <f t="shared" si="18"/>
        <v>2017</v>
      </c>
    </row>
    <row r="361" spans="1:44" x14ac:dyDescent="0.25">
      <c r="A361" s="4" t="s">
        <v>176</v>
      </c>
      <c r="B361" t="s">
        <v>19</v>
      </c>
      <c r="C361" s="3">
        <v>489</v>
      </c>
      <c r="D361" s="3">
        <v>98</v>
      </c>
      <c r="E361" s="3">
        <v>49</v>
      </c>
      <c r="F361">
        <v>15</v>
      </c>
      <c r="H361" s="4" t="s">
        <v>176</v>
      </c>
      <c r="I361" s="2" t="s">
        <v>20</v>
      </c>
      <c r="J361" s="2">
        <v>0.75115207373271886</v>
      </c>
      <c r="K361" s="2">
        <v>0.15053763440860216</v>
      </c>
      <c r="L361">
        <v>7.5268817204301078E-2</v>
      </c>
      <c r="M361">
        <v>2.3041474654377881E-2</v>
      </c>
      <c r="O361" s="1" t="s">
        <v>176</v>
      </c>
      <c r="P361" t="s">
        <v>21</v>
      </c>
      <c r="Q361">
        <v>3</v>
      </c>
      <c r="R361">
        <v>13</v>
      </c>
      <c r="S361">
        <v>7</v>
      </c>
      <c r="U361" s="1" t="s">
        <v>176</v>
      </c>
      <c r="V361" t="s">
        <v>20</v>
      </c>
      <c r="W361">
        <v>0.13043478260869565</v>
      </c>
      <c r="X361">
        <v>0.56521739130434778</v>
      </c>
      <c r="Y361">
        <v>0.30434782608695654</v>
      </c>
      <c r="AA361" t="s">
        <v>176</v>
      </c>
      <c r="AB361" t="s">
        <v>22</v>
      </c>
      <c r="AC361">
        <v>407</v>
      </c>
      <c r="AD361">
        <v>64</v>
      </c>
      <c r="AE361">
        <v>66</v>
      </c>
      <c r="AF361">
        <v>21</v>
      </c>
      <c r="AH361" t="s">
        <v>176</v>
      </c>
      <c r="AI361" t="s">
        <v>20</v>
      </c>
      <c r="AJ361" s="2">
        <v>0.72939068100358428</v>
      </c>
      <c r="AK361" s="2">
        <v>0.11469534050179211</v>
      </c>
      <c r="AL361" s="2">
        <v>0.11827956989247312</v>
      </c>
      <c r="AM361" s="2">
        <v>3.7634408602150539E-2</v>
      </c>
      <c r="AP361" t="str">
        <f t="shared" si="19"/>
        <v>S19</v>
      </c>
      <c r="AQ361" t="str">
        <f t="shared" si="17"/>
        <v>vendredi</v>
      </c>
      <c r="AR361">
        <f t="shared" si="18"/>
        <v>2017</v>
      </c>
    </row>
    <row r="362" spans="1:44" x14ac:dyDescent="0.25">
      <c r="A362" s="4">
        <v>42870</v>
      </c>
      <c r="B362" t="s">
        <v>19</v>
      </c>
      <c r="C362" s="3">
        <v>208</v>
      </c>
      <c r="D362" s="3">
        <v>0</v>
      </c>
      <c r="E362" s="3">
        <v>0</v>
      </c>
      <c r="F362">
        <v>0</v>
      </c>
      <c r="H362" s="4">
        <v>42870</v>
      </c>
      <c r="I362" s="2" t="s">
        <v>20</v>
      </c>
      <c r="J362" s="2">
        <v>1</v>
      </c>
      <c r="K362" s="2">
        <v>0</v>
      </c>
      <c r="L362">
        <v>0</v>
      </c>
      <c r="M362">
        <v>0</v>
      </c>
      <c r="O362" s="1">
        <v>42870</v>
      </c>
      <c r="P362" t="s">
        <v>21</v>
      </c>
      <c r="Q362">
        <v>0</v>
      </c>
      <c r="R362">
        <v>0</v>
      </c>
      <c r="S362">
        <v>0</v>
      </c>
      <c r="U362" s="1">
        <v>42870</v>
      </c>
      <c r="V362" t="s">
        <v>20</v>
      </c>
      <c r="W362" t="s">
        <v>35</v>
      </c>
      <c r="X362" t="s">
        <v>35</v>
      </c>
      <c r="Y362" t="s">
        <v>35</v>
      </c>
      <c r="AA362">
        <v>42870</v>
      </c>
      <c r="AB362" t="s">
        <v>22</v>
      </c>
      <c r="AC362">
        <v>35</v>
      </c>
      <c r="AD362">
        <v>0</v>
      </c>
      <c r="AE362">
        <v>0</v>
      </c>
      <c r="AF362">
        <v>0</v>
      </c>
      <c r="AH362">
        <v>42870</v>
      </c>
      <c r="AI362" t="s">
        <v>20</v>
      </c>
      <c r="AJ362" s="2">
        <v>1</v>
      </c>
      <c r="AK362" s="2">
        <v>0</v>
      </c>
      <c r="AL362" s="2">
        <v>0</v>
      </c>
      <c r="AM362" s="2">
        <v>0</v>
      </c>
      <c r="AP362" t="str">
        <f t="shared" si="19"/>
        <v>S20</v>
      </c>
      <c r="AQ362" t="str">
        <f t="shared" si="17"/>
        <v>lundi</v>
      </c>
      <c r="AR362">
        <f t="shared" si="18"/>
        <v>2017</v>
      </c>
    </row>
    <row r="363" spans="1:44" x14ac:dyDescent="0.25">
      <c r="A363" s="4">
        <v>42871</v>
      </c>
      <c r="B363" t="s">
        <v>19</v>
      </c>
      <c r="C363" s="3">
        <v>139</v>
      </c>
      <c r="D363" s="3">
        <v>0</v>
      </c>
      <c r="E363" s="3">
        <v>0</v>
      </c>
      <c r="F363">
        <v>0</v>
      </c>
      <c r="H363" s="4">
        <v>42871</v>
      </c>
      <c r="I363" s="2" t="s">
        <v>20</v>
      </c>
      <c r="J363" s="2">
        <v>1</v>
      </c>
      <c r="K363" s="2">
        <v>0</v>
      </c>
      <c r="L363">
        <v>0</v>
      </c>
      <c r="M363">
        <v>0</v>
      </c>
      <c r="O363" s="1">
        <v>42871</v>
      </c>
      <c r="P363" t="s">
        <v>21</v>
      </c>
      <c r="Q363">
        <v>0</v>
      </c>
      <c r="R363">
        <v>0</v>
      </c>
      <c r="S363">
        <v>0</v>
      </c>
      <c r="U363" s="1">
        <v>42871</v>
      </c>
      <c r="V363" t="s">
        <v>20</v>
      </c>
      <c r="W363" t="s">
        <v>35</v>
      </c>
      <c r="X363" t="s">
        <v>35</v>
      </c>
      <c r="Y363" t="s">
        <v>35</v>
      </c>
      <c r="AA363">
        <v>42871</v>
      </c>
      <c r="AB363" t="s">
        <v>22</v>
      </c>
      <c r="AC363">
        <v>19</v>
      </c>
      <c r="AD363">
        <v>0</v>
      </c>
      <c r="AE363">
        <v>0</v>
      </c>
      <c r="AF363">
        <v>0</v>
      </c>
      <c r="AH363">
        <v>42871</v>
      </c>
      <c r="AI363" t="s">
        <v>20</v>
      </c>
      <c r="AJ363" s="2">
        <v>1</v>
      </c>
      <c r="AK363" s="2">
        <v>0</v>
      </c>
      <c r="AL363" s="2">
        <v>0</v>
      </c>
      <c r="AM363" s="2">
        <v>0</v>
      </c>
      <c r="AP363" t="str">
        <f t="shared" si="19"/>
        <v>S20</v>
      </c>
      <c r="AQ363" t="str">
        <f t="shared" si="17"/>
        <v>mardi</v>
      </c>
      <c r="AR363">
        <f t="shared" si="18"/>
        <v>2017</v>
      </c>
    </row>
    <row r="364" spans="1:44" x14ac:dyDescent="0.25">
      <c r="A364" s="4">
        <v>42872</v>
      </c>
      <c r="B364" t="s">
        <v>19</v>
      </c>
      <c r="C364" s="3">
        <v>163</v>
      </c>
      <c r="D364" s="3">
        <v>0</v>
      </c>
      <c r="E364" s="3">
        <v>0</v>
      </c>
      <c r="F364">
        <v>0</v>
      </c>
      <c r="H364" s="4">
        <v>42872</v>
      </c>
      <c r="I364" s="2" t="s">
        <v>20</v>
      </c>
      <c r="J364" s="2">
        <v>1</v>
      </c>
      <c r="K364" s="2">
        <v>0</v>
      </c>
      <c r="L364">
        <v>0</v>
      </c>
      <c r="M364">
        <v>0</v>
      </c>
      <c r="O364" s="1">
        <v>42872</v>
      </c>
      <c r="P364" t="s">
        <v>21</v>
      </c>
      <c r="Q364">
        <v>0</v>
      </c>
      <c r="R364">
        <v>0</v>
      </c>
      <c r="S364">
        <v>0</v>
      </c>
      <c r="U364" s="1">
        <v>42872</v>
      </c>
      <c r="V364" t="s">
        <v>20</v>
      </c>
      <c r="W364" t="s">
        <v>35</v>
      </c>
      <c r="X364" t="s">
        <v>35</v>
      </c>
      <c r="Y364" t="s">
        <v>35</v>
      </c>
      <c r="AA364">
        <v>42872</v>
      </c>
      <c r="AB364" t="s">
        <v>22</v>
      </c>
      <c r="AC364">
        <v>2</v>
      </c>
      <c r="AD364">
        <v>0</v>
      </c>
      <c r="AE364">
        <v>0</v>
      </c>
      <c r="AF364">
        <v>0</v>
      </c>
      <c r="AH364">
        <v>42872</v>
      </c>
      <c r="AI364" t="s">
        <v>20</v>
      </c>
      <c r="AJ364" s="2">
        <v>1</v>
      </c>
      <c r="AK364" s="2">
        <v>0</v>
      </c>
      <c r="AL364" s="2">
        <v>0</v>
      </c>
      <c r="AM364" s="2">
        <v>0</v>
      </c>
      <c r="AP364" t="str">
        <f t="shared" si="19"/>
        <v>S20</v>
      </c>
      <c r="AQ364" t="str">
        <f t="shared" si="17"/>
        <v>mercredi</v>
      </c>
      <c r="AR364">
        <f t="shared" si="18"/>
        <v>2017</v>
      </c>
    </row>
    <row r="365" spans="1:44" x14ac:dyDescent="0.25">
      <c r="A365" s="4">
        <v>42873</v>
      </c>
      <c r="B365" t="s">
        <v>19</v>
      </c>
      <c r="C365" s="3">
        <v>237</v>
      </c>
      <c r="D365" s="3">
        <v>0</v>
      </c>
      <c r="E365" s="3">
        <v>0</v>
      </c>
      <c r="F365">
        <v>0</v>
      </c>
      <c r="H365" s="4">
        <v>42873</v>
      </c>
      <c r="I365" s="2" t="s">
        <v>20</v>
      </c>
      <c r="J365" s="2">
        <v>1</v>
      </c>
      <c r="K365" s="2">
        <v>0</v>
      </c>
      <c r="L365">
        <v>0</v>
      </c>
      <c r="M365">
        <v>0</v>
      </c>
      <c r="O365" s="1">
        <v>42873</v>
      </c>
      <c r="P365" t="s">
        <v>21</v>
      </c>
      <c r="Q365">
        <v>114</v>
      </c>
      <c r="R365">
        <v>0</v>
      </c>
      <c r="S365">
        <v>0</v>
      </c>
      <c r="U365" s="1">
        <v>42873</v>
      </c>
      <c r="V365" t="s">
        <v>20</v>
      </c>
      <c r="W365">
        <v>1</v>
      </c>
      <c r="X365">
        <v>0</v>
      </c>
      <c r="Y365">
        <v>0</v>
      </c>
      <c r="AA365">
        <v>42873</v>
      </c>
      <c r="AB365" t="s">
        <v>22</v>
      </c>
      <c r="AC365">
        <v>21</v>
      </c>
      <c r="AD365">
        <v>0</v>
      </c>
      <c r="AE365">
        <v>0</v>
      </c>
      <c r="AF365">
        <v>0</v>
      </c>
      <c r="AH365">
        <v>42873</v>
      </c>
      <c r="AI365" t="s">
        <v>20</v>
      </c>
      <c r="AJ365" s="2">
        <v>1</v>
      </c>
      <c r="AK365" s="2">
        <v>0</v>
      </c>
      <c r="AL365" s="2">
        <v>0</v>
      </c>
      <c r="AM365" s="2">
        <v>0</v>
      </c>
      <c r="AP365" t="str">
        <f t="shared" si="19"/>
        <v>S20</v>
      </c>
      <c r="AQ365" t="str">
        <f t="shared" si="17"/>
        <v>jeudi</v>
      </c>
      <c r="AR365">
        <f t="shared" si="18"/>
        <v>2017</v>
      </c>
    </row>
    <row r="366" spans="1:44" x14ac:dyDescent="0.25">
      <c r="A366" s="4" t="s">
        <v>177</v>
      </c>
      <c r="B366" t="s">
        <v>19</v>
      </c>
      <c r="C366" s="3">
        <v>98</v>
      </c>
      <c r="D366" s="3">
        <v>0</v>
      </c>
      <c r="E366" s="3">
        <v>0</v>
      </c>
      <c r="F366">
        <v>0</v>
      </c>
      <c r="H366" s="4" t="s">
        <v>177</v>
      </c>
      <c r="I366" s="2" t="s">
        <v>20</v>
      </c>
      <c r="J366" s="2">
        <v>1</v>
      </c>
      <c r="K366" s="2">
        <v>0</v>
      </c>
      <c r="L366">
        <v>0</v>
      </c>
      <c r="M366">
        <v>0</v>
      </c>
      <c r="O366" s="1" t="s">
        <v>177</v>
      </c>
      <c r="P366" t="s">
        <v>21</v>
      </c>
      <c r="Q366">
        <v>0</v>
      </c>
      <c r="R366">
        <v>0</v>
      </c>
      <c r="S366">
        <v>0</v>
      </c>
      <c r="U366" s="1" t="s">
        <v>177</v>
      </c>
      <c r="V366" t="s">
        <v>20</v>
      </c>
      <c r="W366" t="s">
        <v>35</v>
      </c>
      <c r="X366" t="s">
        <v>35</v>
      </c>
      <c r="Y366" t="s">
        <v>35</v>
      </c>
      <c r="AA366" t="s">
        <v>177</v>
      </c>
      <c r="AB366" t="s">
        <v>22</v>
      </c>
      <c r="AC366">
        <v>5</v>
      </c>
      <c r="AD366">
        <v>0</v>
      </c>
      <c r="AE366">
        <v>0</v>
      </c>
      <c r="AF366">
        <v>0</v>
      </c>
      <c r="AH366" t="s">
        <v>177</v>
      </c>
      <c r="AI366" t="s">
        <v>20</v>
      </c>
      <c r="AJ366" s="2">
        <v>1</v>
      </c>
      <c r="AK366" s="2">
        <v>0</v>
      </c>
      <c r="AL366" s="2">
        <v>0</v>
      </c>
      <c r="AM366" s="2">
        <v>0</v>
      </c>
      <c r="AP366" t="str">
        <f t="shared" si="19"/>
        <v>S20</v>
      </c>
      <c r="AQ366" t="str">
        <f t="shared" si="17"/>
        <v>vendredi</v>
      </c>
      <c r="AR366">
        <f t="shared" si="18"/>
        <v>2017</v>
      </c>
    </row>
    <row r="367" spans="1:44" x14ac:dyDescent="0.25">
      <c r="A367" s="4">
        <v>42877</v>
      </c>
      <c r="B367" t="s">
        <v>19</v>
      </c>
      <c r="C367" s="3">
        <v>506</v>
      </c>
      <c r="D367" s="3">
        <v>116</v>
      </c>
      <c r="E367" s="3">
        <v>54</v>
      </c>
      <c r="F367">
        <v>14</v>
      </c>
      <c r="H367" s="4">
        <v>42877</v>
      </c>
      <c r="I367" s="2" t="s">
        <v>20</v>
      </c>
      <c r="J367" s="2">
        <v>0.73333333333333328</v>
      </c>
      <c r="K367" s="2">
        <v>0.1681159420289855</v>
      </c>
      <c r="L367">
        <v>7.8260869565217397E-2</v>
      </c>
      <c r="M367">
        <v>2.0289855072463767E-2</v>
      </c>
      <c r="O367" s="1">
        <v>42877</v>
      </c>
      <c r="P367" t="s">
        <v>21</v>
      </c>
      <c r="Q367">
        <v>0</v>
      </c>
      <c r="R367">
        <v>13</v>
      </c>
      <c r="S367">
        <v>8</v>
      </c>
      <c r="U367" s="1">
        <v>42877</v>
      </c>
      <c r="V367" t="s">
        <v>20</v>
      </c>
      <c r="W367">
        <v>0</v>
      </c>
      <c r="X367">
        <v>0.61904761904761907</v>
      </c>
      <c r="Y367">
        <v>0.38095238095238093</v>
      </c>
      <c r="AA367">
        <v>42877</v>
      </c>
      <c r="AB367" t="s">
        <v>22</v>
      </c>
      <c r="AC367">
        <v>470</v>
      </c>
      <c r="AD367">
        <v>65</v>
      </c>
      <c r="AE367">
        <v>69</v>
      </c>
      <c r="AF367">
        <v>20</v>
      </c>
      <c r="AH367">
        <v>42877</v>
      </c>
      <c r="AI367" t="s">
        <v>20</v>
      </c>
      <c r="AJ367" s="2">
        <v>0.75320512820512819</v>
      </c>
      <c r="AK367" s="2">
        <v>0.10416666666666667</v>
      </c>
      <c r="AL367" s="2">
        <v>0.11057692307692307</v>
      </c>
      <c r="AM367" s="2">
        <v>3.2051282051282048E-2</v>
      </c>
      <c r="AP367" t="str">
        <f t="shared" si="19"/>
        <v>S21</v>
      </c>
      <c r="AQ367" t="str">
        <f t="shared" ref="AQ367:AQ380" si="20">IF(AH367="","",TEXT(AH367,"jjjj"))</f>
        <v>lundi</v>
      </c>
      <c r="AR367">
        <f t="shared" ref="AR367:AR380" si="21">IF(AH367="","",YEAR(AH367))</f>
        <v>2017</v>
      </c>
    </row>
    <row r="368" spans="1:44" x14ac:dyDescent="0.25">
      <c r="A368" s="4">
        <v>42878</v>
      </c>
      <c r="B368" t="s">
        <v>19</v>
      </c>
      <c r="C368" s="3">
        <v>548</v>
      </c>
      <c r="D368" s="3">
        <v>167</v>
      </c>
      <c r="E368" s="3">
        <v>55</v>
      </c>
      <c r="F368">
        <v>18</v>
      </c>
      <c r="H368" s="4">
        <v>42878</v>
      </c>
      <c r="I368" s="2" t="s">
        <v>20</v>
      </c>
      <c r="J368" s="2">
        <v>0.69543147208121825</v>
      </c>
      <c r="K368" s="2">
        <v>0.21192893401015228</v>
      </c>
      <c r="L368">
        <v>6.9796954314720813E-2</v>
      </c>
      <c r="M368">
        <v>2.2842639593908629E-2</v>
      </c>
      <c r="O368" s="1">
        <v>42878</v>
      </c>
      <c r="P368" t="s">
        <v>21</v>
      </c>
      <c r="Q368">
        <v>9</v>
      </c>
      <c r="R368">
        <v>11</v>
      </c>
      <c r="S368">
        <v>6</v>
      </c>
      <c r="U368" s="1">
        <v>42878</v>
      </c>
      <c r="V368" t="s">
        <v>20</v>
      </c>
      <c r="W368">
        <v>0.34615384615384615</v>
      </c>
      <c r="X368">
        <v>0.42307692307692307</v>
      </c>
      <c r="Y368">
        <v>0.23076923076923078</v>
      </c>
      <c r="AA368">
        <v>42878</v>
      </c>
      <c r="AB368" t="s">
        <v>22</v>
      </c>
      <c r="AC368">
        <v>482</v>
      </c>
      <c r="AD368">
        <v>62</v>
      </c>
      <c r="AE368">
        <v>70</v>
      </c>
      <c r="AF368">
        <v>20</v>
      </c>
      <c r="AH368">
        <v>42878</v>
      </c>
      <c r="AI368" t="s">
        <v>20</v>
      </c>
      <c r="AJ368" s="2">
        <v>0.76025236593059942</v>
      </c>
      <c r="AK368" s="2">
        <v>9.7791798107255523E-2</v>
      </c>
      <c r="AL368" s="2">
        <v>0.11041009463722397</v>
      </c>
      <c r="AM368" s="2">
        <v>3.1545741324921134E-2</v>
      </c>
      <c r="AP368" t="str">
        <f t="shared" si="19"/>
        <v>S21</v>
      </c>
      <c r="AQ368" t="str">
        <f t="shared" si="20"/>
        <v>mardi</v>
      </c>
      <c r="AR368">
        <f t="shared" si="21"/>
        <v>2017</v>
      </c>
    </row>
    <row r="369" spans="1:44" x14ac:dyDescent="0.25">
      <c r="A369" s="4">
        <v>42879</v>
      </c>
      <c r="B369" t="s">
        <v>19</v>
      </c>
      <c r="C369" s="3">
        <v>668</v>
      </c>
      <c r="D369" s="3">
        <v>158</v>
      </c>
      <c r="E369" s="3">
        <v>66</v>
      </c>
      <c r="F369">
        <v>14</v>
      </c>
      <c r="H369" s="4">
        <v>42879</v>
      </c>
      <c r="I369" s="2" t="s">
        <v>20</v>
      </c>
      <c r="J369" s="2">
        <v>0.73730684326710816</v>
      </c>
      <c r="K369" s="2">
        <v>0.17439293598233996</v>
      </c>
      <c r="L369">
        <v>7.2847682119205295E-2</v>
      </c>
      <c r="M369">
        <v>1.5452538631346579E-2</v>
      </c>
      <c r="O369" s="1">
        <v>42879</v>
      </c>
      <c r="P369" t="s">
        <v>21</v>
      </c>
      <c r="Q369">
        <v>10</v>
      </c>
      <c r="R369">
        <v>11</v>
      </c>
      <c r="S369">
        <v>6</v>
      </c>
      <c r="U369" s="1">
        <v>42879</v>
      </c>
      <c r="V369" t="s">
        <v>20</v>
      </c>
      <c r="W369">
        <v>0.37037037037037035</v>
      </c>
      <c r="X369">
        <v>0.40740740740740738</v>
      </c>
      <c r="Y369">
        <v>0.22222222222222221</v>
      </c>
      <c r="AA369">
        <v>42879</v>
      </c>
      <c r="AB369" t="s">
        <v>22</v>
      </c>
      <c r="AC369">
        <v>470</v>
      </c>
      <c r="AD369">
        <v>59</v>
      </c>
      <c r="AE369">
        <v>70</v>
      </c>
      <c r="AF369">
        <v>20</v>
      </c>
      <c r="AH369">
        <v>42879</v>
      </c>
      <c r="AI369" t="s">
        <v>20</v>
      </c>
      <c r="AJ369" s="2">
        <v>0.75928917609046853</v>
      </c>
      <c r="AK369" s="2">
        <v>9.5315024232633286E-2</v>
      </c>
      <c r="AL369" s="2">
        <v>0.11308562197092084</v>
      </c>
      <c r="AM369" s="2">
        <v>3.2310177705977383E-2</v>
      </c>
      <c r="AP369" t="str">
        <f t="shared" si="19"/>
        <v>S21</v>
      </c>
      <c r="AQ369" t="str">
        <f t="shared" si="20"/>
        <v>mercredi</v>
      </c>
      <c r="AR369">
        <f t="shared" si="21"/>
        <v>2017</v>
      </c>
    </row>
    <row r="370" spans="1:44" x14ac:dyDescent="0.25">
      <c r="A370" s="4">
        <v>42880</v>
      </c>
      <c r="B370" t="s">
        <v>19</v>
      </c>
      <c r="C370" s="3">
        <v>572</v>
      </c>
      <c r="D370" s="3">
        <v>237</v>
      </c>
      <c r="E370" s="3">
        <v>77</v>
      </c>
      <c r="F370">
        <v>20</v>
      </c>
      <c r="H370" s="4">
        <v>42880</v>
      </c>
      <c r="I370" s="2" t="s">
        <v>20</v>
      </c>
      <c r="J370" s="2">
        <v>0.63134657836644592</v>
      </c>
      <c r="K370" s="2">
        <v>0.26158940397350994</v>
      </c>
      <c r="L370">
        <v>8.4988962472406185E-2</v>
      </c>
      <c r="M370">
        <v>2.2075055187637971E-2</v>
      </c>
      <c r="O370" s="1">
        <v>42880</v>
      </c>
      <c r="P370" t="s">
        <v>21</v>
      </c>
      <c r="Q370">
        <v>10</v>
      </c>
      <c r="R370">
        <v>11</v>
      </c>
      <c r="S370">
        <v>6</v>
      </c>
      <c r="U370" s="1">
        <v>42880</v>
      </c>
      <c r="V370" t="s">
        <v>20</v>
      </c>
      <c r="W370">
        <v>0.37037037037037035</v>
      </c>
      <c r="X370">
        <v>0.40740740740740738</v>
      </c>
      <c r="Y370">
        <v>0.22222222222222221</v>
      </c>
      <c r="AA370">
        <v>42880</v>
      </c>
      <c r="AB370" t="s">
        <v>22</v>
      </c>
      <c r="AC370">
        <v>470</v>
      </c>
      <c r="AD370">
        <v>59</v>
      </c>
      <c r="AE370">
        <v>70</v>
      </c>
      <c r="AF370">
        <v>20</v>
      </c>
      <c r="AH370">
        <v>42880</v>
      </c>
      <c r="AI370" t="s">
        <v>20</v>
      </c>
      <c r="AJ370" s="2">
        <v>0.75928917609046853</v>
      </c>
      <c r="AK370" s="2">
        <v>9.5315024232633286E-2</v>
      </c>
      <c r="AL370" s="2">
        <v>0.11308562197092084</v>
      </c>
      <c r="AM370" s="2">
        <v>3.2310177705977383E-2</v>
      </c>
      <c r="AP370" t="str">
        <f t="shared" si="19"/>
        <v>S21</v>
      </c>
      <c r="AQ370" t="str">
        <f t="shared" si="20"/>
        <v>jeudi</v>
      </c>
      <c r="AR370">
        <f t="shared" si="21"/>
        <v>2017</v>
      </c>
    </row>
    <row r="371" spans="1:44" x14ac:dyDescent="0.25">
      <c r="A371" s="4" t="s">
        <v>178</v>
      </c>
      <c r="B371" t="s">
        <v>19</v>
      </c>
      <c r="C371" s="3">
        <v>745</v>
      </c>
      <c r="D371" s="3">
        <v>274</v>
      </c>
      <c r="E371" s="3">
        <v>85</v>
      </c>
      <c r="F371">
        <v>28</v>
      </c>
      <c r="H371" s="4" t="s">
        <v>178</v>
      </c>
      <c r="I371" s="2" t="s">
        <v>20</v>
      </c>
      <c r="J371" s="2">
        <v>0.65812720848056538</v>
      </c>
      <c r="K371" s="2">
        <v>0.24204946996466431</v>
      </c>
      <c r="L371">
        <v>7.5088339222614847E-2</v>
      </c>
      <c r="M371">
        <v>2.4734982332155476E-2</v>
      </c>
      <c r="O371" s="1" t="s">
        <v>178</v>
      </c>
      <c r="P371" t="s">
        <v>21</v>
      </c>
      <c r="Q371">
        <v>24</v>
      </c>
      <c r="R371">
        <v>11</v>
      </c>
      <c r="S371">
        <v>6</v>
      </c>
      <c r="U371" s="1" t="s">
        <v>178</v>
      </c>
      <c r="V371" t="s">
        <v>20</v>
      </c>
      <c r="W371">
        <v>0.58536585365853655</v>
      </c>
      <c r="X371">
        <v>0.26829268292682928</v>
      </c>
      <c r="Y371">
        <v>0.14634146341463414</v>
      </c>
      <c r="AA371" t="s">
        <v>178</v>
      </c>
      <c r="AB371" t="s">
        <v>22</v>
      </c>
      <c r="AC371">
        <v>562</v>
      </c>
      <c r="AD371">
        <v>56</v>
      </c>
      <c r="AE371">
        <v>71</v>
      </c>
      <c r="AF371">
        <v>20</v>
      </c>
      <c r="AH371" t="s">
        <v>178</v>
      </c>
      <c r="AI371" t="s">
        <v>20</v>
      </c>
      <c r="AJ371" s="2">
        <v>0.79266572637517629</v>
      </c>
      <c r="AK371" s="2">
        <v>7.8984485190409029E-2</v>
      </c>
      <c r="AL371" s="2">
        <v>0.1001410437235543</v>
      </c>
      <c r="AM371" s="2">
        <v>2.8208744710860368E-2</v>
      </c>
      <c r="AP371" t="str">
        <f t="shared" si="19"/>
        <v>S21</v>
      </c>
      <c r="AQ371" t="str">
        <f t="shared" si="20"/>
        <v>vendredi</v>
      </c>
      <c r="AR371">
        <f t="shared" si="21"/>
        <v>2017</v>
      </c>
    </row>
    <row r="372" spans="1:44" x14ac:dyDescent="0.25">
      <c r="A372" s="4">
        <v>42884</v>
      </c>
      <c r="B372" t="s">
        <v>19</v>
      </c>
      <c r="C372" s="3">
        <v>704</v>
      </c>
      <c r="D372" s="3">
        <v>270</v>
      </c>
      <c r="E372" s="3">
        <v>98</v>
      </c>
      <c r="F372">
        <v>22</v>
      </c>
      <c r="H372" s="4">
        <v>42884</v>
      </c>
      <c r="I372" s="2" t="s">
        <v>20</v>
      </c>
      <c r="J372" s="2">
        <v>0.64351005484460699</v>
      </c>
      <c r="K372" s="2">
        <v>0.24680073126142596</v>
      </c>
      <c r="L372">
        <v>8.957952468007313E-2</v>
      </c>
      <c r="M372">
        <v>2.0109689213893969E-2</v>
      </c>
      <c r="O372" s="1">
        <v>42884</v>
      </c>
      <c r="P372" t="s">
        <v>21</v>
      </c>
      <c r="Q372">
        <v>6</v>
      </c>
      <c r="R372">
        <v>10</v>
      </c>
      <c r="S372">
        <v>6</v>
      </c>
      <c r="U372" s="1">
        <v>42884</v>
      </c>
      <c r="V372" t="s">
        <v>20</v>
      </c>
      <c r="W372">
        <v>0.27272727272727271</v>
      </c>
      <c r="X372">
        <v>0.45454545454545453</v>
      </c>
      <c r="Y372">
        <v>0.27272727272727271</v>
      </c>
      <c r="AA372">
        <v>42884</v>
      </c>
      <c r="AB372" t="s">
        <v>22</v>
      </c>
      <c r="AC372">
        <v>574</v>
      </c>
      <c r="AD372">
        <v>57</v>
      </c>
      <c r="AE372">
        <v>69</v>
      </c>
      <c r="AF372">
        <v>22</v>
      </c>
      <c r="AH372">
        <v>42884</v>
      </c>
      <c r="AI372" t="s">
        <v>20</v>
      </c>
      <c r="AJ372" s="2">
        <v>0.79501385041551242</v>
      </c>
      <c r="AK372" s="2">
        <v>7.8947368421052627E-2</v>
      </c>
      <c r="AL372" s="2">
        <v>9.5567867036011084E-2</v>
      </c>
      <c r="AM372" s="2">
        <v>3.0470914127423823E-2</v>
      </c>
      <c r="AP372" t="str">
        <f t="shared" si="19"/>
        <v>S22</v>
      </c>
      <c r="AQ372" t="str">
        <f t="shared" si="20"/>
        <v>lundi</v>
      </c>
      <c r="AR372">
        <f t="shared" si="21"/>
        <v>2017</v>
      </c>
    </row>
    <row r="373" spans="1:44" x14ac:dyDescent="0.25">
      <c r="A373" s="4">
        <v>42885</v>
      </c>
      <c r="B373" t="s">
        <v>19</v>
      </c>
      <c r="C373" s="3">
        <v>530</v>
      </c>
      <c r="D373" s="3">
        <v>184</v>
      </c>
      <c r="E373" s="3">
        <v>63</v>
      </c>
      <c r="F373">
        <v>16</v>
      </c>
      <c r="H373" s="4">
        <v>42885</v>
      </c>
      <c r="I373" s="2" t="s">
        <v>20</v>
      </c>
      <c r="J373" s="2">
        <v>0.6683480453972257</v>
      </c>
      <c r="K373" s="2">
        <v>0.23203026481715006</v>
      </c>
      <c r="L373">
        <v>7.9445145018915517E-2</v>
      </c>
      <c r="M373">
        <v>2.0176544766708701E-2</v>
      </c>
      <c r="O373" s="1">
        <v>42885</v>
      </c>
      <c r="P373" t="s">
        <v>21</v>
      </c>
      <c r="Q373">
        <v>6</v>
      </c>
      <c r="R373">
        <v>6</v>
      </c>
      <c r="S373">
        <v>9</v>
      </c>
      <c r="U373" s="1">
        <v>42885</v>
      </c>
      <c r="V373" t="s">
        <v>20</v>
      </c>
      <c r="W373">
        <v>0.2857142857142857</v>
      </c>
      <c r="X373">
        <v>0.2857142857142857</v>
      </c>
      <c r="Y373">
        <v>0.42857142857142855</v>
      </c>
      <c r="AA373">
        <v>42885</v>
      </c>
      <c r="AB373" t="s">
        <v>22</v>
      </c>
      <c r="AC373">
        <v>567</v>
      </c>
      <c r="AD373">
        <v>59</v>
      </c>
      <c r="AE373">
        <v>69</v>
      </c>
      <c r="AF373">
        <v>22</v>
      </c>
      <c r="AH373">
        <v>42885</v>
      </c>
      <c r="AI373" t="s">
        <v>20</v>
      </c>
      <c r="AJ373" s="2">
        <v>0.79079497907949792</v>
      </c>
      <c r="AK373" s="2">
        <v>8.2287308228730829E-2</v>
      </c>
      <c r="AL373" s="2">
        <v>9.6234309623430964E-2</v>
      </c>
      <c r="AM373" s="2">
        <v>3.0683403068340307E-2</v>
      </c>
      <c r="AP373" t="str">
        <f t="shared" si="19"/>
        <v>S22</v>
      </c>
      <c r="AQ373" t="str">
        <f t="shared" si="20"/>
        <v>mardi</v>
      </c>
      <c r="AR373">
        <f t="shared" si="21"/>
        <v>2017</v>
      </c>
    </row>
    <row r="374" spans="1:44" x14ac:dyDescent="0.25">
      <c r="A374" s="4">
        <v>42886</v>
      </c>
      <c r="B374" t="s">
        <v>19</v>
      </c>
      <c r="C374" s="3">
        <v>522</v>
      </c>
      <c r="D374" s="3">
        <v>201</v>
      </c>
      <c r="E374" s="3">
        <v>73</v>
      </c>
      <c r="F374">
        <v>12</v>
      </c>
      <c r="H374" s="4">
        <v>42886</v>
      </c>
      <c r="I374" s="2" t="s">
        <v>20</v>
      </c>
      <c r="J374" s="2">
        <v>0.64603960396039606</v>
      </c>
      <c r="K374" s="2">
        <v>0.24876237623762376</v>
      </c>
      <c r="L374">
        <v>9.0346534653465344E-2</v>
      </c>
      <c r="M374">
        <v>1.4851485148514851E-2</v>
      </c>
      <c r="O374" s="1">
        <v>42886</v>
      </c>
      <c r="P374" t="s">
        <v>21</v>
      </c>
      <c r="Q374">
        <v>20</v>
      </c>
      <c r="R374">
        <v>4</v>
      </c>
      <c r="S374">
        <v>11</v>
      </c>
      <c r="U374" s="1">
        <v>42886</v>
      </c>
      <c r="V374" t="s">
        <v>20</v>
      </c>
      <c r="W374">
        <v>0.5714285714285714</v>
      </c>
      <c r="X374">
        <v>0.11428571428571428</v>
      </c>
      <c r="Y374">
        <v>0.31428571428571428</v>
      </c>
      <c r="AA374">
        <v>42886</v>
      </c>
      <c r="AB374" t="s">
        <v>22</v>
      </c>
      <c r="AC374">
        <v>560</v>
      </c>
      <c r="AD374">
        <v>58</v>
      </c>
      <c r="AE374">
        <v>69</v>
      </c>
      <c r="AF374">
        <v>22</v>
      </c>
      <c r="AH374">
        <v>42886</v>
      </c>
      <c r="AI374" t="s">
        <v>20</v>
      </c>
      <c r="AJ374" s="2">
        <v>0.78984485190409026</v>
      </c>
      <c r="AK374" s="2">
        <v>8.1805359661495061E-2</v>
      </c>
      <c r="AL374" s="2">
        <v>9.7320169252468267E-2</v>
      </c>
      <c r="AM374" s="2">
        <v>3.1029619181946404E-2</v>
      </c>
      <c r="AP374" t="str">
        <f t="shared" si="19"/>
        <v>S22</v>
      </c>
      <c r="AQ374" t="str">
        <f t="shared" si="20"/>
        <v>mercredi</v>
      </c>
      <c r="AR374">
        <f t="shared" si="21"/>
        <v>2017</v>
      </c>
    </row>
    <row r="375" spans="1:44" x14ac:dyDescent="0.25">
      <c r="A375" s="4">
        <v>42887</v>
      </c>
      <c r="B375" t="s">
        <v>19</v>
      </c>
      <c r="C375" s="3">
        <v>738</v>
      </c>
      <c r="D375" s="3">
        <v>179</v>
      </c>
      <c r="E375" s="3">
        <v>113</v>
      </c>
      <c r="F375">
        <v>12</v>
      </c>
      <c r="H375" s="4">
        <v>42887</v>
      </c>
      <c r="I375" s="2" t="s">
        <v>20</v>
      </c>
      <c r="J375" s="2">
        <v>0.70825335892514396</v>
      </c>
      <c r="K375" s="2">
        <v>0.17178502879078694</v>
      </c>
      <c r="L375">
        <v>0.10844529750479846</v>
      </c>
      <c r="M375">
        <v>1.1516314779270634E-2</v>
      </c>
      <c r="O375" s="1">
        <v>42887</v>
      </c>
      <c r="P375" t="s">
        <v>21</v>
      </c>
      <c r="Q375">
        <v>20</v>
      </c>
      <c r="R375">
        <v>3</v>
      </c>
      <c r="S375">
        <v>10</v>
      </c>
      <c r="U375" s="1">
        <v>42887</v>
      </c>
      <c r="V375" t="s">
        <v>20</v>
      </c>
      <c r="W375">
        <v>0.60606060606060608</v>
      </c>
      <c r="X375">
        <v>9.0909090909090912E-2</v>
      </c>
      <c r="Y375">
        <v>0.30303030303030304</v>
      </c>
      <c r="AA375">
        <v>42887</v>
      </c>
      <c r="AB375" t="s">
        <v>22</v>
      </c>
      <c r="AC375">
        <v>550</v>
      </c>
      <c r="AD375">
        <v>64</v>
      </c>
      <c r="AE375">
        <v>68</v>
      </c>
      <c r="AF375">
        <v>22</v>
      </c>
      <c r="AH375">
        <v>42887</v>
      </c>
      <c r="AI375" t="s">
        <v>20</v>
      </c>
      <c r="AJ375" s="2">
        <v>0.78125</v>
      </c>
      <c r="AK375" s="2">
        <v>9.0909090909090912E-2</v>
      </c>
      <c r="AL375" s="2">
        <v>9.6590909090909088E-2</v>
      </c>
      <c r="AM375" s="2">
        <v>3.125E-2</v>
      </c>
      <c r="AP375" t="str">
        <f t="shared" si="19"/>
        <v>S22</v>
      </c>
      <c r="AQ375" t="str">
        <f t="shared" si="20"/>
        <v>jeudi</v>
      </c>
      <c r="AR375">
        <f t="shared" si="21"/>
        <v>2017</v>
      </c>
    </row>
    <row r="376" spans="1:44" x14ac:dyDescent="0.25">
      <c r="A376" s="4" t="s">
        <v>179</v>
      </c>
      <c r="B376" t="s">
        <v>19</v>
      </c>
      <c r="C376" s="3">
        <v>814</v>
      </c>
      <c r="D376" s="3">
        <v>143</v>
      </c>
      <c r="E376" s="3">
        <v>148</v>
      </c>
      <c r="F376">
        <v>13</v>
      </c>
      <c r="H376" s="4" t="s">
        <v>179</v>
      </c>
      <c r="I376" s="2" t="s">
        <v>20</v>
      </c>
      <c r="J376" s="2">
        <v>0.72808586762075134</v>
      </c>
      <c r="K376" s="2">
        <v>0.12790697674418605</v>
      </c>
      <c r="L376">
        <v>0.13237924865831843</v>
      </c>
      <c r="M376">
        <v>1.1627906976744186E-2</v>
      </c>
      <c r="O376" s="1" t="s">
        <v>179</v>
      </c>
      <c r="P376" t="s">
        <v>21</v>
      </c>
      <c r="Q376">
        <v>17</v>
      </c>
      <c r="R376">
        <v>5</v>
      </c>
      <c r="S376">
        <v>12</v>
      </c>
      <c r="U376" s="1" t="s">
        <v>179</v>
      </c>
      <c r="V376" t="s">
        <v>20</v>
      </c>
      <c r="W376">
        <v>0.5</v>
      </c>
      <c r="X376">
        <v>0.14705882352941177</v>
      </c>
      <c r="Y376">
        <v>0.35294117647058826</v>
      </c>
      <c r="AA376" t="s">
        <v>179</v>
      </c>
      <c r="AB376" t="s">
        <v>22</v>
      </c>
      <c r="AC376">
        <v>566</v>
      </c>
      <c r="AD376">
        <v>64</v>
      </c>
      <c r="AE376">
        <v>68</v>
      </c>
      <c r="AF376">
        <v>22</v>
      </c>
      <c r="AH376" t="s">
        <v>179</v>
      </c>
      <c r="AI376" t="s">
        <v>20</v>
      </c>
      <c r="AJ376" s="2">
        <v>0.78611111111111109</v>
      </c>
      <c r="AK376" s="2">
        <v>8.8888888888888892E-2</v>
      </c>
      <c r="AL376" s="2">
        <v>9.4444444444444442E-2</v>
      </c>
      <c r="AM376" s="2">
        <v>3.0555555555555555E-2</v>
      </c>
      <c r="AP376" t="str">
        <f t="shared" ref="AP376:AP380" si="22">IF(AH376="","",IF(WEEKNUM(AH376)&lt;10,"S0"&amp;WEEKNUM(AH376),"S"&amp;WEEKNUM(AH376)))</f>
        <v>S22</v>
      </c>
      <c r="AQ376" t="str">
        <f t="shared" si="20"/>
        <v>vendredi</v>
      </c>
      <c r="AR376">
        <f t="shared" si="21"/>
        <v>2017</v>
      </c>
    </row>
    <row r="377" spans="1:44" x14ac:dyDescent="0.25">
      <c r="A377" s="4">
        <v>42891</v>
      </c>
      <c r="B377" t="s">
        <v>19</v>
      </c>
      <c r="C377" s="3">
        <v>687</v>
      </c>
      <c r="D377" s="3">
        <v>270</v>
      </c>
      <c r="E377" s="3">
        <v>140</v>
      </c>
      <c r="F377">
        <v>21</v>
      </c>
      <c r="H377" s="4">
        <v>42891</v>
      </c>
      <c r="I377" s="2" t="s">
        <v>20</v>
      </c>
      <c r="J377" s="2">
        <v>0.61449016100178888</v>
      </c>
      <c r="K377" s="2">
        <v>0.24150268336314848</v>
      </c>
      <c r="L377">
        <v>0.12522361359570661</v>
      </c>
      <c r="M377">
        <v>1.8783542039355994E-2</v>
      </c>
      <c r="O377" s="1">
        <v>42891</v>
      </c>
      <c r="P377" t="s">
        <v>21</v>
      </c>
      <c r="Q377">
        <v>17</v>
      </c>
      <c r="R377">
        <v>4</v>
      </c>
      <c r="S377">
        <v>13</v>
      </c>
      <c r="U377" s="1">
        <v>42891</v>
      </c>
      <c r="V377" t="s">
        <v>20</v>
      </c>
      <c r="W377">
        <v>0.5</v>
      </c>
      <c r="X377">
        <v>0.11764705882352941</v>
      </c>
      <c r="Y377">
        <v>0.38235294117647056</v>
      </c>
      <c r="AA377">
        <v>42891</v>
      </c>
      <c r="AB377" t="s">
        <v>22</v>
      </c>
      <c r="AC377">
        <v>565</v>
      </c>
      <c r="AD377">
        <v>65</v>
      </c>
      <c r="AE377">
        <v>68</v>
      </c>
      <c r="AF377">
        <v>22</v>
      </c>
      <c r="AH377">
        <v>42891</v>
      </c>
      <c r="AI377" t="s">
        <v>20</v>
      </c>
      <c r="AJ377" s="2">
        <v>0.78472222222222221</v>
      </c>
      <c r="AK377" s="2">
        <v>9.0277777777777776E-2</v>
      </c>
      <c r="AL377" s="2">
        <v>9.4444444444444442E-2</v>
      </c>
      <c r="AM377" s="2">
        <v>3.0555555555555555E-2</v>
      </c>
      <c r="AP377" t="str">
        <f t="shared" si="22"/>
        <v>S23</v>
      </c>
      <c r="AQ377" t="str">
        <f t="shared" si="20"/>
        <v>lundi</v>
      </c>
      <c r="AR377">
        <f t="shared" si="21"/>
        <v>2017</v>
      </c>
    </row>
    <row r="378" spans="1:44" x14ac:dyDescent="0.25">
      <c r="A378" s="4">
        <v>42892</v>
      </c>
      <c r="B378" t="s">
        <v>19</v>
      </c>
      <c r="C378" s="3">
        <v>642</v>
      </c>
      <c r="D378" s="3">
        <v>350</v>
      </c>
      <c r="E378" s="3">
        <v>172</v>
      </c>
      <c r="F378">
        <v>20</v>
      </c>
      <c r="H378" s="4">
        <v>42892</v>
      </c>
      <c r="I378" s="2" t="s">
        <v>20</v>
      </c>
      <c r="J378" s="2">
        <v>0.54222972972972971</v>
      </c>
      <c r="K378" s="2">
        <v>0.29560810810810811</v>
      </c>
      <c r="L378">
        <v>0.14527027027027026</v>
      </c>
      <c r="M378">
        <v>1.6891891891891893E-2</v>
      </c>
      <c r="O378" s="1">
        <v>42892</v>
      </c>
      <c r="P378" t="s">
        <v>21</v>
      </c>
      <c r="Q378">
        <v>14</v>
      </c>
      <c r="R378">
        <v>2</v>
      </c>
      <c r="S378">
        <v>13</v>
      </c>
      <c r="U378" s="1">
        <v>42892</v>
      </c>
      <c r="V378" t="s">
        <v>20</v>
      </c>
      <c r="W378">
        <v>0.48275862068965519</v>
      </c>
      <c r="X378">
        <v>6.8965517241379309E-2</v>
      </c>
      <c r="Y378">
        <v>0.44827586206896552</v>
      </c>
      <c r="AA378">
        <v>42892</v>
      </c>
      <c r="AB378" t="s">
        <v>22</v>
      </c>
      <c r="AC378">
        <v>562</v>
      </c>
      <c r="AD378">
        <v>64</v>
      </c>
      <c r="AE378">
        <v>68</v>
      </c>
      <c r="AF378">
        <v>22</v>
      </c>
      <c r="AH378">
        <v>42892</v>
      </c>
      <c r="AI378" t="s">
        <v>20</v>
      </c>
      <c r="AJ378" s="2">
        <v>0.78491620111731841</v>
      </c>
      <c r="AK378" s="2">
        <v>8.9385474860335198E-2</v>
      </c>
      <c r="AL378" s="2">
        <v>9.4972067039106142E-2</v>
      </c>
      <c r="AM378" s="2">
        <v>3.0726256983240222E-2</v>
      </c>
      <c r="AP378" t="str">
        <f t="shared" si="22"/>
        <v>S23</v>
      </c>
      <c r="AQ378" t="str">
        <f t="shared" si="20"/>
        <v>mardi</v>
      </c>
      <c r="AR378">
        <f t="shared" si="21"/>
        <v>2017</v>
      </c>
    </row>
    <row r="379" spans="1:44" x14ac:dyDescent="0.25">
      <c r="A379" s="4">
        <v>42893</v>
      </c>
      <c r="B379" t="s">
        <v>19</v>
      </c>
      <c r="C379" s="3">
        <v>471</v>
      </c>
      <c r="D379" s="3">
        <v>216</v>
      </c>
      <c r="E379" s="3">
        <v>153</v>
      </c>
      <c r="F379">
        <v>18</v>
      </c>
      <c r="H379" s="4">
        <v>42893</v>
      </c>
      <c r="I379" s="2" t="s">
        <v>20</v>
      </c>
      <c r="J379" s="2">
        <v>0.54895104895104896</v>
      </c>
      <c r="K379" s="2">
        <v>0.25174825174825177</v>
      </c>
      <c r="L379">
        <v>0.17832167832167833</v>
      </c>
      <c r="M379">
        <v>2.097902097902098E-2</v>
      </c>
      <c r="O379" s="1">
        <v>42893</v>
      </c>
      <c r="P379" t="s">
        <v>21</v>
      </c>
      <c r="Q379">
        <v>14</v>
      </c>
      <c r="R379">
        <v>0</v>
      </c>
      <c r="S379">
        <v>12</v>
      </c>
      <c r="U379" s="1">
        <v>42893</v>
      </c>
      <c r="V379" t="s">
        <v>20</v>
      </c>
      <c r="W379">
        <v>0.53846153846153844</v>
      </c>
      <c r="X379">
        <v>0</v>
      </c>
      <c r="Y379">
        <v>0.46153846153846156</v>
      </c>
      <c r="AA379">
        <v>42893</v>
      </c>
      <c r="AB379" t="s">
        <v>22</v>
      </c>
      <c r="AC379">
        <v>522</v>
      </c>
      <c r="AD379">
        <v>64</v>
      </c>
      <c r="AE379">
        <v>68</v>
      </c>
      <c r="AF379">
        <v>22</v>
      </c>
      <c r="AH379">
        <v>42893</v>
      </c>
      <c r="AI379" t="s">
        <v>20</v>
      </c>
      <c r="AJ379" s="2">
        <v>0.77218934911242598</v>
      </c>
      <c r="AK379" s="2">
        <v>9.4674556213017749E-2</v>
      </c>
      <c r="AL379" s="2">
        <v>0.10059171597633136</v>
      </c>
      <c r="AM379" s="2">
        <v>3.2544378698224852E-2</v>
      </c>
      <c r="AP379" t="str">
        <f t="shared" si="22"/>
        <v>S23</v>
      </c>
      <c r="AQ379" t="str">
        <f t="shared" si="20"/>
        <v>mercredi</v>
      </c>
      <c r="AR379">
        <f t="shared" si="21"/>
        <v>2017</v>
      </c>
    </row>
    <row r="380" spans="1:44" x14ac:dyDescent="0.25">
      <c r="A380" s="4">
        <v>42894</v>
      </c>
      <c r="B380" t="s">
        <v>19</v>
      </c>
      <c r="C380" s="3">
        <v>644</v>
      </c>
      <c r="D380" s="3">
        <v>134</v>
      </c>
      <c r="E380" s="3">
        <v>137</v>
      </c>
      <c r="F380">
        <v>22</v>
      </c>
      <c r="H380" s="4">
        <v>42894</v>
      </c>
      <c r="I380" s="2" t="s">
        <v>20</v>
      </c>
      <c r="J380" s="2">
        <v>0.68729989327641405</v>
      </c>
      <c r="K380" s="2">
        <v>0.14300960512273211</v>
      </c>
      <c r="L380">
        <v>0.14621131270010673</v>
      </c>
      <c r="M380">
        <v>2.3479188900747065E-2</v>
      </c>
      <c r="O380" s="1">
        <v>42894</v>
      </c>
      <c r="P380" t="s">
        <v>21</v>
      </c>
      <c r="Q380">
        <v>14</v>
      </c>
      <c r="R380">
        <v>0</v>
      </c>
      <c r="S380">
        <v>10</v>
      </c>
      <c r="U380" s="1">
        <v>42894</v>
      </c>
      <c r="V380" t="s">
        <v>20</v>
      </c>
      <c r="W380">
        <v>0.58333333333333337</v>
      </c>
      <c r="X380">
        <v>0</v>
      </c>
      <c r="Y380">
        <v>0.41666666666666669</v>
      </c>
      <c r="AA380">
        <v>42894</v>
      </c>
      <c r="AB380" t="s">
        <v>22</v>
      </c>
      <c r="AC380">
        <v>496</v>
      </c>
      <c r="AD380">
        <v>59</v>
      </c>
      <c r="AE380">
        <v>68</v>
      </c>
      <c r="AF380">
        <v>22</v>
      </c>
      <c r="AH380">
        <v>42894</v>
      </c>
      <c r="AI380" t="s">
        <v>20</v>
      </c>
      <c r="AJ380" s="2">
        <v>0.76899224806201549</v>
      </c>
      <c r="AK380" s="2">
        <v>9.1472868217054262E-2</v>
      </c>
      <c r="AL380" s="2">
        <v>0.10542635658914729</v>
      </c>
      <c r="AM380" s="2">
        <v>3.4108527131782945E-2</v>
      </c>
      <c r="AP380" t="str">
        <f t="shared" si="22"/>
        <v>S23</v>
      </c>
      <c r="AQ380" t="str">
        <f t="shared" si="20"/>
        <v>jeudi</v>
      </c>
      <c r="AR380">
        <f t="shared" si="21"/>
        <v>2017</v>
      </c>
    </row>
    <row r="381" spans="1:44" x14ac:dyDescent="0.25">
      <c r="A381" s="4" t="s">
        <v>180</v>
      </c>
      <c r="B381" t="s">
        <v>19</v>
      </c>
      <c r="C381" s="3">
        <v>756</v>
      </c>
      <c r="D381" s="3">
        <v>184</v>
      </c>
      <c r="E381" s="3">
        <v>146</v>
      </c>
      <c r="F381">
        <v>25</v>
      </c>
      <c r="H381" s="4" t="s">
        <v>180</v>
      </c>
      <c r="I381" s="2" t="s">
        <v>20</v>
      </c>
      <c r="J381" s="2">
        <v>0.68046804680468043</v>
      </c>
      <c r="K381" s="2">
        <v>0.16561656165616562</v>
      </c>
      <c r="L381">
        <v>0.13141314131413143</v>
      </c>
      <c r="M381">
        <v>2.2502250225022502E-2</v>
      </c>
      <c r="O381" s="1" t="s">
        <v>180</v>
      </c>
      <c r="P381" t="s">
        <v>21</v>
      </c>
      <c r="Q381">
        <v>14</v>
      </c>
      <c r="R381">
        <v>0</v>
      </c>
      <c r="S381">
        <v>10</v>
      </c>
      <c r="U381" s="1" t="s">
        <v>180</v>
      </c>
      <c r="V381" t="s">
        <v>20</v>
      </c>
      <c r="W381">
        <v>0.58333333333333337</v>
      </c>
      <c r="X381">
        <v>0</v>
      </c>
      <c r="Y381">
        <v>0.41666666666666669</v>
      </c>
      <c r="AA381" t="s">
        <v>180</v>
      </c>
      <c r="AB381" t="s">
        <v>22</v>
      </c>
      <c r="AC381">
        <v>511</v>
      </c>
      <c r="AD381">
        <v>59</v>
      </c>
      <c r="AE381">
        <v>67</v>
      </c>
      <c r="AF381">
        <v>23</v>
      </c>
      <c r="AH381" t="s">
        <v>180</v>
      </c>
      <c r="AI381" t="s">
        <v>20</v>
      </c>
      <c r="AJ381" s="2">
        <v>0.77424242424242429</v>
      </c>
      <c r="AK381" s="2">
        <v>8.9393939393939401E-2</v>
      </c>
      <c r="AL381" s="2">
        <v>0.10151515151515152</v>
      </c>
      <c r="AM381" s="2">
        <v>3.4848484848484851E-2</v>
      </c>
      <c r="AP381" t="str">
        <f t="shared" ref="AP381:AP444" si="23">IF(AH381="","",IF(WEEKNUM(AH381)&lt;10,"S0"&amp;WEEKNUM(AH381),"S"&amp;WEEKNUM(AH381)))</f>
        <v>S23</v>
      </c>
      <c r="AQ381" t="str">
        <f t="shared" ref="AQ381:AQ444" si="24">IF(AH381="","",TEXT(AH381,"jjjj"))</f>
        <v>vendredi</v>
      </c>
      <c r="AR381">
        <f t="shared" ref="AR381:AR444" si="25">IF(AH381="","",YEAR(AH381))</f>
        <v>2017</v>
      </c>
    </row>
    <row r="382" spans="1:44" x14ac:dyDescent="0.25">
      <c r="A382" s="4">
        <v>42898</v>
      </c>
      <c r="B382" t="s">
        <v>19</v>
      </c>
      <c r="C382" s="3">
        <v>650</v>
      </c>
      <c r="D382" s="3">
        <v>157</v>
      </c>
      <c r="E382" s="3">
        <v>160</v>
      </c>
      <c r="F382">
        <v>36</v>
      </c>
      <c r="H382" s="4">
        <v>42898</v>
      </c>
      <c r="I382" s="2" t="s">
        <v>20</v>
      </c>
      <c r="J382" s="2">
        <v>0.64805583250249255</v>
      </c>
      <c r="K382" s="2">
        <v>0.15653040877367896</v>
      </c>
      <c r="L382">
        <v>0.15952143569292124</v>
      </c>
      <c r="M382">
        <v>3.589232303090728E-2</v>
      </c>
      <c r="O382" s="1">
        <v>42898</v>
      </c>
      <c r="P382" t="s">
        <v>21</v>
      </c>
      <c r="Q382">
        <v>4</v>
      </c>
      <c r="R382">
        <v>0</v>
      </c>
      <c r="S382">
        <v>10</v>
      </c>
      <c r="U382" s="1">
        <v>42898</v>
      </c>
      <c r="V382" t="s">
        <v>20</v>
      </c>
      <c r="W382">
        <v>0.2857142857142857</v>
      </c>
      <c r="X382">
        <v>0</v>
      </c>
      <c r="Y382">
        <v>0.7142857142857143</v>
      </c>
      <c r="AA382">
        <v>42898</v>
      </c>
      <c r="AB382" t="s">
        <v>22</v>
      </c>
      <c r="AC382">
        <v>498</v>
      </c>
      <c r="AD382">
        <v>60</v>
      </c>
      <c r="AE382">
        <v>66</v>
      </c>
      <c r="AF382">
        <v>23</v>
      </c>
      <c r="AH382">
        <v>42898</v>
      </c>
      <c r="AI382" t="s">
        <v>20</v>
      </c>
      <c r="AJ382" s="2">
        <v>0.76970633693972179</v>
      </c>
      <c r="AK382" s="2">
        <v>9.2735703245749618E-2</v>
      </c>
      <c r="AL382" s="2">
        <v>0.10200927357032458</v>
      </c>
      <c r="AM382" s="2">
        <v>3.5548686244204021E-2</v>
      </c>
      <c r="AP382" t="str">
        <f t="shared" si="23"/>
        <v>S24</v>
      </c>
      <c r="AQ382" t="str">
        <f t="shared" si="24"/>
        <v>lundi</v>
      </c>
      <c r="AR382">
        <f t="shared" si="25"/>
        <v>2017</v>
      </c>
    </row>
    <row r="383" spans="1:44" x14ac:dyDescent="0.25">
      <c r="A383" s="4">
        <v>42899</v>
      </c>
      <c r="B383" t="s">
        <v>19</v>
      </c>
      <c r="C383" s="3">
        <v>498</v>
      </c>
      <c r="D383" s="3">
        <v>157</v>
      </c>
      <c r="E383" s="3">
        <v>148</v>
      </c>
      <c r="F383">
        <v>49</v>
      </c>
      <c r="H383" s="4">
        <v>42899</v>
      </c>
      <c r="I383" s="2" t="s">
        <v>20</v>
      </c>
      <c r="J383" s="2">
        <v>0.58450704225352113</v>
      </c>
      <c r="K383" s="2">
        <v>0.18427230046948356</v>
      </c>
      <c r="L383">
        <v>0.17370892018779344</v>
      </c>
      <c r="M383">
        <v>5.7511737089201875E-2</v>
      </c>
      <c r="O383" s="1">
        <v>42899</v>
      </c>
      <c r="P383" t="s">
        <v>21</v>
      </c>
      <c r="Q383">
        <v>7</v>
      </c>
      <c r="R383">
        <v>0</v>
      </c>
      <c r="S383">
        <v>10</v>
      </c>
      <c r="U383" s="1">
        <v>42899</v>
      </c>
      <c r="V383" t="s">
        <v>20</v>
      </c>
      <c r="W383">
        <v>0.41176470588235292</v>
      </c>
      <c r="X383">
        <v>0</v>
      </c>
      <c r="Y383">
        <v>0.58823529411764708</v>
      </c>
      <c r="AA383">
        <v>42899</v>
      </c>
      <c r="AB383" t="s">
        <v>22</v>
      </c>
      <c r="AC383">
        <v>508</v>
      </c>
      <c r="AD383">
        <v>59</v>
      </c>
      <c r="AE383">
        <v>66</v>
      </c>
      <c r="AF383">
        <v>23</v>
      </c>
      <c r="AH383">
        <v>42899</v>
      </c>
      <c r="AI383" t="s">
        <v>20</v>
      </c>
      <c r="AJ383" s="2">
        <v>0.77439024390243905</v>
      </c>
      <c r="AK383" s="2">
        <v>8.9939024390243899E-2</v>
      </c>
      <c r="AL383" s="2">
        <v>0.10060975609756098</v>
      </c>
      <c r="AM383" s="2">
        <v>3.5060975609756101E-2</v>
      </c>
      <c r="AP383" t="str">
        <f t="shared" si="23"/>
        <v>S24</v>
      </c>
      <c r="AQ383" t="str">
        <f t="shared" si="24"/>
        <v>mardi</v>
      </c>
      <c r="AR383">
        <f t="shared" si="25"/>
        <v>2017</v>
      </c>
    </row>
    <row r="384" spans="1:44" x14ac:dyDescent="0.25">
      <c r="A384" s="4">
        <v>42900</v>
      </c>
      <c r="B384" t="s">
        <v>19</v>
      </c>
      <c r="C384" s="3">
        <v>510</v>
      </c>
      <c r="D384" s="3">
        <v>242</v>
      </c>
      <c r="E384" s="3">
        <v>108</v>
      </c>
      <c r="F384">
        <v>57</v>
      </c>
      <c r="H384" s="4">
        <v>42900</v>
      </c>
      <c r="I384" s="2" t="s">
        <v>20</v>
      </c>
      <c r="J384" s="2">
        <v>0.5561613958560524</v>
      </c>
      <c r="K384" s="2">
        <v>0.2639040348964013</v>
      </c>
      <c r="L384">
        <v>0.11777535441657579</v>
      </c>
      <c r="M384">
        <v>6.2159214830970554E-2</v>
      </c>
      <c r="O384" s="1">
        <v>42900</v>
      </c>
      <c r="P384" t="s">
        <v>21</v>
      </c>
      <c r="Q384">
        <v>12</v>
      </c>
      <c r="R384">
        <v>1</v>
      </c>
      <c r="S384">
        <v>12</v>
      </c>
      <c r="U384" s="1">
        <v>42900</v>
      </c>
      <c r="V384" t="s">
        <v>20</v>
      </c>
      <c r="W384">
        <v>0.48</v>
      </c>
      <c r="X384">
        <v>0.04</v>
      </c>
      <c r="Y384">
        <v>0.48</v>
      </c>
      <c r="AA384">
        <v>42900</v>
      </c>
      <c r="AB384" t="s">
        <v>22</v>
      </c>
      <c r="AC384">
        <v>484</v>
      </c>
      <c r="AD384">
        <v>59</v>
      </c>
      <c r="AE384">
        <v>66</v>
      </c>
      <c r="AF384">
        <v>23</v>
      </c>
      <c r="AH384">
        <v>42900</v>
      </c>
      <c r="AI384" t="s">
        <v>20</v>
      </c>
      <c r="AJ384" s="2">
        <v>0.76582278481012656</v>
      </c>
      <c r="AK384" s="2">
        <v>9.3354430379746833E-2</v>
      </c>
      <c r="AL384" s="2">
        <v>0.10443037974683544</v>
      </c>
      <c r="AM384" s="2">
        <v>3.6392405063291139E-2</v>
      </c>
      <c r="AP384" t="str">
        <f t="shared" si="23"/>
        <v>S24</v>
      </c>
      <c r="AQ384" t="str">
        <f t="shared" si="24"/>
        <v>mercredi</v>
      </c>
      <c r="AR384">
        <f t="shared" si="25"/>
        <v>2017</v>
      </c>
    </row>
    <row r="385" spans="1:44" x14ac:dyDescent="0.25">
      <c r="A385" s="4">
        <v>42901</v>
      </c>
      <c r="B385" t="s">
        <v>19</v>
      </c>
      <c r="C385" s="3">
        <v>786</v>
      </c>
      <c r="D385" s="3">
        <v>235</v>
      </c>
      <c r="E385" s="3">
        <v>144</v>
      </c>
      <c r="F385">
        <v>48</v>
      </c>
      <c r="H385" s="4">
        <v>42901</v>
      </c>
      <c r="I385" s="2" t="s">
        <v>20</v>
      </c>
      <c r="J385" s="2">
        <v>0.64798021434460018</v>
      </c>
      <c r="K385" s="2">
        <v>0.19373454245671887</v>
      </c>
      <c r="L385">
        <v>0.11871393239901072</v>
      </c>
      <c r="M385">
        <v>3.9571310799670238E-2</v>
      </c>
      <c r="O385" s="1">
        <v>42901</v>
      </c>
      <c r="P385" t="s">
        <v>21</v>
      </c>
      <c r="Q385">
        <v>12</v>
      </c>
      <c r="R385">
        <v>1</v>
      </c>
      <c r="S385">
        <v>12</v>
      </c>
      <c r="U385" s="1">
        <v>42901</v>
      </c>
      <c r="V385" t="s">
        <v>20</v>
      </c>
      <c r="W385">
        <v>0.48</v>
      </c>
      <c r="X385">
        <v>0.04</v>
      </c>
      <c r="Y385">
        <v>0.48</v>
      </c>
      <c r="AA385">
        <v>42901</v>
      </c>
      <c r="AB385" t="s">
        <v>22</v>
      </c>
      <c r="AC385">
        <v>497</v>
      </c>
      <c r="AD385">
        <v>58</v>
      </c>
      <c r="AE385">
        <v>67</v>
      </c>
      <c r="AF385">
        <v>22</v>
      </c>
      <c r="AH385">
        <v>42901</v>
      </c>
      <c r="AI385" t="s">
        <v>20</v>
      </c>
      <c r="AJ385" s="2">
        <v>0.77173913043478259</v>
      </c>
      <c r="AK385" s="2">
        <v>9.0062111801242239E-2</v>
      </c>
      <c r="AL385" s="2">
        <v>0.10403726708074534</v>
      </c>
      <c r="AM385" s="2">
        <v>3.4161490683229816E-2</v>
      </c>
      <c r="AP385" t="str">
        <f t="shared" si="23"/>
        <v>S24</v>
      </c>
      <c r="AQ385" t="str">
        <f t="shared" si="24"/>
        <v>jeudi</v>
      </c>
      <c r="AR385">
        <f t="shared" si="25"/>
        <v>2017</v>
      </c>
    </row>
    <row r="386" spans="1:44" x14ac:dyDescent="0.25">
      <c r="A386" s="4" t="s">
        <v>181</v>
      </c>
      <c r="B386" t="s">
        <v>19</v>
      </c>
      <c r="C386" s="3">
        <v>792</v>
      </c>
      <c r="D386" s="3">
        <v>240</v>
      </c>
      <c r="E386" s="3">
        <v>118</v>
      </c>
      <c r="F386">
        <v>73</v>
      </c>
      <c r="H386" s="4" t="s">
        <v>181</v>
      </c>
      <c r="I386" s="2" t="s">
        <v>20</v>
      </c>
      <c r="J386" s="2">
        <v>0.64758789860997545</v>
      </c>
      <c r="K386" s="2">
        <v>0.19623875715453803</v>
      </c>
      <c r="L386">
        <v>9.6484055600981194E-2</v>
      </c>
      <c r="M386">
        <v>5.9689288634505316E-2</v>
      </c>
      <c r="O386" s="1" t="s">
        <v>181</v>
      </c>
      <c r="P386" t="s">
        <v>21</v>
      </c>
      <c r="Q386">
        <v>8</v>
      </c>
      <c r="R386">
        <v>2</v>
      </c>
      <c r="S386">
        <v>12</v>
      </c>
      <c r="U386" s="1" t="s">
        <v>181</v>
      </c>
      <c r="V386" t="s">
        <v>20</v>
      </c>
      <c r="W386">
        <v>0.36363636363636365</v>
      </c>
      <c r="X386">
        <v>9.0909090909090912E-2</v>
      </c>
      <c r="Y386">
        <v>0.54545454545454541</v>
      </c>
      <c r="AA386" t="s">
        <v>181</v>
      </c>
      <c r="AB386" t="s">
        <v>22</v>
      </c>
      <c r="AC386">
        <v>494</v>
      </c>
      <c r="AD386">
        <v>56</v>
      </c>
      <c r="AE386">
        <v>65</v>
      </c>
      <c r="AF386">
        <v>22</v>
      </c>
      <c r="AH386" t="s">
        <v>181</v>
      </c>
      <c r="AI386" t="s">
        <v>20</v>
      </c>
      <c r="AJ386" s="2">
        <v>0.77551020408163263</v>
      </c>
      <c r="AK386" s="2">
        <v>8.7912087912087919E-2</v>
      </c>
      <c r="AL386" s="2">
        <v>0.10204081632653061</v>
      </c>
      <c r="AM386" s="2">
        <v>3.453689167974882E-2</v>
      </c>
      <c r="AP386" t="str">
        <f t="shared" si="23"/>
        <v>S24</v>
      </c>
      <c r="AQ386" t="str">
        <f t="shared" si="24"/>
        <v>vendredi</v>
      </c>
      <c r="AR386">
        <f t="shared" si="25"/>
        <v>2017</v>
      </c>
    </row>
    <row r="387" spans="1:44" x14ac:dyDescent="0.25">
      <c r="A387" s="4">
        <v>42905</v>
      </c>
      <c r="B387" t="s">
        <v>19</v>
      </c>
      <c r="C387" s="3">
        <v>638</v>
      </c>
      <c r="D387" s="3">
        <v>204</v>
      </c>
      <c r="E387" s="3">
        <v>103</v>
      </c>
      <c r="F387">
        <v>64</v>
      </c>
      <c r="H387" s="4">
        <v>42905</v>
      </c>
      <c r="I387" s="2" t="s">
        <v>20</v>
      </c>
      <c r="J387" s="2">
        <v>0.63230921704658072</v>
      </c>
      <c r="K387" s="2">
        <v>0.20218037661050545</v>
      </c>
      <c r="L387">
        <v>0.10208126858275521</v>
      </c>
      <c r="M387">
        <v>6.3429137760158572E-2</v>
      </c>
      <c r="O387" s="1">
        <v>42905</v>
      </c>
      <c r="P387" t="s">
        <v>21</v>
      </c>
      <c r="Q387">
        <v>1</v>
      </c>
      <c r="R387">
        <v>2</v>
      </c>
      <c r="S387">
        <v>12</v>
      </c>
      <c r="U387" s="1">
        <v>42905</v>
      </c>
      <c r="V387" t="s">
        <v>20</v>
      </c>
      <c r="W387">
        <v>6.6666666666666666E-2</v>
      </c>
      <c r="X387">
        <v>0.13333333333333333</v>
      </c>
      <c r="Y387">
        <v>0.8</v>
      </c>
      <c r="AA387">
        <v>42905</v>
      </c>
      <c r="AB387" t="s">
        <v>22</v>
      </c>
      <c r="AC387">
        <v>421</v>
      </c>
      <c r="AD387">
        <v>54</v>
      </c>
      <c r="AE387">
        <v>65</v>
      </c>
      <c r="AF387">
        <v>22</v>
      </c>
      <c r="AH387">
        <v>42905</v>
      </c>
      <c r="AI387" t="s">
        <v>20</v>
      </c>
      <c r="AJ387" s="2">
        <v>0.74911032028469748</v>
      </c>
      <c r="AK387" s="2">
        <v>9.6085409252669035E-2</v>
      </c>
      <c r="AL387" s="2">
        <v>0.11565836298932385</v>
      </c>
      <c r="AM387" s="2">
        <v>3.9145907473309607E-2</v>
      </c>
      <c r="AP387" t="str">
        <f t="shared" si="23"/>
        <v>S25</v>
      </c>
      <c r="AQ387" t="str">
        <f t="shared" si="24"/>
        <v>lundi</v>
      </c>
      <c r="AR387">
        <f t="shared" si="25"/>
        <v>2017</v>
      </c>
    </row>
    <row r="388" spans="1:44" x14ac:dyDescent="0.25">
      <c r="A388" s="4">
        <v>42906</v>
      </c>
      <c r="B388" t="s">
        <v>19</v>
      </c>
      <c r="C388" s="3">
        <v>724</v>
      </c>
      <c r="D388" s="3">
        <v>196</v>
      </c>
      <c r="E388" s="3">
        <v>146</v>
      </c>
      <c r="F388">
        <v>57</v>
      </c>
      <c r="H388" s="4">
        <v>42906</v>
      </c>
      <c r="I388" s="2" t="s">
        <v>20</v>
      </c>
      <c r="J388" s="2">
        <v>0.64470169189670523</v>
      </c>
      <c r="K388" s="2">
        <v>0.17453250222617989</v>
      </c>
      <c r="L388">
        <v>0.13000890471950133</v>
      </c>
      <c r="M388">
        <v>5.0756901157613533E-2</v>
      </c>
      <c r="O388" s="1">
        <v>42906</v>
      </c>
      <c r="P388" t="s">
        <v>21</v>
      </c>
      <c r="Q388">
        <v>1</v>
      </c>
      <c r="R388">
        <v>2</v>
      </c>
      <c r="S388">
        <v>12</v>
      </c>
      <c r="U388" s="1">
        <v>42906</v>
      </c>
      <c r="V388" t="s">
        <v>20</v>
      </c>
      <c r="W388">
        <v>6.6666666666666666E-2</v>
      </c>
      <c r="X388">
        <v>0.13333333333333333</v>
      </c>
      <c r="Y388">
        <v>0.8</v>
      </c>
      <c r="AA388">
        <v>42906</v>
      </c>
      <c r="AB388" t="s">
        <v>22</v>
      </c>
      <c r="AC388">
        <v>419</v>
      </c>
      <c r="AD388">
        <v>53</v>
      </c>
      <c r="AE388">
        <v>66</v>
      </c>
      <c r="AF388">
        <v>21</v>
      </c>
      <c r="AH388">
        <v>42906</v>
      </c>
      <c r="AI388" t="s">
        <v>20</v>
      </c>
      <c r="AJ388" s="2">
        <v>0.74955277280858679</v>
      </c>
      <c r="AK388" s="2">
        <v>9.4812164579606437E-2</v>
      </c>
      <c r="AL388" s="2">
        <v>0.11806797853309481</v>
      </c>
      <c r="AM388" s="2">
        <v>3.7567084078711989E-2</v>
      </c>
      <c r="AP388" t="str">
        <f t="shared" si="23"/>
        <v>S25</v>
      </c>
      <c r="AQ388" t="str">
        <f t="shared" si="24"/>
        <v>mardi</v>
      </c>
      <c r="AR388">
        <f t="shared" si="25"/>
        <v>2017</v>
      </c>
    </row>
    <row r="389" spans="1:44" x14ac:dyDescent="0.25">
      <c r="A389" s="4">
        <v>42907</v>
      </c>
      <c r="B389" t="s">
        <v>19</v>
      </c>
      <c r="C389" s="3">
        <v>896</v>
      </c>
      <c r="D389" s="3">
        <v>214</v>
      </c>
      <c r="E389" s="3">
        <v>145</v>
      </c>
      <c r="F389">
        <v>70</v>
      </c>
      <c r="H389" s="1">
        <v>42907</v>
      </c>
      <c r="I389" s="2" t="s">
        <v>20</v>
      </c>
      <c r="J389" s="2">
        <v>0.67622641509433967</v>
      </c>
      <c r="K389" s="2">
        <v>0.16150943396226414</v>
      </c>
      <c r="L389">
        <v>0.10943396226415095</v>
      </c>
      <c r="M389">
        <v>5.2830188679245285E-2</v>
      </c>
      <c r="O389" s="1">
        <v>42907</v>
      </c>
      <c r="P389" t="s">
        <v>21</v>
      </c>
      <c r="Q389">
        <v>1</v>
      </c>
      <c r="R389">
        <v>2</v>
      </c>
      <c r="S389">
        <v>12</v>
      </c>
      <c r="U389" s="1">
        <v>42907</v>
      </c>
      <c r="V389" t="s">
        <v>20</v>
      </c>
      <c r="W389">
        <v>6.6666666666666666E-2</v>
      </c>
      <c r="X389">
        <v>0.13333333333333333</v>
      </c>
      <c r="Y389">
        <v>0.8</v>
      </c>
      <c r="AA389">
        <v>42907</v>
      </c>
      <c r="AB389" t="s">
        <v>22</v>
      </c>
      <c r="AC389">
        <v>431</v>
      </c>
      <c r="AD389">
        <v>56</v>
      </c>
      <c r="AE389">
        <v>63</v>
      </c>
      <c r="AF389">
        <v>22</v>
      </c>
      <c r="AH389">
        <v>42907</v>
      </c>
      <c r="AI389" t="s">
        <v>20</v>
      </c>
      <c r="AJ389" s="2">
        <v>0.75349650349650354</v>
      </c>
      <c r="AK389" s="2">
        <v>9.7902097902097904E-2</v>
      </c>
      <c r="AL389" s="2">
        <v>0.11013986013986014</v>
      </c>
      <c r="AM389" s="2">
        <v>3.8461538461538464E-2</v>
      </c>
      <c r="AP389" t="str">
        <f t="shared" si="23"/>
        <v>S25</v>
      </c>
      <c r="AQ389" t="str">
        <f t="shared" si="24"/>
        <v>mercredi</v>
      </c>
      <c r="AR389">
        <f t="shared" si="25"/>
        <v>2017</v>
      </c>
    </row>
    <row r="390" spans="1:44" x14ac:dyDescent="0.25">
      <c r="A390" s="4">
        <v>42908</v>
      </c>
      <c r="B390" t="s">
        <v>19</v>
      </c>
      <c r="C390" s="3">
        <v>994</v>
      </c>
      <c r="D390" s="3">
        <v>208</v>
      </c>
      <c r="E390" s="3">
        <v>104</v>
      </c>
      <c r="F390">
        <v>77</v>
      </c>
      <c r="H390" s="1">
        <v>42908</v>
      </c>
      <c r="I390" s="2" t="s">
        <v>20</v>
      </c>
      <c r="J390" s="2">
        <v>0.71872740419378167</v>
      </c>
      <c r="K390" s="2">
        <v>0.15039768618944324</v>
      </c>
      <c r="L390">
        <v>7.5198843094721621E-2</v>
      </c>
      <c r="M390">
        <v>5.5676066522053508E-2</v>
      </c>
      <c r="O390" s="1">
        <v>42908</v>
      </c>
      <c r="P390" t="s">
        <v>21</v>
      </c>
      <c r="Q390">
        <v>1</v>
      </c>
      <c r="R390">
        <v>2</v>
      </c>
      <c r="S390">
        <v>12</v>
      </c>
      <c r="U390" s="1">
        <v>42908</v>
      </c>
      <c r="V390" t="s">
        <v>20</v>
      </c>
      <c r="W390">
        <v>6.6666666666666666E-2</v>
      </c>
      <c r="X390">
        <v>0.13333333333333333</v>
      </c>
      <c r="Y390">
        <v>0.8</v>
      </c>
      <c r="AA390">
        <v>42908</v>
      </c>
      <c r="AB390" t="s">
        <v>22</v>
      </c>
      <c r="AC390">
        <v>434</v>
      </c>
      <c r="AD390">
        <v>56</v>
      </c>
      <c r="AE390">
        <v>62</v>
      </c>
      <c r="AF390">
        <v>22</v>
      </c>
      <c r="AH390">
        <v>42908</v>
      </c>
      <c r="AI390" t="s">
        <v>20</v>
      </c>
      <c r="AJ390" s="2">
        <v>0.75609756097560976</v>
      </c>
      <c r="AK390" s="2">
        <v>9.7560975609756101E-2</v>
      </c>
      <c r="AL390" s="2">
        <v>0.10801393728222997</v>
      </c>
      <c r="AM390" s="2">
        <v>3.8327526132404179E-2</v>
      </c>
      <c r="AP390" t="str">
        <f t="shared" si="23"/>
        <v>S25</v>
      </c>
      <c r="AQ390" t="str">
        <f t="shared" si="24"/>
        <v>jeudi</v>
      </c>
      <c r="AR390">
        <f t="shared" si="25"/>
        <v>2017</v>
      </c>
    </row>
    <row r="391" spans="1:44" x14ac:dyDescent="0.25">
      <c r="A391" s="4" t="s">
        <v>182</v>
      </c>
      <c r="B391" t="s">
        <v>19</v>
      </c>
      <c r="C391" s="3">
        <v>852</v>
      </c>
      <c r="D391" s="3">
        <v>319</v>
      </c>
      <c r="E391" s="3">
        <v>121</v>
      </c>
      <c r="F391">
        <v>79</v>
      </c>
      <c r="H391" s="1" t="s">
        <v>182</v>
      </c>
      <c r="I391" s="2" t="s">
        <v>20</v>
      </c>
      <c r="J391" s="2">
        <v>0.62144420131291034</v>
      </c>
      <c r="K391" s="2">
        <v>0.23267687819110139</v>
      </c>
      <c r="L391">
        <v>8.8256746900072944E-2</v>
      </c>
      <c r="M391">
        <v>5.7622173595915392E-2</v>
      </c>
      <c r="O391" s="1" t="s">
        <v>182</v>
      </c>
      <c r="P391" t="s">
        <v>21</v>
      </c>
      <c r="Q391">
        <v>1</v>
      </c>
      <c r="R391">
        <v>2</v>
      </c>
      <c r="S391">
        <v>12</v>
      </c>
      <c r="U391" s="1" t="s">
        <v>182</v>
      </c>
      <c r="V391" t="s">
        <v>20</v>
      </c>
      <c r="W391">
        <v>6.6666666666666666E-2</v>
      </c>
      <c r="X391">
        <v>0.13333333333333333</v>
      </c>
      <c r="Y391">
        <v>0.8</v>
      </c>
      <c r="AA391" t="s">
        <v>182</v>
      </c>
      <c r="AB391" t="s">
        <v>22</v>
      </c>
      <c r="AC391">
        <v>420</v>
      </c>
      <c r="AD391">
        <v>57</v>
      </c>
      <c r="AE391">
        <v>61</v>
      </c>
      <c r="AF391">
        <v>22</v>
      </c>
      <c r="AH391" t="s">
        <v>182</v>
      </c>
      <c r="AI391" t="s">
        <v>20</v>
      </c>
      <c r="AJ391" s="2">
        <v>0.75</v>
      </c>
      <c r="AK391" s="2">
        <v>0.10178571428571428</v>
      </c>
      <c r="AL391" s="2">
        <v>0.10892857142857143</v>
      </c>
      <c r="AM391" s="2">
        <v>3.9285714285714285E-2</v>
      </c>
      <c r="AP391" t="str">
        <f t="shared" si="23"/>
        <v>S25</v>
      </c>
      <c r="AQ391" t="str">
        <f t="shared" si="24"/>
        <v>vendredi</v>
      </c>
      <c r="AR391">
        <f t="shared" si="25"/>
        <v>2017</v>
      </c>
    </row>
    <row r="392" spans="1:44" x14ac:dyDescent="0.25">
      <c r="A392" s="4">
        <v>42912</v>
      </c>
      <c r="B392" t="s">
        <v>19</v>
      </c>
      <c r="C392" s="3">
        <v>758</v>
      </c>
      <c r="D392" s="3">
        <v>325</v>
      </c>
      <c r="E392" s="3">
        <v>157</v>
      </c>
      <c r="F392">
        <v>78</v>
      </c>
      <c r="H392" s="1">
        <v>42912</v>
      </c>
      <c r="I392" s="2" t="s">
        <v>20</v>
      </c>
      <c r="J392" s="2">
        <v>0.57511380880121399</v>
      </c>
      <c r="K392" s="2">
        <v>0.24658573596358119</v>
      </c>
      <c r="L392">
        <v>0.11911987860394538</v>
      </c>
      <c r="M392">
        <v>5.9180576631259481E-2</v>
      </c>
      <c r="O392" s="1">
        <v>42912</v>
      </c>
      <c r="P392" t="s">
        <v>21</v>
      </c>
      <c r="Q392">
        <v>3</v>
      </c>
      <c r="R392">
        <v>2</v>
      </c>
      <c r="S392">
        <v>12</v>
      </c>
      <c r="U392" s="1">
        <v>42912</v>
      </c>
      <c r="V392" t="s">
        <v>20</v>
      </c>
      <c r="W392">
        <v>0.17647058823529413</v>
      </c>
      <c r="X392">
        <v>0.11764705882352941</v>
      </c>
      <c r="Y392">
        <v>0.70588235294117652</v>
      </c>
      <c r="AA392">
        <v>42912</v>
      </c>
      <c r="AB392" t="s">
        <v>22</v>
      </c>
      <c r="AC392">
        <v>407</v>
      </c>
      <c r="AD392">
        <v>60</v>
      </c>
      <c r="AE392">
        <v>61</v>
      </c>
      <c r="AF392">
        <v>22</v>
      </c>
      <c r="AH392">
        <v>42912</v>
      </c>
      <c r="AI392" t="s">
        <v>20</v>
      </c>
      <c r="AJ392" s="2">
        <v>0.74</v>
      </c>
      <c r="AK392" s="2">
        <v>0.10909090909090909</v>
      </c>
      <c r="AL392" s="2">
        <v>0.11090909090909092</v>
      </c>
      <c r="AM392" s="2">
        <v>0.04</v>
      </c>
      <c r="AP392" t="str">
        <f t="shared" si="23"/>
        <v>S26</v>
      </c>
      <c r="AQ392" t="str">
        <f t="shared" si="24"/>
        <v>lundi</v>
      </c>
      <c r="AR392">
        <f t="shared" si="25"/>
        <v>2017</v>
      </c>
    </row>
    <row r="393" spans="1:44" x14ac:dyDescent="0.25">
      <c r="A393" s="4">
        <v>42913</v>
      </c>
      <c r="B393" t="s">
        <v>19</v>
      </c>
      <c r="C393" s="3">
        <v>673</v>
      </c>
      <c r="D393" s="3">
        <v>300</v>
      </c>
      <c r="E393" s="3">
        <v>165</v>
      </c>
      <c r="F393">
        <v>80</v>
      </c>
      <c r="H393" s="1">
        <v>42913</v>
      </c>
      <c r="I393" s="2" t="s">
        <v>20</v>
      </c>
      <c r="J393" s="2">
        <v>0.5525451559934319</v>
      </c>
      <c r="K393" s="2">
        <v>0.24630541871921183</v>
      </c>
      <c r="L393">
        <v>0.1354679802955665</v>
      </c>
      <c r="M393">
        <v>6.5681444991789822E-2</v>
      </c>
      <c r="O393" s="1">
        <v>42913</v>
      </c>
      <c r="P393" t="s">
        <v>21</v>
      </c>
      <c r="Q393">
        <v>5</v>
      </c>
      <c r="R393">
        <v>3</v>
      </c>
      <c r="S393">
        <v>12</v>
      </c>
      <c r="U393" s="1">
        <v>42913</v>
      </c>
      <c r="V393" t="s">
        <v>20</v>
      </c>
      <c r="W393">
        <v>0.25</v>
      </c>
      <c r="X393">
        <v>0.15</v>
      </c>
      <c r="Y393">
        <v>0.6</v>
      </c>
      <c r="AA393">
        <v>42913</v>
      </c>
      <c r="AB393" t="s">
        <v>22</v>
      </c>
      <c r="AC393">
        <v>406</v>
      </c>
      <c r="AD393">
        <v>60</v>
      </c>
      <c r="AE393">
        <v>61</v>
      </c>
      <c r="AF393">
        <v>19</v>
      </c>
      <c r="AH393">
        <v>42913</v>
      </c>
      <c r="AI393" t="s">
        <v>20</v>
      </c>
      <c r="AJ393" s="2">
        <v>0.74358974358974361</v>
      </c>
      <c r="AK393" s="2">
        <v>0.10989010989010989</v>
      </c>
      <c r="AL393" s="2">
        <v>0.11172161172161173</v>
      </c>
      <c r="AM393" s="2">
        <v>3.47985347985348E-2</v>
      </c>
      <c r="AP393" t="str">
        <f t="shared" si="23"/>
        <v>S26</v>
      </c>
      <c r="AQ393" t="str">
        <f t="shared" si="24"/>
        <v>mardi</v>
      </c>
      <c r="AR393">
        <f t="shared" si="25"/>
        <v>2017</v>
      </c>
    </row>
    <row r="394" spans="1:44" x14ac:dyDescent="0.25">
      <c r="A394" s="4">
        <v>42914</v>
      </c>
      <c r="B394" t="s">
        <v>19</v>
      </c>
      <c r="C394" s="3">
        <v>566</v>
      </c>
      <c r="D394" s="3">
        <v>330</v>
      </c>
      <c r="E394" s="3">
        <v>165</v>
      </c>
      <c r="F394">
        <v>80</v>
      </c>
      <c r="H394" s="1">
        <v>42914</v>
      </c>
      <c r="I394" s="2" t="s">
        <v>20</v>
      </c>
      <c r="J394" s="2">
        <v>0.49605609114811566</v>
      </c>
      <c r="K394" s="2">
        <v>0.2892199824715162</v>
      </c>
      <c r="L394">
        <v>0.1446099912357581</v>
      </c>
      <c r="M394">
        <v>7.0113935144609993E-2</v>
      </c>
      <c r="O394" s="1">
        <v>42914</v>
      </c>
      <c r="P394" t="s">
        <v>21</v>
      </c>
      <c r="Q394">
        <v>5</v>
      </c>
      <c r="R394">
        <v>3</v>
      </c>
      <c r="S394">
        <v>12</v>
      </c>
      <c r="U394" s="1">
        <v>42914</v>
      </c>
      <c r="V394" t="s">
        <v>20</v>
      </c>
      <c r="W394">
        <v>0.25</v>
      </c>
      <c r="X394">
        <v>0.15</v>
      </c>
      <c r="Y394">
        <v>0.6</v>
      </c>
      <c r="AA394">
        <v>42914</v>
      </c>
      <c r="AB394" t="s">
        <v>22</v>
      </c>
      <c r="AC394">
        <v>413</v>
      </c>
      <c r="AD394">
        <v>58</v>
      </c>
      <c r="AE394">
        <v>63</v>
      </c>
      <c r="AF394">
        <v>19</v>
      </c>
      <c r="AH394">
        <v>42914</v>
      </c>
      <c r="AI394" t="s">
        <v>20</v>
      </c>
      <c r="AJ394" s="2">
        <v>0.74683544303797467</v>
      </c>
      <c r="AK394" s="2">
        <v>0.10488245931283906</v>
      </c>
      <c r="AL394" s="2">
        <v>0.11392405063291139</v>
      </c>
      <c r="AM394" s="2">
        <v>3.4358047016274866E-2</v>
      </c>
      <c r="AP394" t="str">
        <f t="shared" si="23"/>
        <v>S26</v>
      </c>
      <c r="AQ394" t="str">
        <f t="shared" si="24"/>
        <v>mercredi</v>
      </c>
      <c r="AR394">
        <f t="shared" si="25"/>
        <v>2017</v>
      </c>
    </row>
    <row r="395" spans="1:44" x14ac:dyDescent="0.25">
      <c r="A395" s="4">
        <v>42915</v>
      </c>
      <c r="B395" t="s">
        <v>19</v>
      </c>
      <c r="C395" s="3">
        <v>447</v>
      </c>
      <c r="D395" s="3">
        <v>223</v>
      </c>
      <c r="E395" s="3">
        <v>192</v>
      </c>
      <c r="F395">
        <v>79</v>
      </c>
      <c r="H395" s="1">
        <v>42915</v>
      </c>
      <c r="I395" s="2" t="s">
        <v>20</v>
      </c>
      <c r="J395" s="2">
        <v>0.47502656748140276</v>
      </c>
      <c r="K395" s="2">
        <v>0.23698193411264612</v>
      </c>
      <c r="L395">
        <v>0.20403825717321997</v>
      </c>
      <c r="M395">
        <v>8.3953241232731138E-2</v>
      </c>
      <c r="O395" s="1">
        <v>42915</v>
      </c>
      <c r="P395" t="s">
        <v>21</v>
      </c>
      <c r="Q395">
        <v>5</v>
      </c>
      <c r="R395">
        <v>2</v>
      </c>
      <c r="S395">
        <v>13</v>
      </c>
      <c r="U395" s="1">
        <v>42915</v>
      </c>
      <c r="V395" t="s">
        <v>20</v>
      </c>
      <c r="W395">
        <v>0.25</v>
      </c>
      <c r="X395">
        <v>0.1</v>
      </c>
      <c r="Y395">
        <v>0.65</v>
      </c>
      <c r="AA395">
        <v>42915</v>
      </c>
      <c r="AB395" t="s">
        <v>22</v>
      </c>
      <c r="AC395">
        <v>409</v>
      </c>
      <c r="AD395">
        <v>58</v>
      </c>
      <c r="AE395">
        <v>61</v>
      </c>
      <c r="AF395">
        <v>19</v>
      </c>
      <c r="AH395">
        <v>42915</v>
      </c>
      <c r="AI395" t="s">
        <v>20</v>
      </c>
      <c r="AJ395" s="2">
        <v>0.74771480804387569</v>
      </c>
      <c r="AK395" s="2">
        <v>0.10603290676416818</v>
      </c>
      <c r="AL395" s="2">
        <v>0.11151736745886655</v>
      </c>
      <c r="AM395" s="2">
        <v>3.4734917733089579E-2</v>
      </c>
      <c r="AP395" t="str">
        <f t="shared" si="23"/>
        <v>S26</v>
      </c>
      <c r="AQ395" t="str">
        <f t="shared" si="24"/>
        <v>jeudi</v>
      </c>
      <c r="AR395">
        <f t="shared" si="25"/>
        <v>2017</v>
      </c>
    </row>
    <row r="396" spans="1:44" x14ac:dyDescent="0.25">
      <c r="A396" s="4" t="s">
        <v>183</v>
      </c>
      <c r="B396" t="s">
        <v>19</v>
      </c>
      <c r="C396" s="3">
        <v>572</v>
      </c>
      <c r="D396" s="3">
        <v>161</v>
      </c>
      <c r="E396" s="3">
        <v>200</v>
      </c>
      <c r="F396">
        <v>97</v>
      </c>
      <c r="H396" s="1" t="s">
        <v>183</v>
      </c>
      <c r="I396" s="2" t="s">
        <v>20</v>
      </c>
      <c r="J396" s="2">
        <v>0.55533980582524267</v>
      </c>
      <c r="K396" s="2">
        <v>0.15631067961165049</v>
      </c>
      <c r="L396">
        <v>0.1941747572815534</v>
      </c>
      <c r="M396">
        <v>9.4174757281553403E-2</v>
      </c>
      <c r="O396" s="1" t="s">
        <v>183</v>
      </c>
      <c r="P396" t="s">
        <v>21</v>
      </c>
      <c r="Q396">
        <v>5</v>
      </c>
      <c r="R396">
        <v>2</v>
      </c>
      <c r="S396">
        <v>13</v>
      </c>
      <c r="U396" s="1" t="s">
        <v>183</v>
      </c>
      <c r="V396" t="s">
        <v>20</v>
      </c>
      <c r="W396">
        <v>0.25</v>
      </c>
      <c r="X396">
        <v>0.1</v>
      </c>
      <c r="Y396">
        <v>0.65</v>
      </c>
      <c r="AA396" t="s">
        <v>183</v>
      </c>
      <c r="AB396" t="s">
        <v>22</v>
      </c>
      <c r="AC396">
        <v>421</v>
      </c>
      <c r="AD396">
        <v>58</v>
      </c>
      <c r="AE396">
        <v>61</v>
      </c>
      <c r="AF396">
        <v>19</v>
      </c>
      <c r="AH396" t="s">
        <v>183</v>
      </c>
      <c r="AI396" t="s">
        <v>20</v>
      </c>
      <c r="AJ396" s="2">
        <v>0.75313059033989271</v>
      </c>
      <c r="AK396" s="2">
        <v>0.1037567084078712</v>
      </c>
      <c r="AL396" s="2">
        <v>0.10912343470483005</v>
      </c>
      <c r="AM396" s="2">
        <v>3.3989266547406083E-2</v>
      </c>
      <c r="AP396" t="str">
        <f t="shared" si="23"/>
        <v>S26</v>
      </c>
      <c r="AQ396" t="str">
        <f t="shared" si="24"/>
        <v>vendredi</v>
      </c>
      <c r="AR396">
        <f t="shared" si="25"/>
        <v>2017</v>
      </c>
    </row>
    <row r="397" spans="1:44" x14ac:dyDescent="0.25">
      <c r="A397" s="4">
        <v>42919</v>
      </c>
      <c r="B397" t="s">
        <v>19</v>
      </c>
      <c r="C397" s="3">
        <v>696</v>
      </c>
      <c r="D397" s="3">
        <v>142</v>
      </c>
      <c r="E397" s="3">
        <v>198</v>
      </c>
      <c r="F397">
        <v>108</v>
      </c>
      <c r="H397" s="1">
        <v>42919</v>
      </c>
      <c r="I397" s="2" t="s">
        <v>20</v>
      </c>
      <c r="J397" s="2">
        <v>0.60839160839160844</v>
      </c>
      <c r="K397" s="2">
        <v>0.12412587412587413</v>
      </c>
      <c r="L397">
        <v>0.17307692307692307</v>
      </c>
      <c r="M397">
        <v>9.4405594405594401E-2</v>
      </c>
      <c r="O397" s="1">
        <v>42919</v>
      </c>
      <c r="P397" t="s">
        <v>21</v>
      </c>
      <c r="Q397">
        <v>5</v>
      </c>
      <c r="R397">
        <v>2</v>
      </c>
      <c r="S397">
        <v>13</v>
      </c>
      <c r="U397" s="1">
        <v>42919</v>
      </c>
      <c r="V397" t="s">
        <v>20</v>
      </c>
      <c r="W397">
        <v>0.25</v>
      </c>
      <c r="X397">
        <v>0.1</v>
      </c>
      <c r="Y397">
        <v>0.65</v>
      </c>
      <c r="AA397">
        <v>42919</v>
      </c>
      <c r="AB397" t="s">
        <v>22</v>
      </c>
      <c r="AC397">
        <v>426</v>
      </c>
      <c r="AD397">
        <v>59</v>
      </c>
      <c r="AE397">
        <v>60</v>
      </c>
      <c r="AF397">
        <v>20</v>
      </c>
      <c r="AH397">
        <v>42919</v>
      </c>
      <c r="AI397" t="s">
        <v>20</v>
      </c>
      <c r="AJ397" s="2">
        <v>0.75398230088495577</v>
      </c>
      <c r="AK397" s="2">
        <v>0.10442477876106195</v>
      </c>
      <c r="AL397" s="2">
        <v>0.10619469026548672</v>
      </c>
      <c r="AM397" s="2">
        <v>3.5398230088495575E-2</v>
      </c>
      <c r="AP397" t="str">
        <f t="shared" si="23"/>
        <v>S27</v>
      </c>
      <c r="AQ397" t="str">
        <f t="shared" si="24"/>
        <v>lundi</v>
      </c>
      <c r="AR397">
        <f t="shared" si="25"/>
        <v>2017</v>
      </c>
    </row>
    <row r="398" spans="1:44" x14ac:dyDescent="0.25">
      <c r="A398" s="4">
        <v>42920</v>
      </c>
      <c r="B398" t="s">
        <v>19</v>
      </c>
      <c r="C398" s="3">
        <v>639</v>
      </c>
      <c r="D398" s="3">
        <v>137</v>
      </c>
      <c r="E398" s="3">
        <v>166</v>
      </c>
      <c r="F398">
        <v>98</v>
      </c>
      <c r="H398" s="1">
        <v>42920</v>
      </c>
      <c r="I398" s="2" t="s">
        <v>20</v>
      </c>
      <c r="J398" s="2">
        <v>0.61442307692307696</v>
      </c>
      <c r="K398" s="2">
        <v>0.13173076923076923</v>
      </c>
      <c r="L398">
        <v>0.1596153846153846</v>
      </c>
      <c r="M398">
        <v>9.4230769230769229E-2</v>
      </c>
      <c r="O398" s="1">
        <v>42920</v>
      </c>
      <c r="P398" t="s">
        <v>21</v>
      </c>
      <c r="Q398">
        <v>2</v>
      </c>
      <c r="R398">
        <v>2</v>
      </c>
      <c r="S398">
        <v>13</v>
      </c>
      <c r="U398" s="1">
        <v>42920</v>
      </c>
      <c r="V398" t="s">
        <v>20</v>
      </c>
      <c r="W398">
        <v>0.11764705882352941</v>
      </c>
      <c r="X398">
        <v>0.11764705882352941</v>
      </c>
      <c r="Y398">
        <v>0.76470588235294112</v>
      </c>
      <c r="AA398">
        <v>42920</v>
      </c>
      <c r="AB398" t="s">
        <v>22</v>
      </c>
      <c r="AC398">
        <v>410</v>
      </c>
      <c r="AD398">
        <v>61</v>
      </c>
      <c r="AE398">
        <v>60</v>
      </c>
      <c r="AF398">
        <v>20</v>
      </c>
      <c r="AH398">
        <v>42920</v>
      </c>
      <c r="AI398" t="s">
        <v>20</v>
      </c>
      <c r="AJ398" s="2">
        <v>0.7441016333938294</v>
      </c>
      <c r="AK398" s="2">
        <v>0.11070780399274047</v>
      </c>
      <c r="AL398" s="2">
        <v>0.10889292196007259</v>
      </c>
      <c r="AM398" s="2">
        <v>3.6297640653357534E-2</v>
      </c>
      <c r="AP398" t="str">
        <f t="shared" si="23"/>
        <v>S27</v>
      </c>
      <c r="AQ398" t="str">
        <f t="shared" si="24"/>
        <v>mardi</v>
      </c>
      <c r="AR398">
        <f t="shared" si="25"/>
        <v>2017</v>
      </c>
    </row>
    <row r="399" spans="1:44" x14ac:dyDescent="0.25">
      <c r="A399" s="4">
        <v>42921</v>
      </c>
      <c r="B399" t="s">
        <v>19</v>
      </c>
      <c r="C399" s="3">
        <v>585</v>
      </c>
      <c r="D399" s="3">
        <v>145</v>
      </c>
      <c r="E399" s="3">
        <v>149</v>
      </c>
      <c r="F399">
        <v>98</v>
      </c>
      <c r="H399" s="1">
        <v>42921</v>
      </c>
      <c r="I399" s="2" t="s">
        <v>20</v>
      </c>
      <c r="J399" s="2">
        <v>0.59877175025588536</v>
      </c>
      <c r="K399" s="2">
        <v>0.14841351074718526</v>
      </c>
      <c r="L399">
        <v>0.15250767656090072</v>
      </c>
      <c r="M399">
        <v>0.10030706243602866</v>
      </c>
      <c r="O399" s="1">
        <v>42921</v>
      </c>
      <c r="P399" t="s">
        <v>21</v>
      </c>
      <c r="Q399">
        <v>2</v>
      </c>
      <c r="R399">
        <v>2</v>
      </c>
      <c r="S399">
        <v>13</v>
      </c>
      <c r="U399" s="1">
        <v>42921</v>
      </c>
      <c r="V399" t="s">
        <v>20</v>
      </c>
      <c r="W399">
        <v>0.11764705882352941</v>
      </c>
      <c r="X399">
        <v>0.11764705882352941</v>
      </c>
      <c r="Y399">
        <v>0.76470588235294112</v>
      </c>
      <c r="AA399">
        <v>42921</v>
      </c>
      <c r="AB399" t="s">
        <v>22</v>
      </c>
      <c r="AC399">
        <v>413</v>
      </c>
      <c r="AD399">
        <v>61</v>
      </c>
      <c r="AE399">
        <v>59</v>
      </c>
      <c r="AF399">
        <v>21</v>
      </c>
      <c r="AH399">
        <v>42921</v>
      </c>
      <c r="AI399" t="s">
        <v>20</v>
      </c>
      <c r="AJ399" s="2">
        <v>0.74548736462093868</v>
      </c>
      <c r="AK399" s="2">
        <v>0.11010830324909747</v>
      </c>
      <c r="AL399" s="2">
        <v>0.10649819494584838</v>
      </c>
      <c r="AM399" s="2">
        <v>3.7906137184115521E-2</v>
      </c>
      <c r="AP399" t="str">
        <f t="shared" si="23"/>
        <v>S27</v>
      </c>
      <c r="AQ399" t="str">
        <f t="shared" si="24"/>
        <v>mercredi</v>
      </c>
      <c r="AR399">
        <f t="shared" si="25"/>
        <v>2017</v>
      </c>
    </row>
    <row r="400" spans="1:44" x14ac:dyDescent="0.25">
      <c r="A400" s="4">
        <v>42922</v>
      </c>
      <c r="B400" t="s">
        <v>19</v>
      </c>
      <c r="C400" s="3">
        <v>753</v>
      </c>
      <c r="D400" s="3">
        <v>212</v>
      </c>
      <c r="E400" s="3">
        <v>138</v>
      </c>
      <c r="F400">
        <v>112</v>
      </c>
      <c r="H400" s="1">
        <v>42922</v>
      </c>
      <c r="I400" s="2" t="s">
        <v>20</v>
      </c>
      <c r="J400" s="2">
        <v>0.61975308641975313</v>
      </c>
      <c r="K400" s="2">
        <v>0.17448559670781894</v>
      </c>
      <c r="L400">
        <v>0.11358024691358025</v>
      </c>
      <c r="M400">
        <v>9.2181069958847742E-2</v>
      </c>
      <c r="O400" s="1">
        <v>42922</v>
      </c>
      <c r="P400" t="s">
        <v>21</v>
      </c>
      <c r="Q400">
        <v>2</v>
      </c>
      <c r="R400">
        <v>2</v>
      </c>
      <c r="S400">
        <v>13</v>
      </c>
      <c r="U400" s="1">
        <v>42922</v>
      </c>
      <c r="V400" t="s">
        <v>20</v>
      </c>
      <c r="W400">
        <v>0.11764705882352941</v>
      </c>
      <c r="X400">
        <v>0.11764705882352941</v>
      </c>
      <c r="Y400">
        <v>0.76470588235294112</v>
      </c>
      <c r="AA400">
        <v>42922</v>
      </c>
      <c r="AB400" t="s">
        <v>22</v>
      </c>
      <c r="AC400">
        <v>413</v>
      </c>
      <c r="AD400">
        <v>59</v>
      </c>
      <c r="AE400">
        <v>59</v>
      </c>
      <c r="AF400">
        <v>21</v>
      </c>
      <c r="AH400">
        <v>42922</v>
      </c>
      <c r="AI400" t="s">
        <v>20</v>
      </c>
      <c r="AJ400" s="2">
        <v>0.74818840579710144</v>
      </c>
      <c r="AK400" s="2">
        <v>0.1068840579710145</v>
      </c>
      <c r="AL400" s="2">
        <v>0.1068840579710145</v>
      </c>
      <c r="AM400" s="2">
        <v>3.8043478260869568E-2</v>
      </c>
      <c r="AP400" t="str">
        <f t="shared" si="23"/>
        <v>S27</v>
      </c>
      <c r="AQ400" t="str">
        <f t="shared" si="24"/>
        <v>jeudi</v>
      </c>
      <c r="AR400">
        <f t="shared" si="25"/>
        <v>2017</v>
      </c>
    </row>
    <row r="401" spans="1:44" x14ac:dyDescent="0.25">
      <c r="A401" s="4" t="s">
        <v>184</v>
      </c>
      <c r="B401" t="s">
        <v>19</v>
      </c>
      <c r="C401" s="3">
        <v>763</v>
      </c>
      <c r="D401" s="3">
        <v>209</v>
      </c>
      <c r="E401" s="3">
        <v>139</v>
      </c>
      <c r="F401">
        <v>108</v>
      </c>
      <c r="H401" s="1" t="s">
        <v>184</v>
      </c>
      <c r="I401" s="2" t="s">
        <v>20</v>
      </c>
      <c r="J401" s="2">
        <v>0.62592288761279735</v>
      </c>
      <c r="K401" s="2">
        <v>0.17145200984413453</v>
      </c>
      <c r="L401">
        <v>0.1140278917145201</v>
      </c>
      <c r="M401">
        <v>8.859721082854799E-2</v>
      </c>
      <c r="O401" s="1" t="s">
        <v>184</v>
      </c>
      <c r="P401" t="s">
        <v>21</v>
      </c>
      <c r="Q401">
        <v>2</v>
      </c>
      <c r="R401">
        <v>1</v>
      </c>
      <c r="S401">
        <v>13</v>
      </c>
      <c r="U401" s="1" t="s">
        <v>184</v>
      </c>
      <c r="V401" t="s">
        <v>20</v>
      </c>
      <c r="W401">
        <v>0.125</v>
      </c>
      <c r="X401">
        <v>6.25E-2</v>
      </c>
      <c r="Y401">
        <v>0.8125</v>
      </c>
      <c r="AA401" t="s">
        <v>184</v>
      </c>
      <c r="AB401" t="s">
        <v>22</v>
      </c>
      <c r="AC401">
        <v>420</v>
      </c>
      <c r="AD401">
        <v>60</v>
      </c>
      <c r="AE401">
        <v>56</v>
      </c>
      <c r="AF401">
        <v>22</v>
      </c>
      <c r="AH401" t="s">
        <v>184</v>
      </c>
      <c r="AI401" t="s">
        <v>20</v>
      </c>
      <c r="AJ401" s="2">
        <v>0.75268817204301075</v>
      </c>
      <c r="AK401" s="2">
        <v>0.10752688172043011</v>
      </c>
      <c r="AL401" s="2">
        <v>0.1003584229390681</v>
      </c>
      <c r="AM401" s="2">
        <v>3.9426523297491037E-2</v>
      </c>
      <c r="AP401" t="str">
        <f t="shared" si="23"/>
        <v>S27</v>
      </c>
      <c r="AQ401" t="str">
        <f t="shared" si="24"/>
        <v>vendredi</v>
      </c>
      <c r="AR401">
        <f t="shared" si="25"/>
        <v>2017</v>
      </c>
    </row>
    <row r="402" spans="1:44" x14ac:dyDescent="0.25">
      <c r="A402" s="4">
        <v>42926</v>
      </c>
      <c r="B402" t="s">
        <v>19</v>
      </c>
      <c r="C402" s="3">
        <v>672</v>
      </c>
      <c r="D402" s="3">
        <v>222</v>
      </c>
      <c r="E402" s="3">
        <v>122</v>
      </c>
      <c r="F402">
        <v>95</v>
      </c>
      <c r="H402" s="1">
        <v>42926</v>
      </c>
      <c r="I402" s="2" t="s">
        <v>20</v>
      </c>
      <c r="J402" s="2">
        <v>0.60486048604860487</v>
      </c>
      <c r="K402" s="2">
        <v>0.19981998199819981</v>
      </c>
      <c r="L402">
        <v>0.10981098109810981</v>
      </c>
      <c r="M402">
        <v>8.5508550855085505E-2</v>
      </c>
      <c r="O402" s="1">
        <v>42926</v>
      </c>
      <c r="P402" t="s">
        <v>21</v>
      </c>
      <c r="Q402">
        <v>0</v>
      </c>
      <c r="R402">
        <v>3</v>
      </c>
      <c r="S402">
        <v>13</v>
      </c>
      <c r="U402" s="1">
        <v>42926</v>
      </c>
      <c r="V402" t="s">
        <v>20</v>
      </c>
      <c r="W402">
        <v>0</v>
      </c>
      <c r="X402">
        <v>0.1875</v>
      </c>
      <c r="Y402">
        <v>0.8125</v>
      </c>
      <c r="AA402">
        <v>42926</v>
      </c>
      <c r="AB402" t="s">
        <v>22</v>
      </c>
      <c r="AC402">
        <v>424</v>
      </c>
      <c r="AD402">
        <v>59</v>
      </c>
      <c r="AE402">
        <v>57</v>
      </c>
      <c r="AF402">
        <v>22</v>
      </c>
      <c r="AH402">
        <v>42926</v>
      </c>
      <c r="AI402" t="s">
        <v>20</v>
      </c>
      <c r="AJ402" s="2">
        <v>0.75444839857651247</v>
      </c>
      <c r="AK402" s="2">
        <v>0.10498220640569395</v>
      </c>
      <c r="AL402" s="2">
        <v>0.10142348754448399</v>
      </c>
      <c r="AM402" s="2">
        <v>3.9145907473309607E-2</v>
      </c>
      <c r="AP402" t="str">
        <f t="shared" si="23"/>
        <v>S28</v>
      </c>
      <c r="AQ402" t="str">
        <f t="shared" si="24"/>
        <v>lundi</v>
      </c>
      <c r="AR402">
        <f t="shared" si="25"/>
        <v>2017</v>
      </c>
    </row>
    <row r="403" spans="1:44" x14ac:dyDescent="0.25">
      <c r="A403" s="4">
        <v>42927</v>
      </c>
      <c r="B403" t="s">
        <v>19</v>
      </c>
      <c r="C403" s="3">
        <v>609</v>
      </c>
      <c r="D403" s="3">
        <v>231</v>
      </c>
      <c r="E403" s="3">
        <v>123</v>
      </c>
      <c r="F403">
        <v>104</v>
      </c>
      <c r="H403" s="1">
        <v>42927</v>
      </c>
      <c r="I403" s="2" t="s">
        <v>20</v>
      </c>
      <c r="J403" s="2">
        <v>0.57075913776944709</v>
      </c>
      <c r="K403" s="2">
        <v>0.21649484536082475</v>
      </c>
      <c r="L403">
        <v>0.11527647610121837</v>
      </c>
      <c r="M403">
        <v>9.7469540768509846E-2</v>
      </c>
      <c r="O403" s="1">
        <v>42927</v>
      </c>
      <c r="P403" t="s">
        <v>21</v>
      </c>
      <c r="Q403">
        <v>0</v>
      </c>
      <c r="R403">
        <v>3</v>
      </c>
      <c r="S403">
        <v>13</v>
      </c>
      <c r="U403" s="1">
        <v>42927</v>
      </c>
      <c r="V403" t="s">
        <v>20</v>
      </c>
      <c r="W403">
        <v>0</v>
      </c>
      <c r="X403">
        <v>0.1875</v>
      </c>
      <c r="Y403">
        <v>0.8125</v>
      </c>
      <c r="AA403">
        <v>42927</v>
      </c>
      <c r="AB403" t="s">
        <v>22</v>
      </c>
      <c r="AC403">
        <v>423</v>
      </c>
      <c r="AD403">
        <v>55</v>
      </c>
      <c r="AE403">
        <v>58</v>
      </c>
      <c r="AF403">
        <v>22</v>
      </c>
      <c r="AH403">
        <v>42927</v>
      </c>
      <c r="AI403" t="s">
        <v>20</v>
      </c>
      <c r="AJ403" s="2">
        <v>0.75806451612903225</v>
      </c>
      <c r="AK403" s="2">
        <v>9.8566308243727599E-2</v>
      </c>
      <c r="AL403" s="2">
        <v>0.1039426523297491</v>
      </c>
      <c r="AM403" s="2">
        <v>3.9426523297491037E-2</v>
      </c>
      <c r="AP403" t="str">
        <f t="shared" si="23"/>
        <v>S28</v>
      </c>
      <c r="AQ403" t="str">
        <f t="shared" si="24"/>
        <v>mardi</v>
      </c>
      <c r="AR403">
        <f t="shared" si="25"/>
        <v>2017</v>
      </c>
    </row>
    <row r="404" spans="1:44" x14ac:dyDescent="0.25">
      <c r="A404" s="4">
        <v>42928</v>
      </c>
      <c r="B404" t="s">
        <v>19</v>
      </c>
      <c r="C404" s="3">
        <v>864</v>
      </c>
      <c r="D404" s="3">
        <v>212</v>
      </c>
      <c r="E404" s="3">
        <v>123</v>
      </c>
      <c r="F404">
        <v>118</v>
      </c>
      <c r="H404" s="1">
        <v>42928</v>
      </c>
      <c r="I404" s="2" t="s">
        <v>20</v>
      </c>
      <c r="J404" s="2">
        <v>0.6560364464692483</v>
      </c>
      <c r="K404" s="2">
        <v>0.16097190584662111</v>
      </c>
      <c r="L404">
        <v>9.3394077448747156E-2</v>
      </c>
      <c r="M404">
        <v>8.959757023538345E-2</v>
      </c>
      <c r="O404" s="1">
        <v>42928</v>
      </c>
      <c r="P404" t="s">
        <v>21</v>
      </c>
      <c r="Q404">
        <v>6</v>
      </c>
      <c r="R404">
        <v>3</v>
      </c>
      <c r="S404">
        <v>13</v>
      </c>
      <c r="U404" s="1">
        <v>42928</v>
      </c>
      <c r="V404" t="s">
        <v>20</v>
      </c>
      <c r="W404">
        <v>0.27272727272727271</v>
      </c>
      <c r="X404">
        <v>0.13636363636363635</v>
      </c>
      <c r="Y404">
        <v>0.59090909090909094</v>
      </c>
      <c r="AA404">
        <v>42928</v>
      </c>
      <c r="AB404" t="s">
        <v>22</v>
      </c>
      <c r="AC404">
        <v>442</v>
      </c>
      <c r="AD404">
        <v>53</v>
      </c>
      <c r="AE404">
        <v>58</v>
      </c>
      <c r="AF404">
        <v>22</v>
      </c>
      <c r="AH404">
        <v>42928</v>
      </c>
      <c r="AI404" t="s">
        <v>20</v>
      </c>
      <c r="AJ404" s="2">
        <v>0.768695652173913</v>
      </c>
      <c r="AK404" s="2">
        <v>9.2173913043478259E-2</v>
      </c>
      <c r="AL404" s="2">
        <v>0.10086956521739131</v>
      </c>
      <c r="AM404" s="2">
        <v>3.826086956521739E-2</v>
      </c>
      <c r="AP404" t="str">
        <f t="shared" si="23"/>
        <v>S28</v>
      </c>
      <c r="AQ404" t="str">
        <f t="shared" si="24"/>
        <v>mercredi</v>
      </c>
      <c r="AR404">
        <f t="shared" si="25"/>
        <v>2017</v>
      </c>
    </row>
    <row r="405" spans="1:44" x14ac:dyDescent="0.25">
      <c r="A405" s="4">
        <v>42929</v>
      </c>
      <c r="B405" t="s">
        <v>19</v>
      </c>
      <c r="C405" s="3">
        <v>860</v>
      </c>
      <c r="D405" s="3">
        <v>230</v>
      </c>
      <c r="E405" s="3">
        <v>115</v>
      </c>
      <c r="F405">
        <v>109</v>
      </c>
      <c r="H405" s="1">
        <v>42929</v>
      </c>
      <c r="I405" s="2" t="s">
        <v>20</v>
      </c>
      <c r="J405" s="2">
        <v>0.65449010654490103</v>
      </c>
      <c r="K405" s="2">
        <v>0.17503805175038051</v>
      </c>
      <c r="L405">
        <v>8.7519025875190254E-2</v>
      </c>
      <c r="M405">
        <v>8.2952815829528154E-2</v>
      </c>
      <c r="O405" s="1">
        <v>42929</v>
      </c>
      <c r="P405" t="s">
        <v>21</v>
      </c>
      <c r="Q405">
        <v>6</v>
      </c>
      <c r="R405">
        <v>4</v>
      </c>
      <c r="S405">
        <v>14</v>
      </c>
      <c r="U405" s="1">
        <v>42929</v>
      </c>
      <c r="V405" t="s">
        <v>20</v>
      </c>
      <c r="W405">
        <v>0.25</v>
      </c>
      <c r="X405">
        <v>0.16666666666666666</v>
      </c>
      <c r="Y405">
        <v>0.58333333333333337</v>
      </c>
      <c r="AA405">
        <v>42929</v>
      </c>
      <c r="AB405" t="s">
        <v>22</v>
      </c>
      <c r="AC405">
        <v>443</v>
      </c>
      <c r="AD405">
        <v>53</v>
      </c>
      <c r="AE405">
        <v>59</v>
      </c>
      <c r="AF405">
        <v>22</v>
      </c>
      <c r="AH405">
        <v>42929</v>
      </c>
      <c r="AI405" t="s">
        <v>20</v>
      </c>
      <c r="AJ405" s="2">
        <v>0.76776429809358748</v>
      </c>
      <c r="AK405" s="2">
        <v>9.1854419410745236E-2</v>
      </c>
      <c r="AL405" s="2">
        <v>0.10225303292894281</v>
      </c>
      <c r="AM405" s="2">
        <v>3.8128249566724434E-2</v>
      </c>
      <c r="AP405" t="str">
        <f t="shared" si="23"/>
        <v>S28</v>
      </c>
      <c r="AQ405" t="str">
        <f t="shared" si="24"/>
        <v>jeudi</v>
      </c>
      <c r="AR405">
        <f t="shared" si="25"/>
        <v>2017</v>
      </c>
    </row>
    <row r="406" spans="1:44" x14ac:dyDescent="0.25">
      <c r="A406" s="4" t="s">
        <v>185</v>
      </c>
      <c r="B406" t="s">
        <v>19</v>
      </c>
      <c r="C406" s="3">
        <v>725</v>
      </c>
      <c r="D406" s="3">
        <v>320</v>
      </c>
      <c r="E406" s="3">
        <v>153</v>
      </c>
      <c r="F406">
        <v>116</v>
      </c>
      <c r="H406" s="1" t="s">
        <v>185</v>
      </c>
      <c r="I406" s="2" t="s">
        <v>20</v>
      </c>
      <c r="J406" s="2">
        <v>0.5517503805175038</v>
      </c>
      <c r="K406" s="2">
        <v>0.24353120243531201</v>
      </c>
      <c r="L406">
        <v>0.11643835616438356</v>
      </c>
      <c r="M406">
        <v>8.8280060882800604E-2</v>
      </c>
      <c r="O406" s="1" t="s">
        <v>185</v>
      </c>
      <c r="P406" t="s">
        <v>21</v>
      </c>
      <c r="Q406">
        <v>6</v>
      </c>
      <c r="R406">
        <v>4</v>
      </c>
      <c r="S406">
        <v>14</v>
      </c>
      <c r="U406" s="1" t="s">
        <v>185</v>
      </c>
      <c r="V406" t="s">
        <v>20</v>
      </c>
      <c r="W406">
        <v>0.25</v>
      </c>
      <c r="X406">
        <v>0.16666666666666666</v>
      </c>
      <c r="Y406">
        <v>0.58333333333333337</v>
      </c>
      <c r="AA406" t="s">
        <v>185</v>
      </c>
      <c r="AB406" t="s">
        <v>22</v>
      </c>
      <c r="AC406">
        <v>441</v>
      </c>
      <c r="AD406">
        <v>54</v>
      </c>
      <c r="AE406">
        <v>60</v>
      </c>
      <c r="AF406">
        <v>22</v>
      </c>
      <c r="AH406" t="s">
        <v>185</v>
      </c>
      <c r="AI406" t="s">
        <v>20</v>
      </c>
      <c r="AJ406" s="2">
        <v>0.76429809358752165</v>
      </c>
      <c r="AK406" s="2">
        <v>9.3587521663778164E-2</v>
      </c>
      <c r="AL406" s="2">
        <v>0.10398613518197573</v>
      </c>
      <c r="AM406" s="2">
        <v>3.8128249566724434E-2</v>
      </c>
      <c r="AP406" t="str">
        <f t="shared" si="23"/>
        <v>S28</v>
      </c>
      <c r="AQ406" t="str">
        <f t="shared" si="24"/>
        <v>vendredi</v>
      </c>
      <c r="AR406">
        <f t="shared" si="25"/>
        <v>2017</v>
      </c>
    </row>
    <row r="407" spans="1:44" x14ac:dyDescent="0.25">
      <c r="A407" s="4">
        <v>42933</v>
      </c>
      <c r="B407" t="s">
        <v>19</v>
      </c>
      <c r="C407" s="3">
        <v>527</v>
      </c>
      <c r="D407" s="3">
        <v>378</v>
      </c>
      <c r="E407" s="3">
        <v>175</v>
      </c>
      <c r="F407">
        <v>118</v>
      </c>
      <c r="H407" s="1">
        <v>42933</v>
      </c>
      <c r="I407" s="2" t="s">
        <v>20</v>
      </c>
      <c r="J407" s="2">
        <v>0.43989983305509184</v>
      </c>
      <c r="K407" s="2">
        <v>0.31552587646076796</v>
      </c>
      <c r="L407">
        <v>0.14607679465776294</v>
      </c>
      <c r="M407">
        <v>9.849749582637729E-2</v>
      </c>
      <c r="O407" s="1">
        <v>42933</v>
      </c>
      <c r="P407" t="s">
        <v>21</v>
      </c>
      <c r="Q407">
        <v>0</v>
      </c>
      <c r="R407">
        <v>4</v>
      </c>
      <c r="S407">
        <v>12</v>
      </c>
      <c r="U407" s="1">
        <v>42933</v>
      </c>
      <c r="V407" t="s">
        <v>20</v>
      </c>
      <c r="W407">
        <v>0</v>
      </c>
      <c r="X407">
        <v>0.25</v>
      </c>
      <c r="Y407">
        <v>0.75</v>
      </c>
      <c r="AA407">
        <v>42933</v>
      </c>
      <c r="AB407" t="s">
        <v>22</v>
      </c>
      <c r="AC407">
        <v>432</v>
      </c>
      <c r="AD407">
        <v>54</v>
      </c>
      <c r="AE407">
        <v>59</v>
      </c>
      <c r="AF407">
        <v>22</v>
      </c>
      <c r="AH407">
        <v>42933</v>
      </c>
      <c r="AI407" t="s">
        <v>20</v>
      </c>
      <c r="AJ407" s="2">
        <v>0.76190476190476186</v>
      </c>
      <c r="AK407" s="2">
        <v>9.5238095238095233E-2</v>
      </c>
      <c r="AL407" s="2">
        <v>0.10405643738977072</v>
      </c>
      <c r="AM407" s="2">
        <v>3.8800705467372132E-2</v>
      </c>
      <c r="AP407" t="str">
        <f t="shared" si="23"/>
        <v>S29</v>
      </c>
      <c r="AQ407" t="str">
        <f t="shared" si="24"/>
        <v>lundi</v>
      </c>
      <c r="AR407">
        <f t="shared" si="25"/>
        <v>2017</v>
      </c>
    </row>
    <row r="408" spans="1:44" x14ac:dyDescent="0.25">
      <c r="A408" s="4">
        <v>42934</v>
      </c>
      <c r="B408" t="s">
        <v>19</v>
      </c>
      <c r="C408" s="3">
        <v>503</v>
      </c>
      <c r="D408" s="3">
        <v>373</v>
      </c>
      <c r="E408" s="3">
        <v>157</v>
      </c>
      <c r="F408">
        <v>114</v>
      </c>
      <c r="H408" s="1">
        <v>42934</v>
      </c>
      <c r="I408" s="2" t="s">
        <v>20</v>
      </c>
      <c r="J408" s="2">
        <v>0.43853530950305142</v>
      </c>
      <c r="K408" s="2">
        <v>0.32519616390584133</v>
      </c>
      <c r="L408">
        <v>0.13687881429816914</v>
      </c>
      <c r="M408">
        <v>9.9389712292938096E-2</v>
      </c>
      <c r="O408" s="1">
        <v>42934</v>
      </c>
      <c r="P408" t="s">
        <v>21</v>
      </c>
      <c r="Q408">
        <v>0</v>
      </c>
      <c r="R408">
        <v>2</v>
      </c>
      <c r="S408">
        <v>9</v>
      </c>
      <c r="U408" s="1">
        <v>42934</v>
      </c>
      <c r="V408" t="s">
        <v>20</v>
      </c>
      <c r="W408">
        <v>0</v>
      </c>
      <c r="X408">
        <v>0.18181818181818182</v>
      </c>
      <c r="Y408">
        <v>0.81818181818181823</v>
      </c>
      <c r="AA408">
        <v>42934</v>
      </c>
      <c r="AB408" t="s">
        <v>22</v>
      </c>
      <c r="AC408">
        <v>431</v>
      </c>
      <c r="AD408">
        <v>56</v>
      </c>
      <c r="AE408">
        <v>58</v>
      </c>
      <c r="AF408">
        <v>20</v>
      </c>
      <c r="AH408">
        <v>42934</v>
      </c>
      <c r="AI408" t="s">
        <v>20</v>
      </c>
      <c r="AJ408" s="2">
        <v>0.76283185840707968</v>
      </c>
      <c r="AK408" s="2">
        <v>9.9115044247787609E-2</v>
      </c>
      <c r="AL408" s="2">
        <v>0.10265486725663717</v>
      </c>
      <c r="AM408" s="2">
        <v>3.5398230088495575E-2</v>
      </c>
      <c r="AP408" t="str">
        <f t="shared" si="23"/>
        <v>S29</v>
      </c>
      <c r="AQ408" t="str">
        <f t="shared" si="24"/>
        <v>mardi</v>
      </c>
      <c r="AR408">
        <f t="shared" si="25"/>
        <v>2017</v>
      </c>
    </row>
    <row r="409" spans="1:44" x14ac:dyDescent="0.25">
      <c r="A409" s="4">
        <v>42935</v>
      </c>
      <c r="B409" t="s">
        <v>19</v>
      </c>
      <c r="C409" s="3">
        <v>636</v>
      </c>
      <c r="D409" s="3">
        <v>293</v>
      </c>
      <c r="E409" s="3">
        <v>166</v>
      </c>
      <c r="F409">
        <v>118</v>
      </c>
      <c r="H409" s="1">
        <v>42935</v>
      </c>
      <c r="I409" s="2" t="s">
        <v>20</v>
      </c>
      <c r="J409" s="2">
        <v>0.52431986809563069</v>
      </c>
      <c r="K409" s="2">
        <v>0.24154987633965375</v>
      </c>
      <c r="L409">
        <v>0.1368507831821929</v>
      </c>
      <c r="M409">
        <v>9.7279472382522672E-2</v>
      </c>
      <c r="O409" s="1">
        <v>42935</v>
      </c>
      <c r="P409" t="s">
        <v>21</v>
      </c>
      <c r="Q409">
        <v>0</v>
      </c>
      <c r="R409">
        <v>2</v>
      </c>
      <c r="S409">
        <v>10</v>
      </c>
      <c r="U409" s="1">
        <v>42935</v>
      </c>
      <c r="V409" t="s">
        <v>20</v>
      </c>
      <c r="W409">
        <v>0</v>
      </c>
      <c r="X409">
        <v>0.16666666666666666</v>
      </c>
      <c r="Y409">
        <v>0.83333333333333337</v>
      </c>
      <c r="AA409">
        <v>42935</v>
      </c>
      <c r="AB409" t="s">
        <v>22</v>
      </c>
      <c r="AC409">
        <v>430</v>
      </c>
      <c r="AD409">
        <v>59</v>
      </c>
      <c r="AE409">
        <v>58</v>
      </c>
      <c r="AF409">
        <v>20</v>
      </c>
      <c r="AH409">
        <v>42935</v>
      </c>
      <c r="AI409" t="s">
        <v>20</v>
      </c>
      <c r="AJ409" s="2">
        <v>0.75837742504409167</v>
      </c>
      <c r="AK409" s="2">
        <v>0.10405643738977072</v>
      </c>
      <c r="AL409" s="2">
        <v>0.10229276895943562</v>
      </c>
      <c r="AM409" s="2">
        <v>3.5273368606701938E-2</v>
      </c>
      <c r="AP409" t="str">
        <f t="shared" si="23"/>
        <v>S29</v>
      </c>
      <c r="AQ409" t="str">
        <f t="shared" si="24"/>
        <v>mercredi</v>
      </c>
      <c r="AR409">
        <f t="shared" si="25"/>
        <v>2017</v>
      </c>
    </row>
    <row r="410" spans="1:44" x14ac:dyDescent="0.25">
      <c r="A410" s="4">
        <v>42936</v>
      </c>
      <c r="B410" t="s">
        <v>19</v>
      </c>
      <c r="C410" s="3">
        <v>669</v>
      </c>
      <c r="D410" s="3">
        <v>229</v>
      </c>
      <c r="E410" s="3">
        <v>210</v>
      </c>
      <c r="F410">
        <v>106</v>
      </c>
      <c r="H410" s="1">
        <v>42936</v>
      </c>
      <c r="I410" s="2" t="s">
        <v>20</v>
      </c>
      <c r="J410" s="2">
        <v>0.55107084019769359</v>
      </c>
      <c r="K410" s="2">
        <v>0.1886326194398682</v>
      </c>
      <c r="L410">
        <v>0.17298187808896212</v>
      </c>
      <c r="M410">
        <v>8.7314662273476118E-2</v>
      </c>
      <c r="O410" s="1">
        <v>42936</v>
      </c>
      <c r="P410" t="s">
        <v>21</v>
      </c>
      <c r="Q410">
        <v>0</v>
      </c>
      <c r="R410">
        <v>1</v>
      </c>
      <c r="S410">
        <v>11</v>
      </c>
      <c r="U410" s="1">
        <v>42936</v>
      </c>
      <c r="V410" t="s">
        <v>20</v>
      </c>
      <c r="W410">
        <v>0</v>
      </c>
      <c r="X410">
        <v>8.3333333333333329E-2</v>
      </c>
      <c r="Y410">
        <v>0.91666666666666663</v>
      </c>
      <c r="AA410">
        <v>42936</v>
      </c>
      <c r="AB410" t="s">
        <v>22</v>
      </c>
      <c r="AC410">
        <v>428</v>
      </c>
      <c r="AD410">
        <v>59</v>
      </c>
      <c r="AE410">
        <v>58</v>
      </c>
      <c r="AF410">
        <v>20</v>
      </c>
      <c r="AH410">
        <v>42936</v>
      </c>
      <c r="AI410" t="s">
        <v>20</v>
      </c>
      <c r="AJ410" s="2">
        <v>0.75752212389380535</v>
      </c>
      <c r="AK410" s="2">
        <v>0.10442477876106195</v>
      </c>
      <c r="AL410" s="2">
        <v>0.10265486725663717</v>
      </c>
      <c r="AM410" s="2">
        <v>3.5398230088495575E-2</v>
      </c>
      <c r="AP410" t="str">
        <f t="shared" si="23"/>
        <v>S29</v>
      </c>
      <c r="AQ410" t="str">
        <f t="shared" si="24"/>
        <v>jeudi</v>
      </c>
      <c r="AR410">
        <f t="shared" si="25"/>
        <v>2017</v>
      </c>
    </row>
    <row r="411" spans="1:44" x14ac:dyDescent="0.25">
      <c r="A411" s="4" t="s">
        <v>186</v>
      </c>
      <c r="B411" t="s">
        <v>19</v>
      </c>
      <c r="C411" s="3">
        <v>686</v>
      </c>
      <c r="D411" s="3">
        <v>178</v>
      </c>
      <c r="E411" s="3">
        <v>257</v>
      </c>
      <c r="F411">
        <v>124</v>
      </c>
      <c r="H411" s="1" t="s">
        <v>186</v>
      </c>
      <c r="I411" s="2" t="s">
        <v>20</v>
      </c>
      <c r="J411" s="2">
        <v>0.55100401606425697</v>
      </c>
      <c r="K411" s="2">
        <v>0.14297188755020079</v>
      </c>
      <c r="L411">
        <v>0.20642570281124498</v>
      </c>
      <c r="M411">
        <v>9.9598393574297187E-2</v>
      </c>
      <c r="O411" s="1" t="s">
        <v>186</v>
      </c>
      <c r="P411" t="s">
        <v>21</v>
      </c>
      <c r="Q411">
        <v>0</v>
      </c>
      <c r="R411">
        <v>1</v>
      </c>
      <c r="S411">
        <v>11</v>
      </c>
      <c r="U411" s="1" t="s">
        <v>186</v>
      </c>
      <c r="V411" t="s">
        <v>20</v>
      </c>
      <c r="W411">
        <v>0</v>
      </c>
      <c r="X411">
        <v>8.3333333333333329E-2</v>
      </c>
      <c r="Y411">
        <v>0.91666666666666663</v>
      </c>
      <c r="AA411" t="s">
        <v>186</v>
      </c>
      <c r="AB411" t="s">
        <v>22</v>
      </c>
      <c r="AC411">
        <v>423</v>
      </c>
      <c r="AD411">
        <v>60</v>
      </c>
      <c r="AE411">
        <v>58</v>
      </c>
      <c r="AF411">
        <v>18</v>
      </c>
      <c r="AH411" t="s">
        <v>186</v>
      </c>
      <c r="AI411" t="s">
        <v>20</v>
      </c>
      <c r="AJ411" s="2">
        <v>0.75670840787119853</v>
      </c>
      <c r="AK411" s="2">
        <v>0.1073345259391771</v>
      </c>
      <c r="AL411" s="2">
        <v>0.1037567084078712</v>
      </c>
      <c r="AM411" s="2">
        <v>3.2200357781753133E-2</v>
      </c>
      <c r="AP411" t="str">
        <f t="shared" si="23"/>
        <v>S29</v>
      </c>
      <c r="AQ411" t="str">
        <f t="shared" si="24"/>
        <v>vendredi</v>
      </c>
      <c r="AR411">
        <f t="shared" si="25"/>
        <v>2017</v>
      </c>
    </row>
    <row r="412" spans="1:44" x14ac:dyDescent="0.25">
      <c r="A412" s="4">
        <v>42940</v>
      </c>
      <c r="B412" t="s">
        <v>19</v>
      </c>
      <c r="C412" s="3">
        <v>766</v>
      </c>
      <c r="D412" s="3">
        <v>157</v>
      </c>
      <c r="E412" s="3">
        <v>198</v>
      </c>
      <c r="F412">
        <v>67</v>
      </c>
      <c r="H412" s="1">
        <v>42940</v>
      </c>
      <c r="I412" s="2" t="s">
        <v>20</v>
      </c>
      <c r="J412" s="2">
        <v>0.64478114478114479</v>
      </c>
      <c r="K412" s="2">
        <v>0.13215488215488216</v>
      </c>
      <c r="L412">
        <v>0.16666666666666666</v>
      </c>
      <c r="M412">
        <v>5.6397306397306397E-2</v>
      </c>
      <c r="O412" s="1">
        <v>42940</v>
      </c>
      <c r="P412" t="s">
        <v>21</v>
      </c>
      <c r="Q412">
        <v>0</v>
      </c>
      <c r="R412">
        <v>1</v>
      </c>
      <c r="S412">
        <v>10</v>
      </c>
      <c r="U412" s="1">
        <v>42940</v>
      </c>
      <c r="V412" t="s">
        <v>20</v>
      </c>
      <c r="W412">
        <v>0</v>
      </c>
      <c r="X412">
        <v>9.0909090909090912E-2</v>
      </c>
      <c r="Y412">
        <v>0.90909090909090906</v>
      </c>
      <c r="AA412">
        <v>42940</v>
      </c>
      <c r="AB412" t="s">
        <v>22</v>
      </c>
      <c r="AC412">
        <v>417</v>
      </c>
      <c r="AD412">
        <v>61</v>
      </c>
      <c r="AE412">
        <v>56</v>
      </c>
      <c r="AF412">
        <v>18</v>
      </c>
      <c r="AH412">
        <v>42940</v>
      </c>
      <c r="AI412" t="s">
        <v>20</v>
      </c>
      <c r="AJ412" s="2">
        <v>0.75543478260869568</v>
      </c>
      <c r="AK412" s="2">
        <v>0.1105072463768116</v>
      </c>
      <c r="AL412" s="2">
        <v>0.10144927536231885</v>
      </c>
      <c r="AM412" s="2">
        <v>3.2608695652173912E-2</v>
      </c>
      <c r="AP412" t="str">
        <f t="shared" si="23"/>
        <v>S30</v>
      </c>
      <c r="AQ412" t="str">
        <f t="shared" si="24"/>
        <v>lundi</v>
      </c>
      <c r="AR412">
        <f t="shared" si="25"/>
        <v>2017</v>
      </c>
    </row>
    <row r="413" spans="1:44" x14ac:dyDescent="0.25">
      <c r="A413" s="4">
        <v>42941</v>
      </c>
      <c r="B413" t="s">
        <v>19</v>
      </c>
      <c r="C413" s="3">
        <v>626</v>
      </c>
      <c r="D413" s="3">
        <v>177</v>
      </c>
      <c r="E413" s="3">
        <v>156</v>
      </c>
      <c r="F413">
        <v>60</v>
      </c>
      <c r="H413" s="1">
        <v>42941</v>
      </c>
      <c r="I413" s="2" t="s">
        <v>20</v>
      </c>
      <c r="J413" s="2">
        <v>0.6143277723258096</v>
      </c>
      <c r="K413" s="2">
        <v>0.17369970559371933</v>
      </c>
      <c r="L413">
        <v>0.15309126594700687</v>
      </c>
      <c r="M413">
        <v>5.8881256133464184E-2</v>
      </c>
      <c r="O413" s="1">
        <v>42941</v>
      </c>
      <c r="P413" t="s">
        <v>21</v>
      </c>
      <c r="Q413">
        <v>0</v>
      </c>
      <c r="R413">
        <v>0</v>
      </c>
      <c r="S413">
        <v>11</v>
      </c>
      <c r="U413" s="1">
        <v>42941</v>
      </c>
      <c r="V413" t="s">
        <v>20</v>
      </c>
      <c r="W413">
        <v>0</v>
      </c>
      <c r="X413">
        <v>0</v>
      </c>
      <c r="Y413">
        <v>1</v>
      </c>
      <c r="AA413">
        <v>42941</v>
      </c>
      <c r="AB413" t="s">
        <v>22</v>
      </c>
      <c r="AC413">
        <v>401</v>
      </c>
      <c r="AD413">
        <v>60</v>
      </c>
      <c r="AE413">
        <v>55</v>
      </c>
      <c r="AF413">
        <v>19</v>
      </c>
      <c r="AH413">
        <v>42941</v>
      </c>
      <c r="AI413" t="s">
        <v>20</v>
      </c>
      <c r="AJ413" s="2">
        <v>0.74953271028037383</v>
      </c>
      <c r="AK413" s="2">
        <v>0.11214953271028037</v>
      </c>
      <c r="AL413" s="2">
        <v>0.10280373831775701</v>
      </c>
      <c r="AM413" s="2">
        <v>3.5514018691588788E-2</v>
      </c>
      <c r="AP413" t="str">
        <f t="shared" si="23"/>
        <v>S30</v>
      </c>
      <c r="AQ413" t="str">
        <f t="shared" si="24"/>
        <v>mardi</v>
      </c>
      <c r="AR413">
        <f t="shared" si="25"/>
        <v>2017</v>
      </c>
    </row>
    <row r="414" spans="1:44" x14ac:dyDescent="0.25">
      <c r="A414" s="4">
        <v>42942</v>
      </c>
      <c r="B414" t="s">
        <v>19</v>
      </c>
      <c r="C414" s="3">
        <v>706</v>
      </c>
      <c r="D414" s="3">
        <v>204</v>
      </c>
      <c r="E414" s="3">
        <v>132</v>
      </c>
      <c r="F414">
        <v>69</v>
      </c>
      <c r="H414" s="1">
        <v>42942</v>
      </c>
      <c r="I414" s="2" t="s">
        <v>20</v>
      </c>
      <c r="J414" s="2">
        <v>0.63546354635463542</v>
      </c>
      <c r="K414" s="2">
        <v>0.18361836183618363</v>
      </c>
      <c r="L414">
        <v>0.11881188118811881</v>
      </c>
      <c r="M414">
        <v>6.2106210621062106E-2</v>
      </c>
      <c r="O414" s="1">
        <v>42942</v>
      </c>
      <c r="P414" t="s">
        <v>21</v>
      </c>
      <c r="Q414">
        <v>9</v>
      </c>
      <c r="R414">
        <v>0</v>
      </c>
      <c r="S414">
        <v>11</v>
      </c>
      <c r="U414" s="1">
        <v>42942</v>
      </c>
      <c r="V414" t="s">
        <v>20</v>
      </c>
      <c r="W414">
        <v>0.45</v>
      </c>
      <c r="X414">
        <v>0</v>
      </c>
      <c r="Y414">
        <v>0.55000000000000004</v>
      </c>
      <c r="AA414">
        <v>42942</v>
      </c>
      <c r="AB414" t="s">
        <v>22</v>
      </c>
      <c r="AC414">
        <v>417</v>
      </c>
      <c r="AD414">
        <v>61</v>
      </c>
      <c r="AE414">
        <v>54</v>
      </c>
      <c r="AF414">
        <v>19</v>
      </c>
      <c r="AH414">
        <v>42942</v>
      </c>
      <c r="AI414" t="s">
        <v>20</v>
      </c>
      <c r="AJ414" s="2">
        <v>0.75680580762250449</v>
      </c>
      <c r="AK414" s="2">
        <v>0.11070780399274047</v>
      </c>
      <c r="AL414" s="2">
        <v>9.8003629764065334E-2</v>
      </c>
      <c r="AM414" s="2">
        <v>3.4482758620689655E-2</v>
      </c>
      <c r="AP414" t="str">
        <f t="shared" si="23"/>
        <v>S30</v>
      </c>
      <c r="AQ414" t="str">
        <f t="shared" si="24"/>
        <v>mercredi</v>
      </c>
      <c r="AR414">
        <f t="shared" si="25"/>
        <v>2017</v>
      </c>
    </row>
    <row r="415" spans="1:44" x14ac:dyDescent="0.25">
      <c r="A415" s="4">
        <v>42943</v>
      </c>
      <c r="B415" t="s">
        <v>19</v>
      </c>
      <c r="C415" s="3">
        <v>691</v>
      </c>
      <c r="D415" s="3">
        <v>292</v>
      </c>
      <c r="E415" s="3">
        <v>126</v>
      </c>
      <c r="F415">
        <v>82</v>
      </c>
      <c r="H415" s="1">
        <v>42943</v>
      </c>
      <c r="I415" s="2" t="s">
        <v>20</v>
      </c>
      <c r="J415" s="2">
        <v>0.58018471872376154</v>
      </c>
      <c r="K415" s="2">
        <v>0.24517212426532325</v>
      </c>
      <c r="L415">
        <v>0.10579345088161209</v>
      </c>
      <c r="M415">
        <v>6.8849706129303107E-2</v>
      </c>
      <c r="O415" s="1">
        <v>42943</v>
      </c>
      <c r="P415" t="s">
        <v>21</v>
      </c>
      <c r="Q415">
        <v>10</v>
      </c>
      <c r="R415">
        <v>0</v>
      </c>
      <c r="S415">
        <v>10</v>
      </c>
      <c r="U415" s="1">
        <v>42943</v>
      </c>
      <c r="V415" t="s">
        <v>20</v>
      </c>
      <c r="W415">
        <v>0.5</v>
      </c>
      <c r="X415">
        <v>0</v>
      </c>
      <c r="Y415">
        <v>0.5</v>
      </c>
      <c r="AA415">
        <v>42943</v>
      </c>
      <c r="AB415" t="s">
        <v>22</v>
      </c>
      <c r="AC415">
        <v>415</v>
      </c>
      <c r="AD415">
        <v>60</v>
      </c>
      <c r="AE415">
        <v>54</v>
      </c>
      <c r="AF415">
        <v>19</v>
      </c>
      <c r="AH415">
        <v>42943</v>
      </c>
      <c r="AI415" t="s">
        <v>20</v>
      </c>
      <c r="AJ415" s="2">
        <v>0.75729927007299269</v>
      </c>
      <c r="AK415" s="2">
        <v>0.10948905109489052</v>
      </c>
      <c r="AL415" s="2">
        <v>9.8540145985401464E-2</v>
      </c>
      <c r="AM415" s="2">
        <v>3.4671532846715328E-2</v>
      </c>
      <c r="AP415" t="str">
        <f t="shared" si="23"/>
        <v>S30</v>
      </c>
      <c r="AQ415" t="str">
        <f t="shared" si="24"/>
        <v>jeudi</v>
      </c>
      <c r="AR415">
        <f t="shared" si="25"/>
        <v>2017</v>
      </c>
    </row>
    <row r="416" spans="1:44" x14ac:dyDescent="0.25">
      <c r="A416" s="4" t="s">
        <v>187</v>
      </c>
      <c r="B416" t="s">
        <v>19</v>
      </c>
      <c r="C416" s="3">
        <v>646</v>
      </c>
      <c r="D416" s="3">
        <v>292</v>
      </c>
      <c r="E416" s="3">
        <v>128</v>
      </c>
      <c r="F416">
        <v>84</v>
      </c>
      <c r="H416" s="1" t="s">
        <v>187</v>
      </c>
      <c r="I416" s="2" t="s">
        <v>20</v>
      </c>
      <c r="J416" s="2">
        <v>0.56173913043478263</v>
      </c>
      <c r="K416" s="2">
        <v>0.25391304347826088</v>
      </c>
      <c r="L416">
        <v>0.11130434782608696</v>
      </c>
      <c r="M416">
        <v>7.3043478260869571E-2</v>
      </c>
      <c r="O416" s="1" t="s">
        <v>187</v>
      </c>
      <c r="P416" t="s">
        <v>21</v>
      </c>
      <c r="Q416">
        <v>9</v>
      </c>
      <c r="R416">
        <v>0</v>
      </c>
      <c r="S416">
        <v>10</v>
      </c>
      <c r="U416" s="1" t="s">
        <v>187</v>
      </c>
      <c r="V416" t="s">
        <v>20</v>
      </c>
      <c r="W416">
        <v>0.47368421052631576</v>
      </c>
      <c r="X416">
        <v>0</v>
      </c>
      <c r="Y416">
        <v>0.52631578947368418</v>
      </c>
      <c r="AA416" t="s">
        <v>187</v>
      </c>
      <c r="AB416" t="s">
        <v>22</v>
      </c>
      <c r="AC416">
        <v>385</v>
      </c>
      <c r="AD416">
        <v>71</v>
      </c>
      <c r="AE416">
        <v>54</v>
      </c>
      <c r="AF416">
        <v>19</v>
      </c>
      <c r="AH416" t="s">
        <v>187</v>
      </c>
      <c r="AI416" t="s">
        <v>20</v>
      </c>
      <c r="AJ416" s="2">
        <v>0.72778827977315685</v>
      </c>
      <c r="AK416" s="2">
        <v>0.13421550094517959</v>
      </c>
      <c r="AL416" s="2">
        <v>0.10207939508506617</v>
      </c>
      <c r="AM416" s="2">
        <v>3.5916824196597356E-2</v>
      </c>
      <c r="AP416" t="str">
        <f t="shared" si="23"/>
        <v>S30</v>
      </c>
      <c r="AQ416" t="str">
        <f t="shared" si="24"/>
        <v>vendredi</v>
      </c>
      <c r="AR416">
        <f t="shared" si="25"/>
        <v>2017</v>
      </c>
    </row>
    <row r="417" spans="1:44" x14ac:dyDescent="0.25">
      <c r="A417" s="4">
        <v>42947</v>
      </c>
      <c r="B417" t="s">
        <v>19</v>
      </c>
      <c r="C417" s="3">
        <v>587</v>
      </c>
      <c r="D417" s="3">
        <v>351</v>
      </c>
      <c r="E417" s="3">
        <v>156</v>
      </c>
      <c r="F417">
        <v>81</v>
      </c>
      <c r="H417" s="1">
        <v>42947</v>
      </c>
      <c r="I417" s="2" t="s">
        <v>20</v>
      </c>
      <c r="J417" s="2">
        <v>0.49957446808510636</v>
      </c>
      <c r="K417" s="2">
        <v>0.29872340425531912</v>
      </c>
      <c r="L417">
        <v>0.1327659574468085</v>
      </c>
      <c r="M417">
        <v>6.8936170212765963E-2</v>
      </c>
      <c r="O417" s="1">
        <v>42947</v>
      </c>
      <c r="P417" t="s">
        <v>21</v>
      </c>
      <c r="Q417">
        <v>9</v>
      </c>
      <c r="R417">
        <v>0</v>
      </c>
      <c r="S417">
        <v>10</v>
      </c>
      <c r="U417" s="1">
        <v>42947</v>
      </c>
      <c r="V417" t="s">
        <v>20</v>
      </c>
      <c r="W417">
        <v>0.47368421052631576</v>
      </c>
      <c r="X417">
        <v>0</v>
      </c>
      <c r="Y417">
        <v>0.52631578947368418</v>
      </c>
      <c r="AA417">
        <v>42947</v>
      </c>
      <c r="AB417" t="s">
        <v>22</v>
      </c>
      <c r="AC417">
        <v>390</v>
      </c>
      <c r="AD417">
        <v>76</v>
      </c>
      <c r="AE417">
        <v>51</v>
      </c>
      <c r="AF417">
        <v>21</v>
      </c>
      <c r="AH417">
        <v>42947</v>
      </c>
      <c r="AI417" t="s">
        <v>20</v>
      </c>
      <c r="AJ417" s="2">
        <v>0.72490706319702602</v>
      </c>
      <c r="AK417" s="2">
        <v>0.14126394052044611</v>
      </c>
      <c r="AL417" s="2">
        <v>9.4795539033457249E-2</v>
      </c>
      <c r="AM417" s="2">
        <v>3.9033457249070633E-2</v>
      </c>
      <c r="AP417" t="str">
        <f t="shared" si="23"/>
        <v>S31</v>
      </c>
      <c r="AQ417" t="str">
        <f t="shared" si="24"/>
        <v>lundi</v>
      </c>
      <c r="AR417">
        <f t="shared" si="25"/>
        <v>2017</v>
      </c>
    </row>
    <row r="418" spans="1:44" x14ac:dyDescent="0.25">
      <c r="A418" s="4">
        <v>42948</v>
      </c>
      <c r="B418" t="s">
        <v>19</v>
      </c>
      <c r="C418" s="3">
        <v>597</v>
      </c>
      <c r="D418" s="3">
        <v>295</v>
      </c>
      <c r="E418" s="3">
        <v>179</v>
      </c>
      <c r="F418">
        <v>88</v>
      </c>
      <c r="H418" s="1">
        <v>42948</v>
      </c>
      <c r="I418" s="2" t="s">
        <v>20</v>
      </c>
      <c r="J418" s="2">
        <v>0.51509922346850734</v>
      </c>
      <c r="K418" s="2">
        <v>0.25452976704055219</v>
      </c>
      <c r="L418">
        <v>0.15444348576358929</v>
      </c>
      <c r="M418">
        <v>7.5927523727351162E-2</v>
      </c>
      <c r="O418" s="1">
        <v>42948</v>
      </c>
      <c r="P418" t="s">
        <v>21</v>
      </c>
      <c r="Q418">
        <v>9</v>
      </c>
      <c r="R418">
        <v>0</v>
      </c>
      <c r="S418">
        <v>10</v>
      </c>
      <c r="U418" s="1">
        <v>42948</v>
      </c>
      <c r="V418" t="s">
        <v>20</v>
      </c>
      <c r="W418">
        <v>0.47368421052631576</v>
      </c>
      <c r="X418">
        <v>0</v>
      </c>
      <c r="Y418">
        <v>0.52631578947368418</v>
      </c>
      <c r="AA418">
        <v>42948</v>
      </c>
      <c r="AB418" t="s">
        <v>22</v>
      </c>
      <c r="AC418">
        <v>387</v>
      </c>
      <c r="AD418">
        <v>74</v>
      </c>
      <c r="AE418">
        <v>49</v>
      </c>
      <c r="AF418">
        <v>21</v>
      </c>
      <c r="AH418">
        <v>42948</v>
      </c>
      <c r="AI418" t="s">
        <v>20</v>
      </c>
      <c r="AJ418" s="2">
        <v>0.72881355932203384</v>
      </c>
      <c r="AK418" s="2">
        <v>0.13935969868173259</v>
      </c>
      <c r="AL418" s="2">
        <v>9.2278719397363471E-2</v>
      </c>
      <c r="AM418" s="2">
        <v>3.954802259887006E-2</v>
      </c>
      <c r="AP418" t="str">
        <f t="shared" si="23"/>
        <v>S31</v>
      </c>
      <c r="AQ418" t="str">
        <f t="shared" si="24"/>
        <v>mardi</v>
      </c>
      <c r="AR418">
        <f t="shared" si="25"/>
        <v>2017</v>
      </c>
    </row>
    <row r="419" spans="1:44" x14ac:dyDescent="0.25">
      <c r="A419" s="4">
        <v>42949</v>
      </c>
      <c r="B419" t="s">
        <v>19</v>
      </c>
      <c r="C419" s="3">
        <v>766</v>
      </c>
      <c r="D419" s="3">
        <v>196</v>
      </c>
      <c r="E419" s="3">
        <v>211</v>
      </c>
      <c r="F419">
        <v>105</v>
      </c>
      <c r="H419" s="1">
        <v>42949</v>
      </c>
      <c r="I419" s="2" t="s">
        <v>20</v>
      </c>
      <c r="J419" s="2">
        <v>0.59937402190923317</v>
      </c>
      <c r="K419" s="2">
        <v>0.15336463223787167</v>
      </c>
      <c r="L419">
        <v>0.1651017214397496</v>
      </c>
      <c r="M419">
        <v>8.2159624413145546E-2</v>
      </c>
      <c r="O419" s="1">
        <v>42949</v>
      </c>
      <c r="P419" t="s">
        <v>21</v>
      </c>
      <c r="Q419">
        <v>9</v>
      </c>
      <c r="R419">
        <v>0</v>
      </c>
      <c r="S419">
        <v>10</v>
      </c>
      <c r="U419" s="1">
        <v>42949</v>
      </c>
      <c r="V419" t="s">
        <v>20</v>
      </c>
      <c r="W419">
        <v>0.47368421052631576</v>
      </c>
      <c r="X419">
        <v>0</v>
      </c>
      <c r="Y419">
        <v>0.52631578947368418</v>
      </c>
      <c r="AA419">
        <v>42949</v>
      </c>
      <c r="AB419" t="s">
        <v>22</v>
      </c>
      <c r="AC419">
        <v>378</v>
      </c>
      <c r="AD419">
        <v>82</v>
      </c>
      <c r="AE419">
        <v>49</v>
      </c>
      <c r="AF419">
        <v>21</v>
      </c>
      <c r="AH419">
        <v>42949</v>
      </c>
      <c r="AI419" t="s">
        <v>20</v>
      </c>
      <c r="AJ419" s="2">
        <v>0.71320754716981127</v>
      </c>
      <c r="AK419" s="2">
        <v>0.15471698113207547</v>
      </c>
      <c r="AL419" s="2">
        <v>9.2452830188679239E-2</v>
      </c>
      <c r="AM419" s="2">
        <v>3.962264150943396E-2</v>
      </c>
      <c r="AP419" t="str">
        <f t="shared" si="23"/>
        <v>S31</v>
      </c>
      <c r="AQ419" t="str">
        <f t="shared" si="24"/>
        <v>mercredi</v>
      </c>
      <c r="AR419">
        <f t="shared" si="25"/>
        <v>2017</v>
      </c>
    </row>
    <row r="420" spans="1:44" x14ac:dyDescent="0.25">
      <c r="A420" s="4">
        <v>42950</v>
      </c>
      <c r="B420" t="s">
        <v>19</v>
      </c>
      <c r="C420" s="3">
        <v>733</v>
      </c>
      <c r="D420" s="3">
        <v>239</v>
      </c>
      <c r="E420" s="3">
        <v>182</v>
      </c>
      <c r="F420">
        <v>108</v>
      </c>
      <c r="H420" s="1">
        <v>42950</v>
      </c>
      <c r="I420" s="2" t="s">
        <v>20</v>
      </c>
      <c r="J420" s="2">
        <v>0.58082408874801905</v>
      </c>
      <c r="K420" s="2">
        <v>0.18938193343898574</v>
      </c>
      <c r="L420">
        <v>0.14421553090332806</v>
      </c>
      <c r="M420">
        <v>8.5578446909667191E-2</v>
      </c>
      <c r="O420" s="1">
        <v>42950</v>
      </c>
      <c r="P420" t="s">
        <v>21</v>
      </c>
      <c r="Q420">
        <v>132</v>
      </c>
      <c r="R420">
        <v>1</v>
      </c>
      <c r="S420">
        <v>10</v>
      </c>
      <c r="U420" s="1">
        <v>42950</v>
      </c>
      <c r="V420" t="s">
        <v>20</v>
      </c>
      <c r="W420">
        <v>0.92307692307692313</v>
      </c>
      <c r="X420">
        <v>6.993006993006993E-3</v>
      </c>
      <c r="Y420">
        <v>6.9930069930069935E-2</v>
      </c>
      <c r="AA420">
        <v>42950</v>
      </c>
      <c r="AB420" t="s">
        <v>22</v>
      </c>
      <c r="AC420">
        <v>372</v>
      </c>
      <c r="AD420">
        <v>83</v>
      </c>
      <c r="AE420">
        <v>48</v>
      </c>
      <c r="AF420">
        <v>21</v>
      </c>
      <c r="AH420">
        <v>42950</v>
      </c>
      <c r="AI420" t="s">
        <v>20</v>
      </c>
      <c r="AJ420" s="2">
        <v>0.70992366412213737</v>
      </c>
      <c r="AK420" s="2">
        <v>0.15839694656488548</v>
      </c>
      <c r="AL420" s="2">
        <v>9.1603053435114504E-2</v>
      </c>
      <c r="AM420" s="2">
        <v>4.0076335877862593E-2</v>
      </c>
      <c r="AP420" t="str">
        <f t="shared" si="23"/>
        <v>S31</v>
      </c>
      <c r="AQ420" t="str">
        <f t="shared" si="24"/>
        <v>jeudi</v>
      </c>
      <c r="AR420">
        <f t="shared" si="25"/>
        <v>2017</v>
      </c>
    </row>
    <row r="421" spans="1:44" x14ac:dyDescent="0.25">
      <c r="A421" s="4" t="s">
        <v>188</v>
      </c>
      <c r="B421" t="s">
        <v>19</v>
      </c>
      <c r="C421" s="3">
        <v>563</v>
      </c>
      <c r="D421" s="3">
        <v>198</v>
      </c>
      <c r="E421" s="3">
        <v>232</v>
      </c>
      <c r="F421">
        <v>93</v>
      </c>
      <c r="H421" s="1" t="s">
        <v>188</v>
      </c>
      <c r="I421" s="2" t="s">
        <v>20</v>
      </c>
      <c r="J421" s="2">
        <v>0.51841620626151008</v>
      </c>
      <c r="K421" s="2">
        <v>0.18232044198895028</v>
      </c>
      <c r="L421">
        <v>0.21362799263351751</v>
      </c>
      <c r="M421">
        <v>8.5635359116022103E-2</v>
      </c>
      <c r="O421" s="1" t="s">
        <v>188</v>
      </c>
      <c r="P421" t="s">
        <v>21</v>
      </c>
      <c r="Q421">
        <v>7</v>
      </c>
      <c r="R421">
        <v>1</v>
      </c>
      <c r="S421">
        <v>10</v>
      </c>
      <c r="U421" s="1" t="s">
        <v>188</v>
      </c>
      <c r="V421" t="s">
        <v>20</v>
      </c>
      <c r="W421">
        <v>0.3888888888888889</v>
      </c>
      <c r="X421">
        <v>5.5555555555555552E-2</v>
      </c>
      <c r="Y421">
        <v>0.55555555555555558</v>
      </c>
      <c r="AA421" t="s">
        <v>188</v>
      </c>
      <c r="AB421" t="s">
        <v>22</v>
      </c>
      <c r="AC421">
        <v>376</v>
      </c>
      <c r="AD421">
        <v>82</v>
      </c>
      <c r="AE421">
        <v>47</v>
      </c>
      <c r="AF421">
        <v>20</v>
      </c>
      <c r="AH421" t="s">
        <v>188</v>
      </c>
      <c r="AI421" t="s">
        <v>20</v>
      </c>
      <c r="AJ421" s="2">
        <v>0.71619047619047616</v>
      </c>
      <c r="AK421" s="2">
        <v>0.15619047619047619</v>
      </c>
      <c r="AL421" s="2">
        <v>8.9523809523809519E-2</v>
      </c>
      <c r="AM421" s="2">
        <v>3.8095238095238099E-2</v>
      </c>
      <c r="AP421" t="str">
        <f t="shared" si="23"/>
        <v>S31</v>
      </c>
      <c r="AQ421" t="str">
        <f t="shared" si="24"/>
        <v>vendredi</v>
      </c>
      <c r="AR421">
        <f t="shared" si="25"/>
        <v>2017</v>
      </c>
    </row>
    <row r="422" spans="1:44" x14ac:dyDescent="0.25">
      <c r="A422" s="4">
        <v>42954</v>
      </c>
      <c r="B422" t="s">
        <v>19</v>
      </c>
      <c r="C422" s="3">
        <v>531</v>
      </c>
      <c r="D422" s="3">
        <v>187</v>
      </c>
      <c r="E422" s="3">
        <v>239</v>
      </c>
      <c r="F422">
        <v>96</v>
      </c>
      <c r="H422" s="1">
        <v>42954</v>
      </c>
      <c r="I422" s="2" t="s">
        <v>20</v>
      </c>
      <c r="J422" s="2">
        <v>0.50427350427350426</v>
      </c>
      <c r="K422" s="2">
        <v>0.17758784425451093</v>
      </c>
      <c r="L422">
        <v>0.22697056030389365</v>
      </c>
      <c r="M422">
        <v>9.1168091168091173E-2</v>
      </c>
      <c r="O422" s="1">
        <v>42954</v>
      </c>
      <c r="P422" t="s">
        <v>21</v>
      </c>
      <c r="Q422">
        <v>7</v>
      </c>
      <c r="R422">
        <v>1</v>
      </c>
      <c r="S422">
        <v>10</v>
      </c>
      <c r="U422" s="1">
        <v>42954</v>
      </c>
      <c r="V422" t="s">
        <v>20</v>
      </c>
      <c r="W422">
        <v>0.3888888888888889</v>
      </c>
      <c r="X422">
        <v>5.5555555555555552E-2</v>
      </c>
      <c r="Y422">
        <v>0.55555555555555558</v>
      </c>
      <c r="AA422">
        <v>42954</v>
      </c>
      <c r="AB422" t="s">
        <v>22</v>
      </c>
      <c r="AC422">
        <v>387</v>
      </c>
      <c r="AD422">
        <v>84</v>
      </c>
      <c r="AE422">
        <v>47</v>
      </c>
      <c r="AF422">
        <v>20</v>
      </c>
      <c r="AH422">
        <v>42954</v>
      </c>
      <c r="AI422" t="s">
        <v>20</v>
      </c>
      <c r="AJ422" s="2">
        <v>0.7193308550185874</v>
      </c>
      <c r="AK422" s="2">
        <v>0.15613382899628253</v>
      </c>
      <c r="AL422" s="2">
        <v>8.7360594795539037E-2</v>
      </c>
      <c r="AM422" s="2">
        <v>3.717472118959108E-2</v>
      </c>
      <c r="AP422" t="str">
        <f t="shared" si="23"/>
        <v>S32</v>
      </c>
      <c r="AQ422" t="str">
        <f t="shared" si="24"/>
        <v>lundi</v>
      </c>
      <c r="AR422">
        <f t="shared" si="25"/>
        <v>2017</v>
      </c>
    </row>
    <row r="423" spans="1:44" x14ac:dyDescent="0.25">
      <c r="A423" s="4">
        <v>42955</v>
      </c>
      <c r="B423" t="s">
        <v>19</v>
      </c>
      <c r="C423" s="3">
        <v>557</v>
      </c>
      <c r="D423" s="3">
        <v>187</v>
      </c>
      <c r="E423" s="3">
        <v>232</v>
      </c>
      <c r="F423">
        <v>90</v>
      </c>
      <c r="H423" s="1">
        <v>42955</v>
      </c>
      <c r="I423" s="2" t="s">
        <v>20</v>
      </c>
      <c r="J423" s="2">
        <v>0.52251407129455907</v>
      </c>
      <c r="K423" s="2">
        <v>0.17542213883677299</v>
      </c>
      <c r="L423">
        <v>0.2176360225140713</v>
      </c>
      <c r="M423">
        <v>8.4427767354596617E-2</v>
      </c>
      <c r="O423" s="1">
        <v>42955</v>
      </c>
      <c r="P423" t="s">
        <v>21</v>
      </c>
      <c r="Q423">
        <v>237</v>
      </c>
      <c r="R423">
        <v>1</v>
      </c>
      <c r="S423">
        <v>10</v>
      </c>
      <c r="U423" s="1">
        <v>42955</v>
      </c>
      <c r="V423" t="s">
        <v>20</v>
      </c>
      <c r="W423">
        <v>0.95564516129032262</v>
      </c>
      <c r="X423">
        <v>4.0322580645161289E-3</v>
      </c>
      <c r="Y423">
        <v>4.0322580645161289E-2</v>
      </c>
      <c r="AA423">
        <v>42955</v>
      </c>
      <c r="AB423" t="s">
        <v>22</v>
      </c>
      <c r="AC423">
        <v>378</v>
      </c>
      <c r="AD423">
        <v>82</v>
      </c>
      <c r="AE423">
        <v>47</v>
      </c>
      <c r="AF423">
        <v>20</v>
      </c>
      <c r="AH423">
        <v>42955</v>
      </c>
      <c r="AI423" t="s">
        <v>20</v>
      </c>
      <c r="AJ423" s="2">
        <v>0.7172675521821632</v>
      </c>
      <c r="AK423" s="2">
        <v>0.15559772296015181</v>
      </c>
      <c r="AL423" s="2">
        <v>8.9184060721062622E-2</v>
      </c>
      <c r="AM423" s="2">
        <v>3.7950664136622389E-2</v>
      </c>
      <c r="AP423" t="str">
        <f t="shared" si="23"/>
        <v>S32</v>
      </c>
      <c r="AQ423" t="str">
        <f t="shared" si="24"/>
        <v>mardi</v>
      </c>
      <c r="AR423">
        <f t="shared" si="25"/>
        <v>2017</v>
      </c>
    </row>
    <row r="424" spans="1:44" x14ac:dyDescent="0.25">
      <c r="A424" s="4">
        <v>42956</v>
      </c>
      <c r="B424" t="s">
        <v>19</v>
      </c>
      <c r="C424" s="3">
        <v>594</v>
      </c>
      <c r="D424" s="3">
        <v>139</v>
      </c>
      <c r="E424" s="3">
        <v>246</v>
      </c>
      <c r="F424">
        <v>92</v>
      </c>
      <c r="H424" s="1">
        <v>42956</v>
      </c>
      <c r="I424" s="2" t="s">
        <v>20</v>
      </c>
      <c r="J424" s="2">
        <v>0.55462184873949583</v>
      </c>
      <c r="K424" s="2">
        <v>0.12978524743230627</v>
      </c>
      <c r="L424">
        <v>0.22969187675070027</v>
      </c>
      <c r="M424">
        <v>8.5901027077497666E-2</v>
      </c>
      <c r="O424" s="1">
        <v>42956</v>
      </c>
      <c r="P424" t="s">
        <v>21</v>
      </c>
      <c r="Q424">
        <v>240</v>
      </c>
      <c r="R424">
        <v>3</v>
      </c>
      <c r="S424">
        <v>10</v>
      </c>
      <c r="U424" s="1">
        <v>42956</v>
      </c>
      <c r="V424" t="s">
        <v>20</v>
      </c>
      <c r="W424">
        <v>0.9486166007905138</v>
      </c>
      <c r="X424">
        <v>1.1857707509881422E-2</v>
      </c>
      <c r="Y424">
        <v>3.9525691699604744E-2</v>
      </c>
      <c r="AA424">
        <v>42956</v>
      </c>
      <c r="AB424" t="s">
        <v>22</v>
      </c>
      <c r="AC424">
        <v>371</v>
      </c>
      <c r="AD424">
        <v>83</v>
      </c>
      <c r="AE424">
        <v>47</v>
      </c>
      <c r="AF424">
        <v>20</v>
      </c>
      <c r="AH424">
        <v>42956</v>
      </c>
      <c r="AI424" t="s">
        <v>20</v>
      </c>
      <c r="AJ424" s="2">
        <v>0.71209213051823417</v>
      </c>
      <c r="AK424" s="2">
        <v>0.15930902111324377</v>
      </c>
      <c r="AL424" s="2">
        <v>9.0211132437619967E-2</v>
      </c>
      <c r="AM424" s="2">
        <v>3.8387715930902108E-2</v>
      </c>
      <c r="AP424" t="str">
        <f t="shared" si="23"/>
        <v>S32</v>
      </c>
      <c r="AQ424" t="str">
        <f t="shared" si="24"/>
        <v>mercredi</v>
      </c>
      <c r="AR424">
        <f t="shared" si="25"/>
        <v>2017</v>
      </c>
    </row>
    <row r="425" spans="1:44" x14ac:dyDescent="0.25">
      <c r="A425" s="4">
        <v>42957</v>
      </c>
      <c r="B425" t="s">
        <v>19</v>
      </c>
      <c r="C425" s="3">
        <v>627</v>
      </c>
      <c r="D425" s="3">
        <v>148</v>
      </c>
      <c r="E425" s="3">
        <v>242</v>
      </c>
      <c r="F425">
        <v>94</v>
      </c>
      <c r="H425" s="1">
        <v>42957</v>
      </c>
      <c r="I425" s="2" t="s">
        <v>20</v>
      </c>
      <c r="J425" s="2">
        <v>0.5643564356435643</v>
      </c>
      <c r="K425" s="2">
        <v>0.13321332133213321</v>
      </c>
      <c r="L425">
        <v>0.21782178217821782</v>
      </c>
      <c r="M425">
        <v>8.4608460846084602E-2</v>
      </c>
      <c r="O425" s="1">
        <v>42957</v>
      </c>
      <c r="P425" t="s">
        <v>21</v>
      </c>
      <c r="Q425">
        <v>236</v>
      </c>
      <c r="R425">
        <v>6</v>
      </c>
      <c r="S425">
        <v>10</v>
      </c>
      <c r="U425" s="1">
        <v>42957</v>
      </c>
      <c r="V425" t="s">
        <v>20</v>
      </c>
      <c r="W425">
        <v>0.93650793650793651</v>
      </c>
      <c r="X425">
        <v>2.3809523809523808E-2</v>
      </c>
      <c r="Y425">
        <v>3.968253968253968E-2</v>
      </c>
      <c r="AA425">
        <v>42957</v>
      </c>
      <c r="AB425" t="s">
        <v>22</v>
      </c>
      <c r="AC425">
        <v>360</v>
      </c>
      <c r="AD425">
        <v>84</v>
      </c>
      <c r="AE425">
        <v>47</v>
      </c>
      <c r="AF425">
        <v>20</v>
      </c>
      <c r="AH425">
        <v>42957</v>
      </c>
      <c r="AI425" t="s">
        <v>20</v>
      </c>
      <c r="AJ425" s="2">
        <v>0.70450097847358117</v>
      </c>
      <c r="AK425" s="2">
        <v>0.16438356164383561</v>
      </c>
      <c r="AL425" s="2">
        <v>9.1976516634050876E-2</v>
      </c>
      <c r="AM425" s="2">
        <v>3.9138943248532287E-2</v>
      </c>
      <c r="AP425" t="str">
        <f t="shared" si="23"/>
        <v>S32</v>
      </c>
      <c r="AQ425" t="str">
        <f t="shared" si="24"/>
        <v>jeudi</v>
      </c>
      <c r="AR425">
        <f t="shared" si="25"/>
        <v>2017</v>
      </c>
    </row>
    <row r="426" spans="1:44" x14ac:dyDescent="0.25">
      <c r="A426" s="4" t="s">
        <v>189</v>
      </c>
      <c r="B426" t="s">
        <v>19</v>
      </c>
      <c r="C426" s="3">
        <v>606</v>
      </c>
      <c r="D426" s="3">
        <v>163</v>
      </c>
      <c r="E426" s="3">
        <v>212</v>
      </c>
      <c r="F426">
        <v>81</v>
      </c>
      <c r="H426" s="1" t="s">
        <v>189</v>
      </c>
      <c r="I426" s="2" t="s">
        <v>20</v>
      </c>
      <c r="J426" s="2">
        <v>0.57062146892655363</v>
      </c>
      <c r="K426" s="2">
        <v>0.15348399246704331</v>
      </c>
      <c r="L426">
        <v>0.19962335216572505</v>
      </c>
      <c r="M426">
        <v>7.6271186440677971E-2</v>
      </c>
      <c r="O426" s="1" t="s">
        <v>189</v>
      </c>
      <c r="P426" t="s">
        <v>21</v>
      </c>
      <c r="Q426">
        <v>2</v>
      </c>
      <c r="R426">
        <v>10</v>
      </c>
      <c r="S426">
        <v>10</v>
      </c>
      <c r="U426" s="1" t="s">
        <v>189</v>
      </c>
      <c r="V426" t="s">
        <v>20</v>
      </c>
      <c r="W426">
        <v>9.0909090909090912E-2</v>
      </c>
      <c r="X426">
        <v>0.45454545454545453</v>
      </c>
      <c r="Y426">
        <v>0.45454545454545453</v>
      </c>
      <c r="AA426" t="s">
        <v>189</v>
      </c>
      <c r="AB426" t="s">
        <v>22</v>
      </c>
      <c r="AC426">
        <v>350</v>
      </c>
      <c r="AD426">
        <v>89</v>
      </c>
      <c r="AE426">
        <v>47</v>
      </c>
      <c r="AF426">
        <v>20</v>
      </c>
      <c r="AH426" t="s">
        <v>189</v>
      </c>
      <c r="AI426" t="s">
        <v>20</v>
      </c>
      <c r="AJ426" s="2">
        <v>0.69169960474308301</v>
      </c>
      <c r="AK426" s="2">
        <v>0.17588932806324112</v>
      </c>
      <c r="AL426" s="2">
        <v>9.2885375494071151E-2</v>
      </c>
      <c r="AM426" s="2">
        <v>3.9525691699604744E-2</v>
      </c>
      <c r="AP426" t="str">
        <f t="shared" si="23"/>
        <v>S32</v>
      </c>
      <c r="AQ426" t="str">
        <f t="shared" si="24"/>
        <v>vendredi</v>
      </c>
      <c r="AR426">
        <f t="shared" si="25"/>
        <v>2017</v>
      </c>
    </row>
    <row r="427" spans="1:44" x14ac:dyDescent="0.25">
      <c r="A427" s="4">
        <v>42961</v>
      </c>
      <c r="B427" t="s">
        <v>19</v>
      </c>
      <c r="C427" s="3">
        <v>709</v>
      </c>
      <c r="D427" s="3">
        <v>138</v>
      </c>
      <c r="E427" s="3">
        <v>158</v>
      </c>
      <c r="F427">
        <v>116</v>
      </c>
      <c r="H427" s="1">
        <v>42961</v>
      </c>
      <c r="I427" s="2" t="s">
        <v>20</v>
      </c>
      <c r="J427" s="2">
        <v>0.63247100802854594</v>
      </c>
      <c r="K427" s="2">
        <v>0.12310437109723461</v>
      </c>
      <c r="L427">
        <v>0.14094558429973239</v>
      </c>
      <c r="M427">
        <v>0.10347903657448707</v>
      </c>
      <c r="O427" s="1">
        <v>42961</v>
      </c>
      <c r="P427" t="s">
        <v>21</v>
      </c>
      <c r="Q427">
        <v>6</v>
      </c>
      <c r="R427">
        <v>11</v>
      </c>
      <c r="S427">
        <v>10</v>
      </c>
      <c r="U427" s="1">
        <v>42961</v>
      </c>
      <c r="V427" t="s">
        <v>20</v>
      </c>
      <c r="W427">
        <v>0.22222222222222221</v>
      </c>
      <c r="X427">
        <v>0.40740740740740738</v>
      </c>
      <c r="Y427">
        <v>0.37037037037037035</v>
      </c>
      <c r="AA427">
        <v>42961</v>
      </c>
      <c r="AB427" t="s">
        <v>22</v>
      </c>
      <c r="AC427">
        <v>365</v>
      </c>
      <c r="AD427">
        <v>88</v>
      </c>
      <c r="AE427">
        <v>47</v>
      </c>
      <c r="AF427">
        <v>20</v>
      </c>
      <c r="AH427">
        <v>42961</v>
      </c>
      <c r="AI427" t="s">
        <v>20</v>
      </c>
      <c r="AJ427" s="2">
        <v>0.70192307692307687</v>
      </c>
      <c r="AK427" s="2">
        <v>0.16923076923076924</v>
      </c>
      <c r="AL427" s="2">
        <v>9.0384615384615383E-2</v>
      </c>
      <c r="AM427" s="2">
        <v>3.8461538461538464E-2</v>
      </c>
      <c r="AP427" t="str">
        <f t="shared" si="23"/>
        <v>S33</v>
      </c>
      <c r="AQ427" t="str">
        <f t="shared" si="24"/>
        <v>lundi</v>
      </c>
      <c r="AR427">
        <f t="shared" si="25"/>
        <v>2017</v>
      </c>
    </row>
    <row r="428" spans="1:44" x14ac:dyDescent="0.25">
      <c r="A428" s="4">
        <v>42962</v>
      </c>
      <c r="B428" t="s">
        <v>19</v>
      </c>
      <c r="C428" s="3">
        <v>605</v>
      </c>
      <c r="D428" s="3">
        <v>228</v>
      </c>
      <c r="E428" s="3">
        <v>168</v>
      </c>
      <c r="F428">
        <v>120</v>
      </c>
      <c r="H428" s="1">
        <v>42962</v>
      </c>
      <c r="I428" s="2" t="s">
        <v>20</v>
      </c>
      <c r="J428" s="2">
        <v>0.53969669937555753</v>
      </c>
      <c r="K428" s="2">
        <v>0.20338983050847459</v>
      </c>
      <c r="L428">
        <v>0.14986619090098127</v>
      </c>
      <c r="M428">
        <v>0.10704727921498662</v>
      </c>
      <c r="O428" s="1">
        <v>42962</v>
      </c>
      <c r="P428" t="s">
        <v>21</v>
      </c>
      <c r="Q428">
        <v>6</v>
      </c>
      <c r="R428">
        <v>11</v>
      </c>
      <c r="S428">
        <v>10</v>
      </c>
      <c r="U428" s="1">
        <v>42962</v>
      </c>
      <c r="V428" t="s">
        <v>20</v>
      </c>
      <c r="W428">
        <v>0.22222222222222221</v>
      </c>
      <c r="X428">
        <v>0.40740740740740738</v>
      </c>
      <c r="Y428">
        <v>0.37037037037037035</v>
      </c>
      <c r="AA428">
        <v>42962</v>
      </c>
      <c r="AB428" t="s">
        <v>22</v>
      </c>
      <c r="AC428">
        <v>358</v>
      </c>
      <c r="AD428">
        <v>94</v>
      </c>
      <c r="AE428">
        <v>48</v>
      </c>
      <c r="AF428">
        <v>20</v>
      </c>
      <c r="AH428">
        <v>42962</v>
      </c>
      <c r="AI428" t="s">
        <v>20</v>
      </c>
      <c r="AJ428" s="2">
        <v>0.68846153846153846</v>
      </c>
      <c r="AK428" s="2">
        <v>0.18076923076923077</v>
      </c>
      <c r="AL428" s="2">
        <v>9.2307692307692313E-2</v>
      </c>
      <c r="AM428" s="2">
        <v>3.8461538461538464E-2</v>
      </c>
      <c r="AP428" t="str">
        <f t="shared" si="23"/>
        <v>S33</v>
      </c>
      <c r="AQ428" t="str">
        <f t="shared" si="24"/>
        <v>mardi</v>
      </c>
      <c r="AR428">
        <f t="shared" si="25"/>
        <v>2017</v>
      </c>
    </row>
    <row r="429" spans="1:44" x14ac:dyDescent="0.25">
      <c r="A429" s="4">
        <v>42963</v>
      </c>
      <c r="B429" t="s">
        <v>19</v>
      </c>
      <c r="C429" s="3">
        <v>467</v>
      </c>
      <c r="D429" s="3">
        <v>190</v>
      </c>
      <c r="E429" s="3">
        <v>127</v>
      </c>
      <c r="F429">
        <v>129</v>
      </c>
      <c r="H429" s="1">
        <v>42963</v>
      </c>
      <c r="I429" s="2" t="s">
        <v>20</v>
      </c>
      <c r="J429" s="2">
        <v>0.51150054764512598</v>
      </c>
      <c r="K429" s="2">
        <v>0.20810514786418402</v>
      </c>
      <c r="L429">
        <v>0.13910186199342825</v>
      </c>
      <c r="M429">
        <v>0.14129244249726178</v>
      </c>
      <c r="O429" s="1">
        <v>42963</v>
      </c>
      <c r="P429" t="s">
        <v>21</v>
      </c>
      <c r="Q429">
        <v>3</v>
      </c>
      <c r="R429">
        <v>11</v>
      </c>
      <c r="S429">
        <v>11</v>
      </c>
      <c r="U429" s="1">
        <v>42963</v>
      </c>
      <c r="V429" t="s">
        <v>20</v>
      </c>
      <c r="W429">
        <v>0.12</v>
      </c>
      <c r="X429">
        <v>0.44</v>
      </c>
      <c r="Y429">
        <v>0.44</v>
      </c>
      <c r="AA429">
        <v>42963</v>
      </c>
      <c r="AB429" t="s">
        <v>22</v>
      </c>
      <c r="AC429">
        <v>352</v>
      </c>
      <c r="AD429">
        <v>100</v>
      </c>
      <c r="AE429">
        <v>48</v>
      </c>
      <c r="AF429">
        <v>20</v>
      </c>
      <c r="AH429">
        <v>42963</v>
      </c>
      <c r="AI429" t="s">
        <v>20</v>
      </c>
      <c r="AJ429" s="2">
        <v>0.67692307692307696</v>
      </c>
      <c r="AK429" s="2">
        <v>0.19230769230769232</v>
      </c>
      <c r="AL429" s="2">
        <v>9.2307692307692313E-2</v>
      </c>
      <c r="AM429" s="2">
        <v>3.8461538461538464E-2</v>
      </c>
      <c r="AP429" t="str">
        <f t="shared" si="23"/>
        <v>S33</v>
      </c>
      <c r="AQ429" t="str">
        <f t="shared" si="24"/>
        <v>mercredi</v>
      </c>
      <c r="AR429">
        <f t="shared" si="25"/>
        <v>2017</v>
      </c>
    </row>
    <row r="430" spans="1:44" x14ac:dyDescent="0.25">
      <c r="A430" s="4">
        <v>42964</v>
      </c>
      <c r="B430" t="s">
        <v>19</v>
      </c>
      <c r="C430" s="3">
        <v>420</v>
      </c>
      <c r="D430" s="3">
        <v>172</v>
      </c>
      <c r="E430" s="3">
        <v>99</v>
      </c>
      <c r="F430">
        <v>105</v>
      </c>
      <c r="H430" s="1">
        <v>42964</v>
      </c>
      <c r="I430" s="2" t="s">
        <v>20</v>
      </c>
      <c r="J430" s="2">
        <v>0.52763819095477382</v>
      </c>
      <c r="K430" s="2">
        <v>0.21608040201005024</v>
      </c>
      <c r="L430">
        <v>0.12437185929648241</v>
      </c>
      <c r="M430">
        <v>0.13190954773869346</v>
      </c>
      <c r="O430" s="1">
        <v>42964</v>
      </c>
      <c r="P430" t="s">
        <v>21</v>
      </c>
      <c r="Q430">
        <v>5</v>
      </c>
      <c r="R430">
        <v>10</v>
      </c>
      <c r="S430">
        <v>12</v>
      </c>
      <c r="U430" s="1">
        <v>42964</v>
      </c>
      <c r="V430" t="s">
        <v>20</v>
      </c>
      <c r="W430">
        <v>0.18518518518518517</v>
      </c>
      <c r="X430">
        <v>0.37037037037037035</v>
      </c>
      <c r="Y430">
        <v>0.44444444444444442</v>
      </c>
      <c r="AA430">
        <v>42964</v>
      </c>
      <c r="AB430" t="s">
        <v>22</v>
      </c>
      <c r="AC430">
        <v>358</v>
      </c>
      <c r="AD430">
        <v>100</v>
      </c>
      <c r="AE430">
        <v>48</v>
      </c>
      <c r="AF430">
        <v>20</v>
      </c>
      <c r="AH430">
        <v>42964</v>
      </c>
      <c r="AI430" t="s">
        <v>20</v>
      </c>
      <c r="AJ430" s="2">
        <v>0.68060836501901145</v>
      </c>
      <c r="AK430" s="2">
        <v>0.19011406844106463</v>
      </c>
      <c r="AL430" s="2">
        <v>9.125475285171103E-2</v>
      </c>
      <c r="AM430" s="2">
        <v>3.8022813688212927E-2</v>
      </c>
      <c r="AP430" t="str">
        <f t="shared" si="23"/>
        <v>S33</v>
      </c>
      <c r="AQ430" t="str">
        <f t="shared" si="24"/>
        <v>jeudi</v>
      </c>
      <c r="AR430">
        <f t="shared" si="25"/>
        <v>2017</v>
      </c>
    </row>
    <row r="431" spans="1:44" x14ac:dyDescent="0.25">
      <c r="A431" s="4" t="s">
        <v>190</v>
      </c>
      <c r="B431" t="s">
        <v>19</v>
      </c>
      <c r="C431" s="3">
        <v>430</v>
      </c>
      <c r="D431" s="3">
        <v>128</v>
      </c>
      <c r="E431" s="3">
        <v>98</v>
      </c>
      <c r="F431">
        <v>107</v>
      </c>
      <c r="H431" s="1" t="s">
        <v>190</v>
      </c>
      <c r="I431" s="2" t="s">
        <v>20</v>
      </c>
      <c r="J431" s="2">
        <v>0.56356487549148104</v>
      </c>
      <c r="K431" s="2">
        <v>0.16775884665792923</v>
      </c>
      <c r="L431">
        <v>0.12844036697247707</v>
      </c>
      <c r="M431">
        <v>0.14023591087811271</v>
      </c>
      <c r="O431" s="1" t="s">
        <v>190</v>
      </c>
      <c r="P431" t="s">
        <v>21</v>
      </c>
      <c r="Q431">
        <v>19</v>
      </c>
      <c r="R431">
        <v>6</v>
      </c>
      <c r="S431">
        <v>14</v>
      </c>
      <c r="U431" s="1" t="s">
        <v>190</v>
      </c>
      <c r="V431" t="s">
        <v>20</v>
      </c>
      <c r="W431">
        <v>0.48717948717948717</v>
      </c>
      <c r="X431">
        <v>0.15384615384615385</v>
      </c>
      <c r="Y431">
        <v>0.35897435897435898</v>
      </c>
      <c r="AA431" t="s">
        <v>190</v>
      </c>
      <c r="AB431" t="s">
        <v>22</v>
      </c>
      <c r="AC431">
        <v>358</v>
      </c>
      <c r="AD431">
        <v>97</v>
      </c>
      <c r="AE431">
        <v>47</v>
      </c>
      <c r="AF431">
        <v>20</v>
      </c>
      <c r="AH431" t="s">
        <v>190</v>
      </c>
      <c r="AI431" t="s">
        <v>20</v>
      </c>
      <c r="AJ431" s="2">
        <v>0.68582375478927204</v>
      </c>
      <c r="AK431" s="2">
        <v>0.18582375478927204</v>
      </c>
      <c r="AL431" s="2">
        <v>9.0038314176245207E-2</v>
      </c>
      <c r="AM431" s="2">
        <v>3.8314176245210725E-2</v>
      </c>
      <c r="AP431" t="str">
        <f t="shared" si="23"/>
        <v>S33</v>
      </c>
      <c r="AQ431" t="str">
        <f t="shared" si="24"/>
        <v>vendredi</v>
      </c>
      <c r="AR431">
        <f t="shared" si="25"/>
        <v>2017</v>
      </c>
    </row>
    <row r="432" spans="1:44" x14ac:dyDescent="0.25">
      <c r="A432" s="4">
        <v>42961</v>
      </c>
      <c r="B432" t="s">
        <v>19</v>
      </c>
      <c r="C432" s="3">
        <v>709</v>
      </c>
      <c r="D432" s="3">
        <v>138</v>
      </c>
      <c r="E432" s="3">
        <v>158</v>
      </c>
      <c r="F432">
        <v>116</v>
      </c>
      <c r="H432" s="1">
        <v>42961</v>
      </c>
      <c r="I432" s="2" t="s">
        <v>20</v>
      </c>
      <c r="J432" s="2">
        <v>0.63247100802854594</v>
      </c>
      <c r="K432" s="2">
        <v>0.12310437109723461</v>
      </c>
      <c r="L432">
        <v>0.14094558429973239</v>
      </c>
      <c r="M432">
        <v>0.10347903657448707</v>
      </c>
      <c r="O432" s="1">
        <v>42961</v>
      </c>
      <c r="P432" t="s">
        <v>21</v>
      </c>
      <c r="Q432">
        <v>6</v>
      </c>
      <c r="R432">
        <v>11</v>
      </c>
      <c r="S432">
        <v>10</v>
      </c>
      <c r="U432" s="1">
        <v>42961</v>
      </c>
      <c r="V432" t="s">
        <v>20</v>
      </c>
      <c r="W432">
        <v>0.22222222222222221</v>
      </c>
      <c r="X432">
        <v>0.40740740740740738</v>
      </c>
      <c r="Y432">
        <v>0.37037037037037035</v>
      </c>
      <c r="AA432">
        <v>42961</v>
      </c>
      <c r="AB432" t="s">
        <v>22</v>
      </c>
      <c r="AC432">
        <v>365</v>
      </c>
      <c r="AD432">
        <v>88</v>
      </c>
      <c r="AE432">
        <v>47</v>
      </c>
      <c r="AF432">
        <v>20</v>
      </c>
      <c r="AH432">
        <v>42961</v>
      </c>
      <c r="AI432" t="s">
        <v>20</v>
      </c>
      <c r="AJ432" s="2">
        <v>0.70192307692307687</v>
      </c>
      <c r="AK432" s="2">
        <v>0.16923076923076924</v>
      </c>
      <c r="AL432" s="2">
        <v>9.0384615384615383E-2</v>
      </c>
      <c r="AM432" s="2">
        <v>3.8461538461538464E-2</v>
      </c>
      <c r="AP432" t="str">
        <f t="shared" si="23"/>
        <v>S33</v>
      </c>
      <c r="AQ432" t="str">
        <f t="shared" si="24"/>
        <v>lundi</v>
      </c>
      <c r="AR432">
        <f t="shared" si="25"/>
        <v>2017</v>
      </c>
    </row>
    <row r="433" spans="1:44" x14ac:dyDescent="0.25">
      <c r="A433" s="4">
        <v>42962</v>
      </c>
      <c r="B433" t="s">
        <v>19</v>
      </c>
      <c r="C433" s="3">
        <v>605</v>
      </c>
      <c r="D433" s="3">
        <v>228</v>
      </c>
      <c r="E433" s="3">
        <v>168</v>
      </c>
      <c r="F433">
        <v>120</v>
      </c>
      <c r="H433" s="1">
        <v>42962</v>
      </c>
      <c r="I433" s="2" t="s">
        <v>20</v>
      </c>
      <c r="J433" s="2">
        <v>0.53969669937555753</v>
      </c>
      <c r="K433" s="2">
        <v>0.20338983050847459</v>
      </c>
      <c r="L433">
        <v>0.14986619090098127</v>
      </c>
      <c r="M433">
        <v>0.10704727921498662</v>
      </c>
      <c r="O433" s="1">
        <v>42962</v>
      </c>
      <c r="P433" t="s">
        <v>21</v>
      </c>
      <c r="Q433">
        <v>6</v>
      </c>
      <c r="R433">
        <v>11</v>
      </c>
      <c r="S433">
        <v>10</v>
      </c>
      <c r="U433" s="1">
        <v>42962</v>
      </c>
      <c r="V433" t="s">
        <v>20</v>
      </c>
      <c r="W433">
        <v>0.22222222222222221</v>
      </c>
      <c r="X433">
        <v>0.40740740740740738</v>
      </c>
      <c r="Y433">
        <v>0.37037037037037035</v>
      </c>
      <c r="AA433">
        <v>42962</v>
      </c>
      <c r="AB433" t="s">
        <v>22</v>
      </c>
      <c r="AC433">
        <v>358</v>
      </c>
      <c r="AD433">
        <v>94</v>
      </c>
      <c r="AE433">
        <v>48</v>
      </c>
      <c r="AF433">
        <v>20</v>
      </c>
      <c r="AH433">
        <v>42962</v>
      </c>
      <c r="AI433" t="s">
        <v>20</v>
      </c>
      <c r="AJ433" s="2">
        <v>0.68846153846153846</v>
      </c>
      <c r="AK433" s="2">
        <v>0.18076923076923077</v>
      </c>
      <c r="AL433" s="2">
        <v>9.2307692307692313E-2</v>
      </c>
      <c r="AM433" s="2">
        <v>3.8461538461538464E-2</v>
      </c>
      <c r="AP433" t="str">
        <f t="shared" si="23"/>
        <v>S33</v>
      </c>
      <c r="AQ433" t="str">
        <f t="shared" si="24"/>
        <v>mardi</v>
      </c>
      <c r="AR433">
        <f t="shared" si="25"/>
        <v>2017</v>
      </c>
    </row>
    <row r="434" spans="1:44" x14ac:dyDescent="0.25">
      <c r="A434" s="4">
        <v>42963</v>
      </c>
      <c r="B434" t="s">
        <v>19</v>
      </c>
      <c r="C434" s="3">
        <v>467</v>
      </c>
      <c r="D434" s="3">
        <v>190</v>
      </c>
      <c r="E434" s="3">
        <v>127</v>
      </c>
      <c r="F434">
        <v>129</v>
      </c>
      <c r="H434" s="1">
        <v>42963</v>
      </c>
      <c r="I434" s="2" t="s">
        <v>20</v>
      </c>
      <c r="J434" s="2">
        <v>0.51150054764512598</v>
      </c>
      <c r="K434" s="2">
        <v>0.20810514786418402</v>
      </c>
      <c r="L434">
        <v>0.13910186199342825</v>
      </c>
      <c r="M434">
        <v>0.14129244249726178</v>
      </c>
      <c r="O434" s="1">
        <v>42963</v>
      </c>
      <c r="P434" t="s">
        <v>21</v>
      </c>
      <c r="Q434">
        <v>3</v>
      </c>
      <c r="R434">
        <v>11</v>
      </c>
      <c r="S434">
        <v>11</v>
      </c>
      <c r="U434" s="1">
        <v>42963</v>
      </c>
      <c r="V434" t="s">
        <v>20</v>
      </c>
      <c r="W434">
        <v>0.12</v>
      </c>
      <c r="X434">
        <v>0.44</v>
      </c>
      <c r="Y434">
        <v>0.44</v>
      </c>
      <c r="AA434">
        <v>42963</v>
      </c>
      <c r="AB434" t="s">
        <v>22</v>
      </c>
      <c r="AC434">
        <v>352</v>
      </c>
      <c r="AD434">
        <v>100</v>
      </c>
      <c r="AE434">
        <v>48</v>
      </c>
      <c r="AF434">
        <v>20</v>
      </c>
      <c r="AH434">
        <v>42963</v>
      </c>
      <c r="AI434" t="s">
        <v>20</v>
      </c>
      <c r="AJ434" s="2">
        <v>0.67692307692307696</v>
      </c>
      <c r="AK434" s="2">
        <v>0.19230769230769232</v>
      </c>
      <c r="AL434" s="2">
        <v>9.2307692307692313E-2</v>
      </c>
      <c r="AM434" s="2">
        <v>3.8461538461538464E-2</v>
      </c>
      <c r="AP434" t="str">
        <f t="shared" si="23"/>
        <v>S33</v>
      </c>
      <c r="AQ434" t="str">
        <f t="shared" si="24"/>
        <v>mercredi</v>
      </c>
      <c r="AR434">
        <f t="shared" si="25"/>
        <v>2017</v>
      </c>
    </row>
    <row r="435" spans="1:44" x14ac:dyDescent="0.25">
      <c r="A435" s="4">
        <v>42964</v>
      </c>
      <c r="B435" t="s">
        <v>19</v>
      </c>
      <c r="C435" s="3">
        <v>420</v>
      </c>
      <c r="D435" s="3">
        <v>172</v>
      </c>
      <c r="E435" s="3">
        <v>99</v>
      </c>
      <c r="F435">
        <v>105</v>
      </c>
      <c r="H435" s="1">
        <v>42964</v>
      </c>
      <c r="I435" s="2" t="s">
        <v>20</v>
      </c>
      <c r="J435" s="2">
        <v>0.52763819095477382</v>
      </c>
      <c r="K435" s="2">
        <v>0.21608040201005024</v>
      </c>
      <c r="L435">
        <v>0.12437185929648241</v>
      </c>
      <c r="M435">
        <v>0.13190954773869346</v>
      </c>
      <c r="O435" s="1">
        <v>42964</v>
      </c>
      <c r="P435" t="s">
        <v>21</v>
      </c>
      <c r="Q435">
        <v>5</v>
      </c>
      <c r="R435">
        <v>10</v>
      </c>
      <c r="S435">
        <v>12</v>
      </c>
      <c r="U435" s="1">
        <v>42964</v>
      </c>
      <c r="V435" t="s">
        <v>20</v>
      </c>
      <c r="W435">
        <v>0.18518518518518517</v>
      </c>
      <c r="X435">
        <v>0.37037037037037035</v>
      </c>
      <c r="Y435">
        <v>0.44444444444444442</v>
      </c>
      <c r="AA435">
        <v>42964</v>
      </c>
      <c r="AB435" t="s">
        <v>22</v>
      </c>
      <c r="AC435">
        <v>358</v>
      </c>
      <c r="AD435">
        <v>100</v>
      </c>
      <c r="AE435">
        <v>48</v>
      </c>
      <c r="AF435">
        <v>20</v>
      </c>
      <c r="AH435">
        <v>42964</v>
      </c>
      <c r="AI435" t="s">
        <v>20</v>
      </c>
      <c r="AJ435" s="2">
        <v>0.68060836501901145</v>
      </c>
      <c r="AK435" s="2">
        <v>0.19011406844106463</v>
      </c>
      <c r="AL435" s="2">
        <v>9.125475285171103E-2</v>
      </c>
      <c r="AM435" s="2">
        <v>3.8022813688212927E-2</v>
      </c>
      <c r="AP435" t="str">
        <f t="shared" si="23"/>
        <v>S33</v>
      </c>
      <c r="AQ435" t="str">
        <f t="shared" si="24"/>
        <v>jeudi</v>
      </c>
      <c r="AR435">
        <f t="shared" si="25"/>
        <v>2017</v>
      </c>
    </row>
    <row r="436" spans="1:44" x14ac:dyDescent="0.25">
      <c r="A436" s="4" t="s">
        <v>190</v>
      </c>
      <c r="B436" t="s">
        <v>19</v>
      </c>
      <c r="C436" s="3">
        <v>430</v>
      </c>
      <c r="D436" s="3">
        <v>128</v>
      </c>
      <c r="E436" s="3">
        <v>98</v>
      </c>
      <c r="F436">
        <v>107</v>
      </c>
      <c r="H436" s="1" t="s">
        <v>190</v>
      </c>
      <c r="I436" s="2" t="s">
        <v>20</v>
      </c>
      <c r="J436" s="2">
        <v>0.56356487549148104</v>
      </c>
      <c r="K436" s="2">
        <v>0.16775884665792923</v>
      </c>
      <c r="L436">
        <v>0.12844036697247707</v>
      </c>
      <c r="M436">
        <v>0.14023591087811271</v>
      </c>
      <c r="O436" s="1" t="s">
        <v>190</v>
      </c>
      <c r="P436" t="s">
        <v>21</v>
      </c>
      <c r="Q436">
        <v>19</v>
      </c>
      <c r="R436">
        <v>6</v>
      </c>
      <c r="S436">
        <v>14</v>
      </c>
      <c r="U436" s="1" t="s">
        <v>190</v>
      </c>
      <c r="V436" t="s">
        <v>20</v>
      </c>
      <c r="W436">
        <v>0.48717948717948717</v>
      </c>
      <c r="X436">
        <v>0.15384615384615385</v>
      </c>
      <c r="Y436">
        <v>0.35897435897435898</v>
      </c>
      <c r="AA436" t="s">
        <v>190</v>
      </c>
      <c r="AB436" t="s">
        <v>22</v>
      </c>
      <c r="AC436">
        <v>358</v>
      </c>
      <c r="AD436">
        <v>97</v>
      </c>
      <c r="AE436">
        <v>47</v>
      </c>
      <c r="AF436">
        <v>20</v>
      </c>
      <c r="AH436" t="s">
        <v>190</v>
      </c>
      <c r="AI436" t="s">
        <v>20</v>
      </c>
      <c r="AJ436" s="2">
        <v>0.68582375478927204</v>
      </c>
      <c r="AK436" s="2">
        <v>0.18582375478927204</v>
      </c>
      <c r="AL436" s="2">
        <v>9.0038314176245207E-2</v>
      </c>
      <c r="AM436" s="2">
        <v>3.8314176245210725E-2</v>
      </c>
      <c r="AP436" t="str">
        <f t="shared" si="23"/>
        <v>S33</v>
      </c>
      <c r="AQ436" t="str">
        <f t="shared" si="24"/>
        <v>vendredi</v>
      </c>
      <c r="AR436">
        <f t="shared" si="25"/>
        <v>2017</v>
      </c>
    </row>
    <row r="437" spans="1:44" x14ac:dyDescent="0.25">
      <c r="A437" s="4">
        <v>42968</v>
      </c>
      <c r="B437" t="s">
        <v>19</v>
      </c>
      <c r="C437" s="3">
        <v>709</v>
      </c>
      <c r="D437" s="3">
        <v>138</v>
      </c>
      <c r="E437" s="3">
        <v>158</v>
      </c>
      <c r="F437">
        <v>116</v>
      </c>
      <c r="H437" s="1">
        <v>42968</v>
      </c>
      <c r="I437" s="2" t="s">
        <v>20</v>
      </c>
      <c r="J437" s="2">
        <v>0.63247100802854594</v>
      </c>
      <c r="K437" s="2">
        <v>0.12310437109723461</v>
      </c>
      <c r="L437">
        <v>0.14094558429973239</v>
      </c>
      <c r="M437">
        <v>0.10347903657448707</v>
      </c>
      <c r="O437" s="1">
        <v>42968</v>
      </c>
      <c r="P437" t="s">
        <v>21</v>
      </c>
      <c r="Q437">
        <v>6</v>
      </c>
      <c r="R437">
        <v>11</v>
      </c>
      <c r="S437">
        <v>10</v>
      </c>
      <c r="U437" s="1">
        <v>42968</v>
      </c>
      <c r="V437" t="s">
        <v>20</v>
      </c>
      <c r="W437">
        <v>0.22222222222222221</v>
      </c>
      <c r="X437">
        <v>0.40740740740740738</v>
      </c>
      <c r="Y437">
        <v>0.37037037037037035</v>
      </c>
      <c r="AA437">
        <v>42968</v>
      </c>
      <c r="AB437" t="s">
        <v>22</v>
      </c>
      <c r="AC437">
        <v>365</v>
      </c>
      <c r="AD437">
        <v>88</v>
      </c>
      <c r="AE437">
        <v>47</v>
      </c>
      <c r="AF437">
        <v>20</v>
      </c>
      <c r="AH437">
        <v>42968</v>
      </c>
      <c r="AI437" t="s">
        <v>20</v>
      </c>
      <c r="AJ437" s="2">
        <v>0.70192307692307687</v>
      </c>
      <c r="AK437" s="2">
        <v>0.16923076923076924</v>
      </c>
      <c r="AL437" s="2">
        <v>9.0384615384615383E-2</v>
      </c>
      <c r="AM437" s="2">
        <v>3.8461538461538464E-2</v>
      </c>
      <c r="AP437" t="str">
        <f t="shared" si="23"/>
        <v>S34</v>
      </c>
      <c r="AQ437" t="str">
        <f t="shared" si="24"/>
        <v>lundi</v>
      </c>
      <c r="AR437">
        <f t="shared" si="25"/>
        <v>2017</v>
      </c>
    </row>
    <row r="438" spans="1:44" x14ac:dyDescent="0.25">
      <c r="A438" s="4">
        <v>42969</v>
      </c>
      <c r="B438" t="s">
        <v>19</v>
      </c>
      <c r="C438" s="3">
        <v>605</v>
      </c>
      <c r="D438" s="3">
        <v>228</v>
      </c>
      <c r="E438" s="3">
        <v>168</v>
      </c>
      <c r="F438">
        <v>120</v>
      </c>
      <c r="H438" s="1">
        <v>42969</v>
      </c>
      <c r="I438" s="2" t="s">
        <v>20</v>
      </c>
      <c r="J438" s="2">
        <v>0.53969669937555753</v>
      </c>
      <c r="K438" s="2">
        <v>0.20338983050847459</v>
      </c>
      <c r="L438">
        <v>0.14986619090098127</v>
      </c>
      <c r="M438">
        <v>0.10704727921498662</v>
      </c>
      <c r="O438" s="1">
        <v>42969</v>
      </c>
      <c r="P438" t="s">
        <v>21</v>
      </c>
      <c r="Q438">
        <v>6</v>
      </c>
      <c r="R438">
        <v>11</v>
      </c>
      <c r="S438">
        <v>10</v>
      </c>
      <c r="U438" s="1">
        <v>42969</v>
      </c>
      <c r="V438" t="s">
        <v>20</v>
      </c>
      <c r="W438">
        <v>0.22222222222222221</v>
      </c>
      <c r="X438">
        <v>0.40740740740740738</v>
      </c>
      <c r="Y438">
        <v>0.37037037037037035</v>
      </c>
      <c r="AA438">
        <v>42969</v>
      </c>
      <c r="AB438" t="s">
        <v>22</v>
      </c>
      <c r="AC438">
        <v>358</v>
      </c>
      <c r="AD438">
        <v>94</v>
      </c>
      <c r="AE438">
        <v>48</v>
      </c>
      <c r="AF438">
        <v>20</v>
      </c>
      <c r="AH438">
        <v>42969</v>
      </c>
      <c r="AI438" t="s">
        <v>20</v>
      </c>
      <c r="AJ438" s="2">
        <v>0.68846153846153846</v>
      </c>
      <c r="AK438" s="2">
        <v>0.18076923076923077</v>
      </c>
      <c r="AL438" s="2">
        <v>9.2307692307692313E-2</v>
      </c>
      <c r="AM438" s="2">
        <v>3.8461538461538464E-2</v>
      </c>
      <c r="AP438" t="str">
        <f t="shared" si="23"/>
        <v>S34</v>
      </c>
      <c r="AQ438" t="str">
        <f t="shared" si="24"/>
        <v>mardi</v>
      </c>
      <c r="AR438">
        <f t="shared" si="25"/>
        <v>2017</v>
      </c>
    </row>
    <row r="439" spans="1:44" x14ac:dyDescent="0.25">
      <c r="A439" s="4">
        <v>42970</v>
      </c>
      <c r="B439" t="s">
        <v>19</v>
      </c>
      <c r="C439" s="3">
        <v>467</v>
      </c>
      <c r="D439" s="3">
        <v>190</v>
      </c>
      <c r="E439" s="3">
        <v>127</v>
      </c>
      <c r="F439">
        <v>129</v>
      </c>
      <c r="H439" s="1">
        <v>42970</v>
      </c>
      <c r="I439" s="2" t="s">
        <v>20</v>
      </c>
      <c r="J439" s="2">
        <v>0.51150054764512598</v>
      </c>
      <c r="K439" s="2">
        <v>0.20810514786418402</v>
      </c>
      <c r="L439">
        <v>0.13910186199342825</v>
      </c>
      <c r="M439">
        <v>0.14129244249726178</v>
      </c>
      <c r="O439" s="1">
        <v>42970</v>
      </c>
      <c r="P439" t="s">
        <v>21</v>
      </c>
      <c r="Q439">
        <v>3</v>
      </c>
      <c r="R439">
        <v>11</v>
      </c>
      <c r="S439">
        <v>11</v>
      </c>
      <c r="U439" s="1">
        <v>42970</v>
      </c>
      <c r="V439" t="s">
        <v>20</v>
      </c>
      <c r="W439">
        <v>0.12</v>
      </c>
      <c r="X439">
        <v>0.44</v>
      </c>
      <c r="Y439">
        <v>0.44</v>
      </c>
      <c r="AA439">
        <v>42970</v>
      </c>
      <c r="AB439" t="s">
        <v>22</v>
      </c>
      <c r="AC439">
        <v>352</v>
      </c>
      <c r="AD439">
        <v>100</v>
      </c>
      <c r="AE439">
        <v>48</v>
      </c>
      <c r="AF439">
        <v>20</v>
      </c>
      <c r="AH439">
        <v>42970</v>
      </c>
      <c r="AI439" t="s">
        <v>20</v>
      </c>
      <c r="AJ439" s="2">
        <v>0.67692307692307696</v>
      </c>
      <c r="AK439" s="2">
        <v>0.19230769230769232</v>
      </c>
      <c r="AL439" s="2">
        <v>9.2307692307692313E-2</v>
      </c>
      <c r="AM439" s="2">
        <v>3.8461538461538464E-2</v>
      </c>
      <c r="AP439" t="str">
        <f t="shared" si="23"/>
        <v>S34</v>
      </c>
      <c r="AQ439" t="str">
        <f t="shared" si="24"/>
        <v>mercredi</v>
      </c>
      <c r="AR439">
        <f t="shared" si="25"/>
        <v>2017</v>
      </c>
    </row>
    <row r="440" spans="1:44" x14ac:dyDescent="0.25">
      <c r="A440" s="4">
        <v>42971</v>
      </c>
      <c r="B440" t="s">
        <v>19</v>
      </c>
      <c r="C440" s="3">
        <v>420</v>
      </c>
      <c r="D440" s="3">
        <v>172</v>
      </c>
      <c r="E440" s="3">
        <v>99</v>
      </c>
      <c r="F440">
        <v>105</v>
      </c>
      <c r="H440" s="1">
        <v>42971</v>
      </c>
      <c r="I440" s="2" t="s">
        <v>20</v>
      </c>
      <c r="J440" s="2">
        <v>0.52763819095477382</v>
      </c>
      <c r="K440" s="2">
        <v>0.21608040201005024</v>
      </c>
      <c r="L440">
        <v>0.12437185929648241</v>
      </c>
      <c r="M440">
        <v>0.13190954773869346</v>
      </c>
      <c r="O440" s="1">
        <v>42971</v>
      </c>
      <c r="P440" t="s">
        <v>21</v>
      </c>
      <c r="Q440">
        <v>5</v>
      </c>
      <c r="R440">
        <v>10</v>
      </c>
      <c r="S440">
        <v>12</v>
      </c>
      <c r="U440" s="1">
        <v>42971</v>
      </c>
      <c r="V440" t="s">
        <v>20</v>
      </c>
      <c r="W440">
        <v>0.18518518518518517</v>
      </c>
      <c r="X440">
        <v>0.37037037037037035</v>
      </c>
      <c r="Y440">
        <v>0.44444444444444442</v>
      </c>
      <c r="AA440">
        <v>42971</v>
      </c>
      <c r="AB440" t="s">
        <v>22</v>
      </c>
      <c r="AC440">
        <v>358</v>
      </c>
      <c r="AD440">
        <v>100</v>
      </c>
      <c r="AE440">
        <v>48</v>
      </c>
      <c r="AF440">
        <v>20</v>
      </c>
      <c r="AH440">
        <v>42971</v>
      </c>
      <c r="AI440" t="s">
        <v>20</v>
      </c>
      <c r="AJ440" s="2">
        <v>0.68060836501901145</v>
      </c>
      <c r="AK440" s="2">
        <v>0.19011406844106463</v>
      </c>
      <c r="AL440" s="2">
        <v>9.125475285171103E-2</v>
      </c>
      <c r="AM440" s="2">
        <v>3.8022813688212927E-2</v>
      </c>
      <c r="AP440" t="str">
        <f t="shared" si="23"/>
        <v>S34</v>
      </c>
      <c r="AQ440" t="str">
        <f t="shared" si="24"/>
        <v>jeudi</v>
      </c>
      <c r="AR440">
        <f t="shared" si="25"/>
        <v>2017</v>
      </c>
    </row>
    <row r="441" spans="1:44" x14ac:dyDescent="0.25">
      <c r="A441" s="4" t="s">
        <v>191</v>
      </c>
      <c r="B441" t="s">
        <v>19</v>
      </c>
      <c r="C441" s="3">
        <v>497</v>
      </c>
      <c r="D441" s="3">
        <v>140</v>
      </c>
      <c r="E441" s="3">
        <v>22</v>
      </c>
      <c r="F441">
        <v>0</v>
      </c>
      <c r="H441" s="1" t="s">
        <v>191</v>
      </c>
      <c r="I441" s="2" t="s">
        <v>20</v>
      </c>
      <c r="J441" s="2">
        <v>0.56356487549148104</v>
      </c>
      <c r="K441" s="2">
        <v>0.16775884665792923</v>
      </c>
      <c r="L441">
        <v>0.12844036697247707</v>
      </c>
      <c r="M441">
        <v>0.14023591087811271</v>
      </c>
      <c r="O441" s="1" t="s">
        <v>191</v>
      </c>
      <c r="P441" t="s">
        <v>21</v>
      </c>
      <c r="Q441">
        <v>15</v>
      </c>
      <c r="R441">
        <v>33</v>
      </c>
      <c r="S441">
        <v>11</v>
      </c>
      <c r="U441" s="1" t="s">
        <v>191</v>
      </c>
      <c r="V441" t="s">
        <v>20</v>
      </c>
      <c r="W441">
        <v>0.48717948717948717</v>
      </c>
      <c r="X441">
        <v>0.15384615384615385</v>
      </c>
      <c r="Y441">
        <v>0.35897435897435898</v>
      </c>
      <c r="AA441" t="s">
        <v>191</v>
      </c>
      <c r="AB441" t="s">
        <v>22</v>
      </c>
      <c r="AC441">
        <v>330</v>
      </c>
      <c r="AD441">
        <v>128</v>
      </c>
      <c r="AE441">
        <v>46</v>
      </c>
      <c r="AF441">
        <v>20</v>
      </c>
      <c r="AH441" t="s">
        <v>191</v>
      </c>
      <c r="AI441" t="s">
        <v>20</v>
      </c>
      <c r="AJ441" s="2">
        <v>0.62977099236641221</v>
      </c>
      <c r="AK441" s="2">
        <v>0.24427480916030533</v>
      </c>
      <c r="AL441" s="2">
        <v>8.7786259541984726E-2</v>
      </c>
      <c r="AM441" s="2">
        <v>3.8167938931297711E-2</v>
      </c>
      <c r="AP441" t="str">
        <f t="shared" si="23"/>
        <v>S34</v>
      </c>
      <c r="AQ441" t="str">
        <f t="shared" si="24"/>
        <v>vendredi</v>
      </c>
      <c r="AR441">
        <f t="shared" si="25"/>
        <v>2017</v>
      </c>
    </row>
    <row r="442" spans="1:44" x14ac:dyDescent="0.25">
      <c r="A442" s="4">
        <v>42968</v>
      </c>
      <c r="B442" t="s">
        <v>19</v>
      </c>
      <c r="C442" s="3">
        <v>493</v>
      </c>
      <c r="D442" s="3">
        <v>96</v>
      </c>
      <c r="E442" s="3">
        <v>92</v>
      </c>
      <c r="F442">
        <v>95</v>
      </c>
      <c r="H442" s="1">
        <v>42968</v>
      </c>
      <c r="I442" s="2" t="s">
        <v>20</v>
      </c>
      <c r="J442" s="2">
        <v>0.63530927835051543</v>
      </c>
      <c r="K442" s="2">
        <v>0.12371134020618557</v>
      </c>
      <c r="L442">
        <v>0.11855670103092783</v>
      </c>
      <c r="M442">
        <v>0.12242268041237113</v>
      </c>
      <c r="O442" s="1">
        <v>42968</v>
      </c>
      <c r="P442" t="s">
        <v>21</v>
      </c>
      <c r="Q442">
        <v>19</v>
      </c>
      <c r="R442">
        <v>7</v>
      </c>
      <c r="S442">
        <v>14</v>
      </c>
      <c r="U442" s="1">
        <v>42968</v>
      </c>
      <c r="V442" t="s">
        <v>20</v>
      </c>
      <c r="W442">
        <v>0.47499999999999998</v>
      </c>
      <c r="X442">
        <v>0.17499999999999999</v>
      </c>
      <c r="Y442">
        <v>0.35</v>
      </c>
      <c r="AA442">
        <v>42968</v>
      </c>
      <c r="AB442" t="s">
        <v>22</v>
      </c>
      <c r="AC442">
        <v>349</v>
      </c>
      <c r="AD442">
        <v>112</v>
      </c>
      <c r="AE442">
        <v>47</v>
      </c>
      <c r="AF442">
        <v>20</v>
      </c>
      <c r="AH442">
        <v>42968</v>
      </c>
      <c r="AI442" t="s">
        <v>20</v>
      </c>
      <c r="AJ442" s="2">
        <v>0.66098484848484851</v>
      </c>
      <c r="AK442" s="2">
        <v>0.21212121212121213</v>
      </c>
      <c r="AL442" s="2">
        <v>8.9015151515151519E-2</v>
      </c>
      <c r="AM442" s="2">
        <v>3.787878787878788E-2</v>
      </c>
      <c r="AP442" t="str">
        <f t="shared" si="23"/>
        <v>S34</v>
      </c>
      <c r="AQ442" t="str">
        <f t="shared" si="24"/>
        <v>lundi</v>
      </c>
      <c r="AR442">
        <f t="shared" si="25"/>
        <v>2017</v>
      </c>
    </row>
    <row r="443" spans="1:44" x14ac:dyDescent="0.25">
      <c r="A443" s="4">
        <v>42969</v>
      </c>
      <c r="B443" t="s">
        <v>19</v>
      </c>
      <c r="C443" s="3">
        <v>544</v>
      </c>
      <c r="D443" s="3">
        <v>140</v>
      </c>
      <c r="E443" s="3">
        <v>91</v>
      </c>
      <c r="F443">
        <v>88</v>
      </c>
      <c r="H443" s="1">
        <v>42969</v>
      </c>
      <c r="I443" s="2" t="s">
        <v>20</v>
      </c>
      <c r="J443" s="2">
        <v>0.63035921205098489</v>
      </c>
      <c r="K443" s="2">
        <v>0.16222479721900349</v>
      </c>
      <c r="L443">
        <v>0.10544611819235226</v>
      </c>
      <c r="M443">
        <v>0.10196987253765932</v>
      </c>
      <c r="O443" s="1">
        <v>42969</v>
      </c>
      <c r="P443" t="s">
        <v>21</v>
      </c>
      <c r="Q443">
        <v>17</v>
      </c>
      <c r="R443">
        <v>11</v>
      </c>
      <c r="S443">
        <v>14</v>
      </c>
      <c r="U443" s="1">
        <v>42969</v>
      </c>
      <c r="V443" t="s">
        <v>20</v>
      </c>
      <c r="W443">
        <v>0.40476190476190477</v>
      </c>
      <c r="X443">
        <v>0.26190476190476192</v>
      </c>
      <c r="Y443">
        <v>0.33333333333333331</v>
      </c>
      <c r="AA443">
        <v>42969</v>
      </c>
      <c r="AB443" t="s">
        <v>22</v>
      </c>
      <c r="AC443">
        <v>352</v>
      </c>
      <c r="AD443">
        <v>115</v>
      </c>
      <c r="AE443">
        <v>45</v>
      </c>
      <c r="AF443">
        <v>20</v>
      </c>
      <c r="AH443">
        <v>42969</v>
      </c>
      <c r="AI443" t="s">
        <v>20</v>
      </c>
      <c r="AJ443" s="2">
        <v>0.66165413533834583</v>
      </c>
      <c r="AK443" s="2">
        <v>0.21616541353383459</v>
      </c>
      <c r="AL443" s="2">
        <v>8.4586466165413529E-2</v>
      </c>
      <c r="AM443" s="2">
        <v>3.7593984962406013E-2</v>
      </c>
      <c r="AP443" t="str">
        <f t="shared" si="23"/>
        <v>S34</v>
      </c>
      <c r="AQ443" t="str">
        <f t="shared" si="24"/>
        <v>mardi</v>
      </c>
      <c r="AR443">
        <f t="shared" si="25"/>
        <v>2017</v>
      </c>
    </row>
    <row r="444" spans="1:44" x14ac:dyDescent="0.25">
      <c r="A444" s="4">
        <v>42970</v>
      </c>
      <c r="B444" t="s">
        <v>19</v>
      </c>
      <c r="C444" s="3">
        <v>660</v>
      </c>
      <c r="D444" s="3">
        <v>111</v>
      </c>
      <c r="E444" s="3">
        <v>97</v>
      </c>
      <c r="F444">
        <v>61</v>
      </c>
      <c r="H444" s="1">
        <v>42970</v>
      </c>
      <c r="I444" s="2" t="s">
        <v>20</v>
      </c>
      <c r="J444" s="2">
        <v>0.7104413347685683</v>
      </c>
      <c r="K444" s="2">
        <v>0.11948331539289558</v>
      </c>
      <c r="L444">
        <v>0.10441334768568353</v>
      </c>
      <c r="M444">
        <v>6.5662002152852533E-2</v>
      </c>
      <c r="O444" s="1">
        <v>42970</v>
      </c>
      <c r="P444" t="s">
        <v>21</v>
      </c>
      <c r="Q444">
        <v>16</v>
      </c>
      <c r="R444">
        <v>25</v>
      </c>
      <c r="S444">
        <v>14</v>
      </c>
      <c r="U444" s="1">
        <v>42970</v>
      </c>
      <c r="V444" t="s">
        <v>20</v>
      </c>
      <c r="W444">
        <v>0.29090909090909089</v>
      </c>
      <c r="X444">
        <v>0.45454545454545453</v>
      </c>
      <c r="Y444">
        <v>0.25454545454545452</v>
      </c>
      <c r="AA444">
        <v>42970</v>
      </c>
      <c r="AB444" t="s">
        <v>22</v>
      </c>
      <c r="AC444">
        <v>354</v>
      </c>
      <c r="AD444">
        <v>114</v>
      </c>
      <c r="AE444">
        <v>45</v>
      </c>
      <c r="AF444">
        <v>20</v>
      </c>
      <c r="AH444">
        <v>42970</v>
      </c>
      <c r="AI444" t="s">
        <v>20</v>
      </c>
      <c r="AJ444" s="2">
        <v>0.6641651031894934</v>
      </c>
      <c r="AK444" s="2">
        <v>0.21388367729831145</v>
      </c>
      <c r="AL444" s="2">
        <v>8.4427767354596617E-2</v>
      </c>
      <c r="AM444" s="2">
        <v>3.7523452157598502E-2</v>
      </c>
      <c r="AP444" t="str">
        <f t="shared" si="23"/>
        <v>S34</v>
      </c>
      <c r="AQ444" t="str">
        <f t="shared" si="24"/>
        <v>mercredi</v>
      </c>
      <c r="AR444">
        <f t="shared" si="25"/>
        <v>2017</v>
      </c>
    </row>
    <row r="445" spans="1:44" x14ac:dyDescent="0.25">
      <c r="A445" s="4">
        <v>42971</v>
      </c>
      <c r="B445" t="s">
        <v>19</v>
      </c>
      <c r="C445" s="3">
        <v>484</v>
      </c>
      <c r="D445" s="3">
        <v>149</v>
      </c>
      <c r="E445" s="3">
        <v>42</v>
      </c>
      <c r="F445">
        <v>35</v>
      </c>
      <c r="H445" s="1">
        <v>42971</v>
      </c>
      <c r="I445" s="2" t="s">
        <v>20</v>
      </c>
      <c r="J445" s="2">
        <v>0.6816901408450704</v>
      </c>
      <c r="K445" s="2">
        <v>0.20985915492957746</v>
      </c>
      <c r="L445">
        <v>5.9154929577464786E-2</v>
      </c>
      <c r="M445">
        <v>4.9295774647887321E-2</v>
      </c>
      <c r="O445" s="1">
        <v>42971</v>
      </c>
      <c r="P445" t="s">
        <v>21</v>
      </c>
      <c r="Q445">
        <v>16</v>
      </c>
      <c r="R445">
        <v>26</v>
      </c>
      <c r="S445">
        <v>14</v>
      </c>
      <c r="U445" s="1">
        <v>42971</v>
      </c>
      <c r="V445" t="s">
        <v>20</v>
      </c>
      <c r="W445">
        <v>0.2857142857142857</v>
      </c>
      <c r="X445">
        <v>0.4642857142857143</v>
      </c>
      <c r="Y445">
        <v>0.25</v>
      </c>
      <c r="AA445">
        <v>42971</v>
      </c>
      <c r="AB445" t="s">
        <v>22</v>
      </c>
      <c r="AC445">
        <v>334</v>
      </c>
      <c r="AD445">
        <v>125</v>
      </c>
      <c r="AE445">
        <v>45</v>
      </c>
      <c r="AF445">
        <v>20</v>
      </c>
      <c r="AH445">
        <v>42971</v>
      </c>
      <c r="AI445" t="s">
        <v>20</v>
      </c>
      <c r="AJ445" s="2">
        <v>0.63740458015267176</v>
      </c>
      <c r="AK445" s="2">
        <v>0.2385496183206107</v>
      </c>
      <c r="AL445" s="2">
        <v>8.5877862595419852E-2</v>
      </c>
      <c r="AM445" s="2">
        <v>3.8167938931297711E-2</v>
      </c>
      <c r="AP445" t="str">
        <f t="shared" ref="AP445:AP477" si="26">IF(AH445="","",IF(WEEKNUM(AH445)&lt;10,"S0"&amp;WEEKNUM(AH445),"S"&amp;WEEKNUM(AH445)))</f>
        <v>S34</v>
      </c>
      <c r="AQ445" t="str">
        <f t="shared" ref="AQ445:AQ477" si="27">IF(AH445="","",TEXT(AH445,"jjjj"))</f>
        <v>jeudi</v>
      </c>
      <c r="AR445">
        <f t="shared" ref="AR445:AR477" si="28">IF(AH445="","",YEAR(AH445))</f>
        <v>2017</v>
      </c>
    </row>
    <row r="446" spans="1:44" x14ac:dyDescent="0.25">
      <c r="A446" s="4" t="s">
        <v>191</v>
      </c>
      <c r="B446" t="s">
        <v>19</v>
      </c>
      <c r="C446" s="3">
        <v>497</v>
      </c>
      <c r="D446" s="3">
        <v>140</v>
      </c>
      <c r="E446" s="3">
        <v>22</v>
      </c>
      <c r="F446">
        <v>0</v>
      </c>
      <c r="H446" s="1" t="s">
        <v>191</v>
      </c>
      <c r="I446" s="2" t="s">
        <v>20</v>
      </c>
      <c r="J446" s="2">
        <v>0.75417298937784527</v>
      </c>
      <c r="K446" s="2">
        <v>0.21244309559939301</v>
      </c>
      <c r="L446">
        <v>3.3383915022761758E-2</v>
      </c>
      <c r="M446">
        <v>0</v>
      </c>
      <c r="O446" s="1" t="s">
        <v>191</v>
      </c>
      <c r="P446" t="s">
        <v>21</v>
      </c>
      <c r="Q446">
        <v>15</v>
      </c>
      <c r="R446">
        <v>33</v>
      </c>
      <c r="S446">
        <v>11</v>
      </c>
      <c r="U446" s="1" t="s">
        <v>191</v>
      </c>
      <c r="V446" t="s">
        <v>20</v>
      </c>
      <c r="W446">
        <v>0.25423728813559321</v>
      </c>
      <c r="X446">
        <v>0.55932203389830504</v>
      </c>
      <c r="Y446">
        <v>0.1864406779661017</v>
      </c>
      <c r="AA446" t="s">
        <v>191</v>
      </c>
      <c r="AB446" t="s">
        <v>22</v>
      </c>
      <c r="AC446">
        <v>330</v>
      </c>
      <c r="AD446">
        <v>128</v>
      </c>
      <c r="AE446">
        <v>46</v>
      </c>
      <c r="AF446">
        <v>20</v>
      </c>
      <c r="AH446" t="s">
        <v>191</v>
      </c>
      <c r="AI446" t="s">
        <v>20</v>
      </c>
      <c r="AJ446" s="2">
        <v>0.62977099236641221</v>
      </c>
      <c r="AK446" s="2">
        <v>0.24427480916030533</v>
      </c>
      <c r="AL446" s="2">
        <v>8.7786259541984726E-2</v>
      </c>
      <c r="AM446" s="2">
        <v>3.8167938931297711E-2</v>
      </c>
      <c r="AP446" t="str">
        <f t="shared" si="26"/>
        <v>S34</v>
      </c>
      <c r="AQ446" t="str">
        <f t="shared" si="27"/>
        <v>vendredi</v>
      </c>
      <c r="AR446">
        <f t="shared" si="28"/>
        <v>2017</v>
      </c>
    </row>
    <row r="447" spans="1:44" x14ac:dyDescent="0.25">
      <c r="A447" s="4">
        <v>42975</v>
      </c>
      <c r="B447" t="s">
        <v>19</v>
      </c>
      <c r="C447" s="3">
        <v>634</v>
      </c>
      <c r="D447" s="3">
        <v>178</v>
      </c>
      <c r="E447" s="3">
        <v>58</v>
      </c>
      <c r="F447">
        <v>0</v>
      </c>
      <c r="H447" s="1">
        <v>42975</v>
      </c>
      <c r="I447" s="2" t="s">
        <v>20</v>
      </c>
      <c r="J447" s="2">
        <v>0.72873563218390802</v>
      </c>
      <c r="K447" s="2">
        <v>0.2045977011494253</v>
      </c>
      <c r="L447">
        <v>6.6666666666666666E-2</v>
      </c>
      <c r="M447">
        <v>0</v>
      </c>
      <c r="O447" s="1">
        <v>42975</v>
      </c>
      <c r="P447" t="s">
        <v>21</v>
      </c>
      <c r="Q447">
        <v>16</v>
      </c>
      <c r="R447">
        <v>26</v>
      </c>
      <c r="S447">
        <v>11</v>
      </c>
      <c r="U447" s="1">
        <v>42975</v>
      </c>
      <c r="V447" t="s">
        <v>20</v>
      </c>
      <c r="W447">
        <v>0.30188679245283018</v>
      </c>
      <c r="X447">
        <v>0.49056603773584906</v>
      </c>
      <c r="Y447">
        <v>0.20754716981132076</v>
      </c>
      <c r="AA447">
        <v>42975</v>
      </c>
      <c r="AB447" t="s">
        <v>22</v>
      </c>
      <c r="AC447">
        <v>329</v>
      </c>
      <c r="AD447">
        <v>131</v>
      </c>
      <c r="AE447">
        <v>46</v>
      </c>
      <c r="AF447">
        <v>20</v>
      </c>
      <c r="AH447">
        <v>42975</v>
      </c>
      <c r="AI447" t="s">
        <v>20</v>
      </c>
      <c r="AJ447" s="2">
        <v>0.62547528517110262</v>
      </c>
      <c r="AK447" s="2">
        <v>0.24904942965779467</v>
      </c>
      <c r="AL447" s="2">
        <v>8.7452471482889732E-2</v>
      </c>
      <c r="AM447" s="2">
        <v>3.8022813688212927E-2</v>
      </c>
      <c r="AP447" t="str">
        <f t="shared" si="26"/>
        <v>S35</v>
      </c>
      <c r="AQ447" t="str">
        <f t="shared" si="27"/>
        <v>lundi</v>
      </c>
      <c r="AR447">
        <f t="shared" si="28"/>
        <v>2017</v>
      </c>
    </row>
    <row r="448" spans="1:44" x14ac:dyDescent="0.25">
      <c r="A448" s="4">
        <v>42976</v>
      </c>
      <c r="B448" t="s">
        <v>19</v>
      </c>
      <c r="C448" s="3">
        <v>671</v>
      </c>
      <c r="D448" s="3">
        <v>123</v>
      </c>
      <c r="E448" s="3">
        <v>52</v>
      </c>
      <c r="F448">
        <v>0</v>
      </c>
      <c r="H448" s="1">
        <v>42976</v>
      </c>
      <c r="I448" s="2" t="s">
        <v>20</v>
      </c>
      <c r="J448" s="2">
        <v>0.79314420803782504</v>
      </c>
      <c r="K448" s="2">
        <v>0.1453900709219858</v>
      </c>
      <c r="L448">
        <v>6.1465721040189124E-2</v>
      </c>
      <c r="M448">
        <v>0</v>
      </c>
      <c r="O448" s="1">
        <v>42976</v>
      </c>
      <c r="P448" t="s">
        <v>21</v>
      </c>
      <c r="Q448">
        <v>9</v>
      </c>
      <c r="R448">
        <v>21</v>
      </c>
      <c r="S448">
        <v>11</v>
      </c>
      <c r="U448" s="1">
        <v>42976</v>
      </c>
      <c r="V448" t="s">
        <v>20</v>
      </c>
      <c r="W448">
        <v>0.21951219512195122</v>
      </c>
      <c r="X448">
        <v>0.51219512195121952</v>
      </c>
      <c r="Y448">
        <v>0.26829268292682928</v>
      </c>
      <c r="AA448">
        <v>42976</v>
      </c>
      <c r="AB448" t="s">
        <v>22</v>
      </c>
      <c r="AC448">
        <v>327</v>
      </c>
      <c r="AD448">
        <v>131</v>
      </c>
      <c r="AE448">
        <v>46</v>
      </c>
      <c r="AF448">
        <v>20</v>
      </c>
      <c r="AH448">
        <v>42976</v>
      </c>
      <c r="AI448" t="s">
        <v>20</v>
      </c>
      <c r="AJ448" s="2">
        <v>0.62404580152671751</v>
      </c>
      <c r="AK448" s="2">
        <v>0.25</v>
      </c>
      <c r="AL448" s="2">
        <v>8.7786259541984726E-2</v>
      </c>
      <c r="AM448" s="2">
        <v>3.8167938931297711E-2</v>
      </c>
      <c r="AP448" t="str">
        <f t="shared" si="26"/>
        <v>S35</v>
      </c>
      <c r="AQ448" t="str">
        <f t="shared" si="27"/>
        <v>mardi</v>
      </c>
      <c r="AR448">
        <f t="shared" si="28"/>
        <v>2017</v>
      </c>
    </row>
    <row r="449" spans="1:44" x14ac:dyDescent="0.25">
      <c r="A449" s="4">
        <v>42977</v>
      </c>
      <c r="B449" t="s">
        <v>19</v>
      </c>
      <c r="C449" s="3">
        <v>617</v>
      </c>
      <c r="D449" s="3">
        <v>178</v>
      </c>
      <c r="E449" s="3">
        <v>64</v>
      </c>
      <c r="F449">
        <v>0</v>
      </c>
      <c r="H449" s="1">
        <v>42977</v>
      </c>
      <c r="I449" s="2" t="s">
        <v>20</v>
      </c>
      <c r="J449" s="2">
        <v>0.71827706635622812</v>
      </c>
      <c r="K449" s="2">
        <v>0.20721769499417927</v>
      </c>
      <c r="L449">
        <v>7.4505238649592548E-2</v>
      </c>
      <c r="M449">
        <v>0</v>
      </c>
      <c r="O449" s="1">
        <v>42977</v>
      </c>
      <c r="P449" t="s">
        <v>21</v>
      </c>
      <c r="Q449">
        <v>3</v>
      </c>
      <c r="R449">
        <v>20</v>
      </c>
      <c r="S449">
        <v>11</v>
      </c>
      <c r="U449" s="1">
        <v>42977</v>
      </c>
      <c r="V449" t="s">
        <v>20</v>
      </c>
      <c r="W449">
        <v>8.8235294117647065E-2</v>
      </c>
      <c r="X449">
        <v>0.58823529411764708</v>
      </c>
      <c r="Y449">
        <v>0.3235294117647059</v>
      </c>
      <c r="AA449">
        <v>42977</v>
      </c>
      <c r="AB449" t="s">
        <v>22</v>
      </c>
      <c r="AC449">
        <v>321</v>
      </c>
      <c r="AD449">
        <v>131</v>
      </c>
      <c r="AE449">
        <v>46</v>
      </c>
      <c r="AF449">
        <v>20</v>
      </c>
      <c r="AH449">
        <v>42977</v>
      </c>
      <c r="AI449" t="s">
        <v>20</v>
      </c>
      <c r="AJ449" s="2">
        <v>0.61969111969111967</v>
      </c>
      <c r="AK449" s="2">
        <v>0.25289575289575289</v>
      </c>
      <c r="AL449" s="2">
        <v>8.8803088803088806E-2</v>
      </c>
      <c r="AM449" s="2">
        <v>3.8610038610038609E-2</v>
      </c>
      <c r="AP449" t="str">
        <f t="shared" si="26"/>
        <v>S35</v>
      </c>
      <c r="AQ449" t="str">
        <f t="shared" si="27"/>
        <v>mercredi</v>
      </c>
      <c r="AR449">
        <f t="shared" si="28"/>
        <v>2017</v>
      </c>
    </row>
    <row r="450" spans="1:44" x14ac:dyDescent="0.25">
      <c r="A450" s="4">
        <v>42978</v>
      </c>
      <c r="B450" t="s">
        <v>19</v>
      </c>
      <c r="C450" s="3">
        <v>603</v>
      </c>
      <c r="D450" s="3">
        <v>229</v>
      </c>
      <c r="E450" s="3">
        <v>61</v>
      </c>
      <c r="F450">
        <v>0</v>
      </c>
      <c r="H450" s="1">
        <v>42978</v>
      </c>
      <c r="I450" s="2" t="s">
        <v>20</v>
      </c>
      <c r="J450" s="2">
        <v>0.67525195968645013</v>
      </c>
      <c r="K450" s="2">
        <v>0.2564389697648376</v>
      </c>
      <c r="L450">
        <v>6.83090705487122E-2</v>
      </c>
      <c r="M450">
        <v>0</v>
      </c>
      <c r="O450" s="1">
        <v>42978</v>
      </c>
      <c r="P450" t="s">
        <v>21</v>
      </c>
      <c r="Q450">
        <v>9</v>
      </c>
      <c r="R450">
        <v>20</v>
      </c>
      <c r="S450">
        <v>11</v>
      </c>
      <c r="U450" s="1">
        <v>42978</v>
      </c>
      <c r="V450" t="s">
        <v>20</v>
      </c>
      <c r="W450">
        <v>0.22500000000000001</v>
      </c>
      <c r="X450">
        <v>0.5</v>
      </c>
      <c r="Y450">
        <v>0.27500000000000002</v>
      </c>
      <c r="AA450">
        <v>42978</v>
      </c>
      <c r="AB450" t="s">
        <v>22</v>
      </c>
      <c r="AC450">
        <v>322</v>
      </c>
      <c r="AD450">
        <v>131</v>
      </c>
      <c r="AE450">
        <v>46</v>
      </c>
      <c r="AF450">
        <v>20</v>
      </c>
      <c r="AH450">
        <v>42978</v>
      </c>
      <c r="AI450" t="s">
        <v>20</v>
      </c>
      <c r="AJ450" s="2">
        <v>0.62042389210019266</v>
      </c>
      <c r="AK450" s="2">
        <v>0.25240847784200388</v>
      </c>
      <c r="AL450" s="2">
        <v>8.8631984585741813E-2</v>
      </c>
      <c r="AM450" s="2">
        <v>3.8535645472061654E-2</v>
      </c>
      <c r="AP450" t="str">
        <f t="shared" si="26"/>
        <v>S35</v>
      </c>
      <c r="AQ450" t="str">
        <f t="shared" si="27"/>
        <v>jeudi</v>
      </c>
      <c r="AR450">
        <f t="shared" si="28"/>
        <v>2017</v>
      </c>
    </row>
    <row r="451" spans="1:44" x14ac:dyDescent="0.25">
      <c r="A451" s="4" t="s">
        <v>192</v>
      </c>
      <c r="B451" t="s">
        <v>19</v>
      </c>
      <c r="C451" s="3">
        <v>591</v>
      </c>
      <c r="D451" s="3">
        <v>203</v>
      </c>
      <c r="E451" s="3">
        <v>32</v>
      </c>
      <c r="F451">
        <v>0</v>
      </c>
      <c r="H451" s="1" t="s">
        <v>192</v>
      </c>
      <c r="I451" s="2" t="s">
        <v>20</v>
      </c>
      <c r="J451" s="2">
        <v>0.71549636803874095</v>
      </c>
      <c r="K451" s="2">
        <v>0.24576271186440679</v>
      </c>
      <c r="L451">
        <v>3.8740920096852302E-2</v>
      </c>
      <c r="M451">
        <v>0</v>
      </c>
      <c r="O451" s="1" t="s">
        <v>192</v>
      </c>
      <c r="P451" t="s">
        <v>21</v>
      </c>
      <c r="Q451">
        <v>13</v>
      </c>
      <c r="R451">
        <v>18</v>
      </c>
      <c r="S451">
        <v>12</v>
      </c>
      <c r="U451" s="1" t="s">
        <v>192</v>
      </c>
      <c r="V451" t="s">
        <v>20</v>
      </c>
      <c r="W451">
        <v>0.30232558139534882</v>
      </c>
      <c r="X451">
        <v>0.41860465116279072</v>
      </c>
      <c r="Y451">
        <v>0.27906976744186046</v>
      </c>
      <c r="AA451" t="s">
        <v>192</v>
      </c>
      <c r="AB451" t="s">
        <v>22</v>
      </c>
      <c r="AC451">
        <v>325</v>
      </c>
      <c r="AD451">
        <v>125</v>
      </c>
      <c r="AE451">
        <v>47</v>
      </c>
      <c r="AF451">
        <v>20</v>
      </c>
      <c r="AH451" t="s">
        <v>192</v>
      </c>
      <c r="AI451" t="s">
        <v>20</v>
      </c>
      <c r="AJ451" s="2">
        <v>0.62862669245647973</v>
      </c>
      <c r="AK451" s="2">
        <v>0.24177949709864605</v>
      </c>
      <c r="AL451" s="2">
        <v>9.0909090909090912E-2</v>
      </c>
      <c r="AM451" s="2">
        <v>3.8684719535783368E-2</v>
      </c>
      <c r="AP451" t="str">
        <f t="shared" si="26"/>
        <v>S35</v>
      </c>
      <c r="AQ451" t="str">
        <f t="shared" si="27"/>
        <v>vendredi</v>
      </c>
      <c r="AR451">
        <f t="shared" si="28"/>
        <v>2017</v>
      </c>
    </row>
    <row r="452" spans="1:44" x14ac:dyDescent="0.25">
      <c r="A452" s="4">
        <v>42975</v>
      </c>
      <c r="B452" t="s">
        <v>19</v>
      </c>
      <c r="C452" s="3">
        <v>634</v>
      </c>
      <c r="D452" s="3">
        <v>178</v>
      </c>
      <c r="E452" s="3">
        <v>58</v>
      </c>
      <c r="F452">
        <v>0</v>
      </c>
      <c r="H452" s="1">
        <v>42975</v>
      </c>
      <c r="I452" s="2" t="s">
        <v>20</v>
      </c>
      <c r="J452" s="2">
        <v>0.72873563218390802</v>
      </c>
      <c r="K452" s="2">
        <v>0.2045977011494253</v>
      </c>
      <c r="L452">
        <v>6.6666666666666666E-2</v>
      </c>
      <c r="M452">
        <v>0</v>
      </c>
      <c r="O452" s="1">
        <v>42975</v>
      </c>
      <c r="P452" t="s">
        <v>21</v>
      </c>
      <c r="Q452">
        <v>16</v>
      </c>
      <c r="R452">
        <v>26</v>
      </c>
      <c r="S452">
        <v>11</v>
      </c>
      <c r="U452" s="1">
        <v>42975</v>
      </c>
      <c r="V452" t="s">
        <v>20</v>
      </c>
      <c r="W452">
        <v>0.30188679245283018</v>
      </c>
      <c r="X452">
        <v>0.49056603773584906</v>
      </c>
      <c r="Y452">
        <v>0.20754716981132076</v>
      </c>
      <c r="AA452">
        <v>42975</v>
      </c>
      <c r="AB452" t="s">
        <v>22</v>
      </c>
      <c r="AC452">
        <v>329</v>
      </c>
      <c r="AD452">
        <v>131</v>
      </c>
      <c r="AE452">
        <v>46</v>
      </c>
      <c r="AF452">
        <v>20</v>
      </c>
      <c r="AH452">
        <v>42975</v>
      </c>
      <c r="AI452" t="s">
        <v>20</v>
      </c>
      <c r="AJ452" s="2">
        <v>0.62547528517110262</v>
      </c>
      <c r="AK452" s="2">
        <v>0.24904942965779467</v>
      </c>
      <c r="AL452" s="2">
        <v>8.7452471482889732E-2</v>
      </c>
      <c r="AM452" s="2">
        <v>3.8022813688212927E-2</v>
      </c>
      <c r="AP452" t="str">
        <f t="shared" si="26"/>
        <v>S35</v>
      </c>
      <c r="AQ452" t="str">
        <f t="shared" si="27"/>
        <v>lundi</v>
      </c>
      <c r="AR452">
        <f t="shared" si="28"/>
        <v>2017</v>
      </c>
    </row>
    <row r="453" spans="1:44" x14ac:dyDescent="0.25">
      <c r="A453" s="4">
        <v>42976</v>
      </c>
      <c r="B453" t="s">
        <v>19</v>
      </c>
      <c r="C453" s="3">
        <v>671</v>
      </c>
      <c r="D453" s="3">
        <v>123</v>
      </c>
      <c r="E453" s="3">
        <v>52</v>
      </c>
      <c r="F453">
        <v>0</v>
      </c>
      <c r="H453" s="1">
        <v>42976</v>
      </c>
      <c r="I453" s="2" t="s">
        <v>20</v>
      </c>
      <c r="J453" s="2">
        <v>0.79314420803782504</v>
      </c>
      <c r="K453" s="2">
        <v>0.1453900709219858</v>
      </c>
      <c r="L453">
        <v>6.1465721040189124E-2</v>
      </c>
      <c r="M453">
        <v>0</v>
      </c>
      <c r="O453" s="1">
        <v>42976</v>
      </c>
      <c r="P453" t="s">
        <v>21</v>
      </c>
      <c r="Q453">
        <v>9</v>
      </c>
      <c r="R453">
        <v>21</v>
      </c>
      <c r="S453">
        <v>11</v>
      </c>
      <c r="U453" s="1">
        <v>42976</v>
      </c>
      <c r="V453" t="s">
        <v>20</v>
      </c>
      <c r="W453">
        <v>0.21951219512195122</v>
      </c>
      <c r="X453">
        <v>0.51219512195121952</v>
      </c>
      <c r="Y453">
        <v>0.26829268292682928</v>
      </c>
      <c r="AA453">
        <v>42976</v>
      </c>
      <c r="AB453" t="s">
        <v>22</v>
      </c>
      <c r="AC453">
        <v>327</v>
      </c>
      <c r="AD453">
        <v>131</v>
      </c>
      <c r="AE453">
        <v>46</v>
      </c>
      <c r="AF453">
        <v>20</v>
      </c>
      <c r="AH453">
        <v>42976</v>
      </c>
      <c r="AI453" t="s">
        <v>20</v>
      </c>
      <c r="AJ453" s="2">
        <v>0.62404580152671751</v>
      </c>
      <c r="AK453" s="2">
        <v>0.25</v>
      </c>
      <c r="AL453" s="2">
        <v>8.7786259541984726E-2</v>
      </c>
      <c r="AM453" s="2">
        <v>3.8167938931297711E-2</v>
      </c>
      <c r="AP453" t="str">
        <f t="shared" si="26"/>
        <v>S35</v>
      </c>
      <c r="AQ453" t="str">
        <f t="shared" si="27"/>
        <v>mardi</v>
      </c>
      <c r="AR453">
        <f t="shared" si="28"/>
        <v>2017</v>
      </c>
    </row>
    <row r="454" spans="1:44" x14ac:dyDescent="0.25">
      <c r="A454" s="4">
        <v>42977</v>
      </c>
      <c r="B454" t="s">
        <v>19</v>
      </c>
      <c r="C454" s="3">
        <v>617</v>
      </c>
      <c r="D454" s="3">
        <v>178</v>
      </c>
      <c r="E454" s="3">
        <v>64</v>
      </c>
      <c r="F454">
        <v>0</v>
      </c>
      <c r="H454" s="1">
        <v>42977</v>
      </c>
      <c r="I454" s="2" t="s">
        <v>20</v>
      </c>
      <c r="J454" s="2">
        <v>0.71827706635622812</v>
      </c>
      <c r="K454" s="2">
        <v>0.20721769499417927</v>
      </c>
      <c r="L454">
        <v>7.4505238649592548E-2</v>
      </c>
      <c r="M454">
        <v>0</v>
      </c>
      <c r="O454" s="1">
        <v>42977</v>
      </c>
      <c r="P454" t="s">
        <v>21</v>
      </c>
      <c r="Q454">
        <v>3</v>
      </c>
      <c r="R454">
        <v>20</v>
      </c>
      <c r="S454">
        <v>11</v>
      </c>
      <c r="U454" s="1">
        <v>42977</v>
      </c>
      <c r="V454" t="s">
        <v>20</v>
      </c>
      <c r="W454">
        <v>8.8235294117647065E-2</v>
      </c>
      <c r="X454">
        <v>0.58823529411764708</v>
      </c>
      <c r="Y454">
        <v>0.3235294117647059</v>
      </c>
      <c r="AA454">
        <v>42977</v>
      </c>
      <c r="AB454" t="s">
        <v>22</v>
      </c>
      <c r="AC454">
        <v>321</v>
      </c>
      <c r="AD454">
        <v>131</v>
      </c>
      <c r="AE454">
        <v>46</v>
      </c>
      <c r="AF454">
        <v>20</v>
      </c>
      <c r="AH454">
        <v>42977</v>
      </c>
      <c r="AI454" t="s">
        <v>20</v>
      </c>
      <c r="AJ454" s="2">
        <v>0.61969111969111967</v>
      </c>
      <c r="AK454" s="2">
        <v>0.25289575289575289</v>
      </c>
      <c r="AL454" s="2">
        <v>8.8803088803088806E-2</v>
      </c>
      <c r="AM454" s="2">
        <v>3.8610038610038609E-2</v>
      </c>
      <c r="AP454" t="str">
        <f t="shared" si="26"/>
        <v>S35</v>
      </c>
      <c r="AQ454" t="str">
        <f t="shared" si="27"/>
        <v>mercredi</v>
      </c>
      <c r="AR454">
        <f t="shared" si="28"/>
        <v>2017</v>
      </c>
    </row>
    <row r="455" spans="1:44" x14ac:dyDescent="0.25">
      <c r="A455" s="4">
        <v>42978</v>
      </c>
      <c r="B455" t="s">
        <v>19</v>
      </c>
      <c r="C455" s="3">
        <v>603</v>
      </c>
      <c r="D455" s="3">
        <v>229</v>
      </c>
      <c r="E455" s="3">
        <v>61</v>
      </c>
      <c r="F455">
        <v>0</v>
      </c>
      <c r="H455" s="1">
        <v>42978</v>
      </c>
      <c r="I455" s="2" t="s">
        <v>20</v>
      </c>
      <c r="J455" s="2">
        <v>0.67525195968645013</v>
      </c>
      <c r="K455" s="2">
        <v>0.2564389697648376</v>
      </c>
      <c r="L455">
        <v>6.83090705487122E-2</v>
      </c>
      <c r="M455">
        <v>0</v>
      </c>
      <c r="O455" s="1">
        <v>42978</v>
      </c>
      <c r="P455" t="s">
        <v>21</v>
      </c>
      <c r="Q455">
        <v>9</v>
      </c>
      <c r="R455">
        <v>20</v>
      </c>
      <c r="S455">
        <v>11</v>
      </c>
      <c r="U455" s="1">
        <v>42978</v>
      </c>
      <c r="V455" t="s">
        <v>20</v>
      </c>
      <c r="W455">
        <v>0.22500000000000001</v>
      </c>
      <c r="X455">
        <v>0.5</v>
      </c>
      <c r="Y455">
        <v>0.27500000000000002</v>
      </c>
      <c r="AA455">
        <v>42978</v>
      </c>
      <c r="AB455" t="s">
        <v>22</v>
      </c>
      <c r="AC455">
        <v>322</v>
      </c>
      <c r="AD455">
        <v>131</v>
      </c>
      <c r="AE455">
        <v>46</v>
      </c>
      <c r="AF455">
        <v>20</v>
      </c>
      <c r="AH455">
        <v>42978</v>
      </c>
      <c r="AI455" t="s">
        <v>20</v>
      </c>
      <c r="AJ455" s="2">
        <v>0.62042389210019266</v>
      </c>
      <c r="AK455" s="2">
        <v>0.25240847784200388</v>
      </c>
      <c r="AL455" s="2">
        <v>8.8631984585741813E-2</v>
      </c>
      <c r="AM455" s="2">
        <v>3.8535645472061654E-2</v>
      </c>
      <c r="AP455" t="str">
        <f t="shared" si="26"/>
        <v>S35</v>
      </c>
      <c r="AQ455" t="str">
        <f t="shared" si="27"/>
        <v>jeudi</v>
      </c>
      <c r="AR455">
        <f t="shared" si="28"/>
        <v>2017</v>
      </c>
    </row>
    <row r="456" spans="1:44" x14ac:dyDescent="0.25">
      <c r="A456" s="4" t="s">
        <v>192</v>
      </c>
      <c r="B456" t="s">
        <v>19</v>
      </c>
      <c r="C456" s="3">
        <v>591</v>
      </c>
      <c r="D456" s="3">
        <v>203</v>
      </c>
      <c r="E456" s="3">
        <v>32</v>
      </c>
      <c r="F456">
        <v>0</v>
      </c>
      <c r="H456" s="1" t="s">
        <v>192</v>
      </c>
      <c r="I456" s="2" t="s">
        <v>20</v>
      </c>
      <c r="J456" s="2">
        <v>0.71549636803874095</v>
      </c>
      <c r="K456" s="2">
        <v>0.24576271186440679</v>
      </c>
      <c r="L456">
        <v>3.8740920096852302E-2</v>
      </c>
      <c r="M456">
        <v>0</v>
      </c>
      <c r="O456" s="1" t="s">
        <v>192</v>
      </c>
      <c r="P456" t="s">
        <v>21</v>
      </c>
      <c r="Q456">
        <v>13</v>
      </c>
      <c r="R456">
        <v>18</v>
      </c>
      <c r="S456">
        <v>12</v>
      </c>
      <c r="U456" s="1" t="s">
        <v>192</v>
      </c>
      <c r="V456" t="s">
        <v>20</v>
      </c>
      <c r="W456">
        <v>0.30232558139534882</v>
      </c>
      <c r="X456">
        <v>0.41860465116279072</v>
      </c>
      <c r="Y456">
        <v>0.27906976744186046</v>
      </c>
      <c r="AA456" t="s">
        <v>192</v>
      </c>
      <c r="AB456" t="s">
        <v>22</v>
      </c>
      <c r="AC456">
        <v>325</v>
      </c>
      <c r="AD456">
        <v>125</v>
      </c>
      <c r="AE456">
        <v>47</v>
      </c>
      <c r="AF456">
        <v>20</v>
      </c>
      <c r="AH456" t="s">
        <v>192</v>
      </c>
      <c r="AI456" t="s">
        <v>20</v>
      </c>
      <c r="AJ456" s="2">
        <v>0.62862669245647973</v>
      </c>
      <c r="AK456" s="2">
        <v>0.24177949709864605</v>
      </c>
      <c r="AL456" s="2">
        <v>9.0909090909090912E-2</v>
      </c>
      <c r="AM456" s="2">
        <v>3.8684719535783368E-2</v>
      </c>
      <c r="AP456" t="str">
        <f t="shared" si="26"/>
        <v>S35</v>
      </c>
      <c r="AQ456" t="str">
        <f t="shared" si="27"/>
        <v>vendredi</v>
      </c>
      <c r="AR456">
        <f t="shared" si="28"/>
        <v>2017</v>
      </c>
    </row>
    <row r="457" spans="1:44" x14ac:dyDescent="0.25">
      <c r="A457" s="4">
        <v>42982</v>
      </c>
      <c r="B457" t="s">
        <v>19</v>
      </c>
      <c r="C457" s="3">
        <v>571</v>
      </c>
      <c r="D457" s="3">
        <v>207</v>
      </c>
      <c r="E457" s="3">
        <v>24</v>
      </c>
      <c r="F457">
        <v>0</v>
      </c>
      <c r="H457" s="1">
        <v>42982</v>
      </c>
      <c r="I457" s="2" t="s">
        <v>20</v>
      </c>
      <c r="J457" s="2">
        <v>0.71197007481296759</v>
      </c>
      <c r="K457" s="2">
        <v>0.25810473815461349</v>
      </c>
      <c r="L457">
        <v>2.9925187032418952E-2</v>
      </c>
      <c r="M457">
        <v>0</v>
      </c>
      <c r="O457" s="1">
        <v>42982</v>
      </c>
      <c r="P457" t="s">
        <v>21</v>
      </c>
      <c r="Q457">
        <v>10</v>
      </c>
      <c r="R457">
        <v>17</v>
      </c>
      <c r="S457">
        <v>16</v>
      </c>
      <c r="U457" s="1">
        <v>42982</v>
      </c>
      <c r="V457" t="s">
        <v>20</v>
      </c>
      <c r="W457">
        <v>0.23255813953488372</v>
      </c>
      <c r="X457">
        <v>0.39534883720930231</v>
      </c>
      <c r="Y457">
        <v>0.37209302325581395</v>
      </c>
      <c r="AA457">
        <v>42982</v>
      </c>
      <c r="AB457" t="s">
        <v>22</v>
      </c>
      <c r="AC457">
        <v>319</v>
      </c>
      <c r="AD457">
        <v>127</v>
      </c>
      <c r="AE457">
        <v>46</v>
      </c>
      <c r="AF457">
        <v>20</v>
      </c>
      <c r="AH457">
        <v>42982</v>
      </c>
      <c r="AI457" t="s">
        <v>20</v>
      </c>
      <c r="AJ457" s="2">
        <v>0.623046875</v>
      </c>
      <c r="AK457" s="2">
        <v>0.248046875</v>
      </c>
      <c r="AL457" s="2">
        <v>8.984375E-2</v>
      </c>
      <c r="AM457" s="2">
        <v>3.90625E-2</v>
      </c>
      <c r="AP457" t="str">
        <f t="shared" ref="AP457:AP476" si="29">IF(AH457="","",IF(WEEKNUM(AH457)&lt;10,"S0"&amp;WEEKNUM(AH457),"S"&amp;WEEKNUM(AH457)))</f>
        <v>S36</v>
      </c>
      <c r="AQ457" t="str">
        <f t="shared" ref="AQ457:AQ476" si="30">IF(AH457="","",TEXT(AH457,"jjjj"))</f>
        <v>lundi</v>
      </c>
      <c r="AR457">
        <f t="shared" ref="AR457:AR476" si="31">IF(AH457="","",YEAR(AH457))</f>
        <v>2017</v>
      </c>
    </row>
    <row r="458" spans="1:44" x14ac:dyDescent="0.25">
      <c r="A458" s="4">
        <v>42983</v>
      </c>
      <c r="B458" t="s">
        <v>19</v>
      </c>
      <c r="C458" s="3">
        <v>482</v>
      </c>
      <c r="D458" s="3">
        <v>138</v>
      </c>
      <c r="E458" s="3">
        <v>65</v>
      </c>
      <c r="F458">
        <v>0</v>
      </c>
      <c r="H458" s="1">
        <v>42983</v>
      </c>
      <c r="I458" s="2" t="s">
        <v>20</v>
      </c>
      <c r="J458" s="2">
        <v>0.70364963503649636</v>
      </c>
      <c r="K458" s="2">
        <v>0.20145985401459854</v>
      </c>
      <c r="L458">
        <v>9.4890510948905105E-2</v>
      </c>
      <c r="M458">
        <v>0</v>
      </c>
      <c r="O458" s="1">
        <v>42983</v>
      </c>
      <c r="P458" t="s">
        <v>21</v>
      </c>
      <c r="Q458">
        <v>13</v>
      </c>
      <c r="R458">
        <v>17</v>
      </c>
      <c r="S458">
        <v>16</v>
      </c>
      <c r="U458" s="1">
        <v>42983</v>
      </c>
      <c r="V458" t="s">
        <v>20</v>
      </c>
      <c r="W458">
        <v>0.28260869565217389</v>
      </c>
      <c r="X458">
        <v>0.36956521739130432</v>
      </c>
      <c r="Y458">
        <v>0.34782608695652173</v>
      </c>
      <c r="AA458">
        <v>42983</v>
      </c>
      <c r="AB458" t="s">
        <v>22</v>
      </c>
      <c r="AC458">
        <v>303</v>
      </c>
      <c r="AD458">
        <v>126</v>
      </c>
      <c r="AE458">
        <v>46</v>
      </c>
      <c r="AF458">
        <v>20</v>
      </c>
      <c r="AH458">
        <v>42983</v>
      </c>
      <c r="AI458" t="s">
        <v>20</v>
      </c>
      <c r="AJ458" s="2">
        <v>0.61212121212121207</v>
      </c>
      <c r="AK458" s="2">
        <v>0.25454545454545452</v>
      </c>
      <c r="AL458" s="2">
        <v>9.2929292929292931E-2</v>
      </c>
      <c r="AM458" s="2">
        <v>4.0404040404040407E-2</v>
      </c>
      <c r="AP458" t="str">
        <f t="shared" si="29"/>
        <v>S36</v>
      </c>
      <c r="AQ458" t="str">
        <f t="shared" si="30"/>
        <v>mardi</v>
      </c>
      <c r="AR458">
        <f t="shared" si="31"/>
        <v>2017</v>
      </c>
    </row>
    <row r="459" spans="1:44" x14ac:dyDescent="0.25">
      <c r="A459" s="4">
        <v>42984</v>
      </c>
      <c r="B459" t="s">
        <v>19</v>
      </c>
      <c r="C459" s="3">
        <v>517</v>
      </c>
      <c r="D459" s="3">
        <v>122</v>
      </c>
      <c r="E459" s="3">
        <v>84</v>
      </c>
      <c r="F459">
        <v>0</v>
      </c>
      <c r="H459" s="1">
        <v>42984</v>
      </c>
      <c r="I459" s="2" t="s">
        <v>20</v>
      </c>
      <c r="J459" s="2">
        <v>0.71507607192254496</v>
      </c>
      <c r="K459" s="2">
        <v>0.16874135546334718</v>
      </c>
      <c r="L459">
        <v>0.11618257261410789</v>
      </c>
      <c r="M459">
        <v>0</v>
      </c>
      <c r="O459" s="1">
        <v>42984</v>
      </c>
      <c r="P459" t="s">
        <v>21</v>
      </c>
      <c r="Q459">
        <v>7</v>
      </c>
      <c r="R459">
        <v>14</v>
      </c>
      <c r="S459">
        <v>17</v>
      </c>
      <c r="U459" s="1">
        <v>42984</v>
      </c>
      <c r="V459" t="s">
        <v>20</v>
      </c>
      <c r="W459">
        <v>0.18421052631578946</v>
      </c>
      <c r="X459">
        <v>0.36842105263157893</v>
      </c>
      <c r="Y459">
        <v>0.44736842105263158</v>
      </c>
      <c r="AA459">
        <v>42984</v>
      </c>
      <c r="AB459" t="s">
        <v>22</v>
      </c>
      <c r="AC459">
        <v>299</v>
      </c>
      <c r="AD459">
        <v>130</v>
      </c>
      <c r="AE459">
        <v>46</v>
      </c>
      <c r="AF459">
        <v>20</v>
      </c>
      <c r="AH459">
        <v>42984</v>
      </c>
      <c r="AI459" t="s">
        <v>20</v>
      </c>
      <c r="AJ459" s="2">
        <v>0.60404040404040404</v>
      </c>
      <c r="AK459" s="2">
        <v>0.26262626262626265</v>
      </c>
      <c r="AL459" s="2">
        <v>9.2929292929292931E-2</v>
      </c>
      <c r="AM459" s="2">
        <v>4.0404040404040407E-2</v>
      </c>
      <c r="AP459" t="str">
        <f t="shared" si="29"/>
        <v>S36</v>
      </c>
      <c r="AQ459" t="str">
        <f t="shared" si="30"/>
        <v>mercredi</v>
      </c>
      <c r="AR459">
        <f t="shared" si="31"/>
        <v>2017</v>
      </c>
    </row>
    <row r="460" spans="1:44" x14ac:dyDescent="0.25">
      <c r="A460" s="4">
        <v>42985</v>
      </c>
      <c r="B460" t="s">
        <v>19</v>
      </c>
      <c r="C460" s="3">
        <v>487</v>
      </c>
      <c r="D460" s="3">
        <v>173</v>
      </c>
      <c r="E460" s="3">
        <v>77</v>
      </c>
      <c r="F460">
        <v>0</v>
      </c>
      <c r="H460" s="1">
        <v>42985</v>
      </c>
      <c r="I460" s="2" t="s">
        <v>20</v>
      </c>
      <c r="J460" s="2">
        <v>0.66078697421981003</v>
      </c>
      <c r="K460" s="2">
        <v>0.23473541383989144</v>
      </c>
      <c r="L460">
        <v>0.1044776119402985</v>
      </c>
      <c r="M460">
        <v>0</v>
      </c>
      <c r="O460" s="1">
        <v>42985</v>
      </c>
      <c r="P460" t="s">
        <v>21</v>
      </c>
      <c r="Q460">
        <v>7</v>
      </c>
      <c r="R460">
        <v>11</v>
      </c>
      <c r="S460">
        <v>17</v>
      </c>
      <c r="U460" s="1">
        <v>42985</v>
      </c>
      <c r="V460" t="s">
        <v>20</v>
      </c>
      <c r="W460">
        <v>0.2</v>
      </c>
      <c r="X460">
        <v>0.31428571428571428</v>
      </c>
      <c r="Y460">
        <v>0.48571428571428571</v>
      </c>
      <c r="AA460">
        <v>42985</v>
      </c>
      <c r="AB460" t="s">
        <v>22</v>
      </c>
      <c r="AC460">
        <v>291</v>
      </c>
      <c r="AD460">
        <v>126</v>
      </c>
      <c r="AE460">
        <v>48</v>
      </c>
      <c r="AF460">
        <v>20</v>
      </c>
      <c r="AH460">
        <v>42985</v>
      </c>
      <c r="AI460" t="s">
        <v>20</v>
      </c>
      <c r="AJ460" s="2">
        <v>0.6</v>
      </c>
      <c r="AK460" s="2">
        <v>0.25979381443298971</v>
      </c>
      <c r="AL460" s="2">
        <v>9.8969072164948449E-2</v>
      </c>
      <c r="AM460" s="2">
        <v>4.1237113402061855E-2</v>
      </c>
      <c r="AP460" t="str">
        <f t="shared" si="29"/>
        <v>S36</v>
      </c>
      <c r="AQ460" t="str">
        <f t="shared" si="30"/>
        <v>jeudi</v>
      </c>
      <c r="AR460">
        <f t="shared" si="31"/>
        <v>2017</v>
      </c>
    </row>
    <row r="461" spans="1:44" x14ac:dyDescent="0.25">
      <c r="A461" s="4" t="s">
        <v>193</v>
      </c>
      <c r="B461" t="s">
        <v>19</v>
      </c>
      <c r="C461" s="3">
        <v>484</v>
      </c>
      <c r="D461" s="3">
        <v>175</v>
      </c>
      <c r="E461" s="3">
        <v>61</v>
      </c>
      <c r="F461">
        <v>0</v>
      </c>
      <c r="H461" s="1" t="s">
        <v>193</v>
      </c>
      <c r="I461" s="2" t="s">
        <v>20</v>
      </c>
      <c r="J461" s="2">
        <v>0.67222222222222228</v>
      </c>
      <c r="K461" s="2">
        <v>0.24305555555555555</v>
      </c>
      <c r="L461">
        <v>8.4722222222222227E-2</v>
      </c>
      <c r="M461">
        <v>0</v>
      </c>
      <c r="O461" s="1" t="s">
        <v>193</v>
      </c>
      <c r="P461" t="s">
        <v>21</v>
      </c>
      <c r="Q461">
        <v>9</v>
      </c>
      <c r="R461">
        <v>11</v>
      </c>
      <c r="S461">
        <v>16</v>
      </c>
      <c r="U461" s="1" t="s">
        <v>193</v>
      </c>
      <c r="V461" t="s">
        <v>20</v>
      </c>
      <c r="W461">
        <v>0.25</v>
      </c>
      <c r="X461">
        <v>0.30555555555555558</v>
      </c>
      <c r="Y461">
        <v>0.44444444444444442</v>
      </c>
      <c r="AA461" t="s">
        <v>193</v>
      </c>
      <c r="AB461" t="s">
        <v>22</v>
      </c>
      <c r="AC461">
        <v>284</v>
      </c>
      <c r="AD461">
        <v>130</v>
      </c>
      <c r="AE461">
        <v>48</v>
      </c>
      <c r="AF461">
        <v>20</v>
      </c>
      <c r="AH461" t="s">
        <v>193</v>
      </c>
      <c r="AI461" t="s">
        <v>20</v>
      </c>
      <c r="AJ461" s="2">
        <v>0.58921161825726143</v>
      </c>
      <c r="AK461" s="2">
        <v>0.26970954356846472</v>
      </c>
      <c r="AL461" s="2">
        <v>9.9585062240663894E-2</v>
      </c>
      <c r="AM461" s="2">
        <v>4.1493775933609957E-2</v>
      </c>
      <c r="AP461" t="str">
        <f t="shared" si="29"/>
        <v>S36</v>
      </c>
      <c r="AQ461" t="str">
        <f t="shared" si="30"/>
        <v>vendredi</v>
      </c>
      <c r="AR461">
        <f t="shared" si="31"/>
        <v>2017</v>
      </c>
    </row>
    <row r="462" spans="1:44" x14ac:dyDescent="0.25">
      <c r="A462" s="4">
        <v>42989</v>
      </c>
      <c r="B462" t="s">
        <v>19</v>
      </c>
      <c r="C462" s="3">
        <v>520</v>
      </c>
      <c r="D462" s="3">
        <v>165</v>
      </c>
      <c r="E462" s="3">
        <v>51</v>
      </c>
      <c r="F462">
        <v>0</v>
      </c>
      <c r="H462" s="1">
        <v>42989</v>
      </c>
      <c r="I462" s="2" t="s">
        <v>20</v>
      </c>
      <c r="J462" s="2">
        <v>0.70652173913043481</v>
      </c>
      <c r="K462" s="2">
        <v>0.22418478260869565</v>
      </c>
      <c r="L462">
        <v>6.9293478260869568E-2</v>
      </c>
      <c r="M462">
        <v>0</v>
      </c>
      <c r="O462" s="1">
        <v>42989</v>
      </c>
      <c r="P462" t="s">
        <v>21</v>
      </c>
      <c r="Q462">
        <v>2</v>
      </c>
      <c r="R462">
        <v>15</v>
      </c>
      <c r="S462">
        <v>18</v>
      </c>
      <c r="U462" s="1">
        <v>42989</v>
      </c>
      <c r="V462" t="s">
        <v>20</v>
      </c>
      <c r="W462">
        <v>5.7142857142857141E-2</v>
      </c>
      <c r="X462">
        <v>0.42857142857142855</v>
      </c>
      <c r="Y462">
        <v>0.51428571428571423</v>
      </c>
      <c r="AA462">
        <v>42989</v>
      </c>
      <c r="AB462" t="s">
        <v>22</v>
      </c>
      <c r="AC462">
        <v>278</v>
      </c>
      <c r="AD462">
        <v>134</v>
      </c>
      <c r="AE462">
        <v>49</v>
      </c>
      <c r="AF462">
        <v>20</v>
      </c>
      <c r="AH462">
        <v>42989</v>
      </c>
      <c r="AI462" t="s">
        <v>20</v>
      </c>
      <c r="AJ462" s="2">
        <v>0.57796257796257799</v>
      </c>
      <c r="AK462" s="2">
        <v>0.2785862785862786</v>
      </c>
      <c r="AL462" s="2">
        <v>0.10187110187110188</v>
      </c>
      <c r="AM462" s="2">
        <v>4.1580041580041582E-2</v>
      </c>
      <c r="AP462" t="str">
        <f t="shared" si="29"/>
        <v>S37</v>
      </c>
      <c r="AQ462" t="str">
        <f t="shared" si="30"/>
        <v>lundi</v>
      </c>
      <c r="AR462">
        <f t="shared" si="31"/>
        <v>2017</v>
      </c>
    </row>
    <row r="463" spans="1:44" x14ac:dyDescent="0.25">
      <c r="A463" s="4">
        <v>42990</v>
      </c>
      <c r="B463" t="s">
        <v>19</v>
      </c>
      <c r="C463" s="3">
        <v>590</v>
      </c>
      <c r="D463" s="3">
        <v>153</v>
      </c>
      <c r="E463" s="3">
        <v>61</v>
      </c>
      <c r="F463">
        <v>0</v>
      </c>
      <c r="H463" s="1">
        <v>42990</v>
      </c>
      <c r="I463" s="2" t="s">
        <v>20</v>
      </c>
      <c r="J463" s="2">
        <v>0.73383084577114432</v>
      </c>
      <c r="K463" s="2">
        <v>0.19029850746268656</v>
      </c>
      <c r="L463">
        <v>7.5870646766169156E-2</v>
      </c>
      <c r="M463">
        <v>0</v>
      </c>
      <c r="O463" s="1">
        <v>42990</v>
      </c>
      <c r="P463" t="s">
        <v>21</v>
      </c>
      <c r="Q463">
        <v>2</v>
      </c>
      <c r="R463">
        <v>16</v>
      </c>
      <c r="S463">
        <v>16</v>
      </c>
      <c r="U463" s="1">
        <v>42990</v>
      </c>
      <c r="V463" t="s">
        <v>20</v>
      </c>
      <c r="W463">
        <v>5.8823529411764705E-2</v>
      </c>
      <c r="X463">
        <v>0.47058823529411764</v>
      </c>
      <c r="Y463">
        <v>0.47058823529411764</v>
      </c>
      <c r="AA463">
        <v>42990</v>
      </c>
      <c r="AB463" t="s">
        <v>22</v>
      </c>
      <c r="AC463">
        <v>282</v>
      </c>
      <c r="AD463">
        <v>134</v>
      </c>
      <c r="AE463">
        <v>49</v>
      </c>
      <c r="AF463">
        <v>18</v>
      </c>
      <c r="AH463">
        <v>42990</v>
      </c>
      <c r="AI463" t="s">
        <v>20</v>
      </c>
      <c r="AJ463" s="2">
        <v>0.58385093167701863</v>
      </c>
      <c r="AK463" s="2">
        <v>0.2774327122153209</v>
      </c>
      <c r="AL463" s="2">
        <v>0.10144927536231885</v>
      </c>
      <c r="AM463" s="2">
        <v>3.7267080745341616E-2</v>
      </c>
      <c r="AP463" t="str">
        <f t="shared" si="29"/>
        <v>S37</v>
      </c>
      <c r="AQ463" t="str">
        <f t="shared" si="30"/>
        <v>mardi</v>
      </c>
      <c r="AR463">
        <f t="shared" si="31"/>
        <v>2017</v>
      </c>
    </row>
    <row r="464" spans="1:44" x14ac:dyDescent="0.25">
      <c r="A464" s="4">
        <v>42991</v>
      </c>
      <c r="B464" t="s">
        <v>19</v>
      </c>
      <c r="C464" s="3">
        <v>624</v>
      </c>
      <c r="D464" s="3">
        <v>129</v>
      </c>
      <c r="E464" s="3">
        <v>77</v>
      </c>
      <c r="F464">
        <v>0</v>
      </c>
      <c r="H464" s="1">
        <v>42991</v>
      </c>
      <c r="I464" s="2" t="s">
        <v>20</v>
      </c>
      <c r="J464" s="2">
        <v>0.75180722891566265</v>
      </c>
      <c r="K464" s="2">
        <v>0.15542168674698795</v>
      </c>
      <c r="L464">
        <v>9.2771084337349402E-2</v>
      </c>
      <c r="M464">
        <v>0</v>
      </c>
      <c r="O464" s="1">
        <v>42991</v>
      </c>
      <c r="P464" t="s">
        <v>21</v>
      </c>
      <c r="Q464">
        <v>10</v>
      </c>
      <c r="R464">
        <v>15</v>
      </c>
      <c r="S464">
        <v>17</v>
      </c>
      <c r="U464" s="1">
        <v>42991</v>
      </c>
      <c r="V464" t="s">
        <v>20</v>
      </c>
      <c r="W464">
        <v>0.23809523809523808</v>
      </c>
      <c r="X464">
        <v>0.35714285714285715</v>
      </c>
      <c r="Y464">
        <v>0.40476190476190477</v>
      </c>
      <c r="AA464">
        <v>42991</v>
      </c>
      <c r="AB464" t="s">
        <v>22</v>
      </c>
      <c r="AC464">
        <v>276</v>
      </c>
      <c r="AD464">
        <v>133</v>
      </c>
      <c r="AE464">
        <v>50</v>
      </c>
      <c r="AF464">
        <v>18</v>
      </c>
      <c r="AH464">
        <v>42991</v>
      </c>
      <c r="AI464" t="s">
        <v>20</v>
      </c>
      <c r="AJ464" s="2">
        <v>0.57861635220125784</v>
      </c>
      <c r="AK464" s="2">
        <v>0.27882599580712786</v>
      </c>
      <c r="AL464" s="2">
        <v>0.10482180293501048</v>
      </c>
      <c r="AM464" s="2">
        <v>3.7735849056603772E-2</v>
      </c>
      <c r="AP464" t="str">
        <f t="shared" si="29"/>
        <v>S37</v>
      </c>
      <c r="AQ464" t="str">
        <f t="shared" si="30"/>
        <v>mercredi</v>
      </c>
      <c r="AR464">
        <f t="shared" si="31"/>
        <v>2017</v>
      </c>
    </row>
    <row r="465" spans="1:44" x14ac:dyDescent="0.25">
      <c r="A465" s="4">
        <v>42992</v>
      </c>
      <c r="B465" t="s">
        <v>19</v>
      </c>
      <c r="C465" s="3">
        <v>570</v>
      </c>
      <c r="D465" s="3">
        <v>166</v>
      </c>
      <c r="E465" s="3">
        <v>58</v>
      </c>
      <c r="F465">
        <v>0</v>
      </c>
      <c r="H465" s="1">
        <v>42992</v>
      </c>
      <c r="I465" s="2" t="s">
        <v>20</v>
      </c>
      <c r="J465" s="2">
        <v>0.71788413098236781</v>
      </c>
      <c r="K465" s="2">
        <v>0.20906801007556675</v>
      </c>
      <c r="L465">
        <v>7.3047858942065488E-2</v>
      </c>
      <c r="M465">
        <v>0</v>
      </c>
      <c r="O465" s="1">
        <v>42992</v>
      </c>
      <c r="P465" t="s">
        <v>21</v>
      </c>
      <c r="Q465">
        <v>255</v>
      </c>
      <c r="R465">
        <v>14</v>
      </c>
      <c r="S465">
        <v>15</v>
      </c>
      <c r="U465" s="1">
        <v>42992</v>
      </c>
      <c r="V465" t="s">
        <v>20</v>
      </c>
      <c r="W465">
        <v>0.897887323943662</v>
      </c>
      <c r="X465">
        <v>4.9295774647887321E-2</v>
      </c>
      <c r="Y465">
        <v>5.2816901408450703E-2</v>
      </c>
      <c r="AA465">
        <v>42992</v>
      </c>
      <c r="AB465" t="s">
        <v>22</v>
      </c>
      <c r="AC465">
        <v>275</v>
      </c>
      <c r="AD465">
        <v>138</v>
      </c>
      <c r="AE465">
        <v>50</v>
      </c>
      <c r="AF465">
        <v>18</v>
      </c>
      <c r="AH465">
        <v>42992</v>
      </c>
      <c r="AI465" t="s">
        <v>20</v>
      </c>
      <c r="AJ465" s="2">
        <v>0.5717255717255717</v>
      </c>
      <c r="AK465" s="2">
        <v>0.28690228690228692</v>
      </c>
      <c r="AL465" s="2">
        <v>0.10395010395010396</v>
      </c>
      <c r="AM465" s="2">
        <v>3.7422037422037424E-2</v>
      </c>
      <c r="AP465" t="str">
        <f t="shared" si="29"/>
        <v>S37</v>
      </c>
      <c r="AQ465" t="str">
        <f t="shared" si="30"/>
        <v>jeudi</v>
      </c>
      <c r="AR465">
        <f t="shared" si="31"/>
        <v>2017</v>
      </c>
    </row>
    <row r="466" spans="1:44" x14ac:dyDescent="0.25">
      <c r="A466" s="4" t="s">
        <v>194</v>
      </c>
      <c r="B466" t="s">
        <v>19</v>
      </c>
      <c r="C466" s="3">
        <v>582</v>
      </c>
      <c r="D466" s="3">
        <v>187</v>
      </c>
      <c r="E466" s="3">
        <v>37</v>
      </c>
      <c r="F466">
        <v>0</v>
      </c>
      <c r="H466" s="1" t="s">
        <v>194</v>
      </c>
      <c r="I466" s="2" t="s">
        <v>20</v>
      </c>
      <c r="J466" s="2">
        <v>0.72208436724565761</v>
      </c>
      <c r="K466" s="2">
        <v>0.23200992555831265</v>
      </c>
      <c r="L466">
        <v>4.590570719602978E-2</v>
      </c>
      <c r="M466">
        <v>0</v>
      </c>
      <c r="O466" s="1" t="s">
        <v>194</v>
      </c>
      <c r="P466" t="s">
        <v>21</v>
      </c>
      <c r="Q466">
        <v>273</v>
      </c>
      <c r="R466">
        <v>18</v>
      </c>
      <c r="S466">
        <v>15</v>
      </c>
      <c r="U466" s="1" t="s">
        <v>194</v>
      </c>
      <c r="V466" t="s">
        <v>20</v>
      </c>
      <c r="W466">
        <v>0.89215686274509809</v>
      </c>
      <c r="X466">
        <v>5.8823529411764705E-2</v>
      </c>
      <c r="Y466">
        <v>4.9019607843137254E-2</v>
      </c>
      <c r="AA466" t="s">
        <v>194</v>
      </c>
      <c r="AB466" t="s">
        <v>22</v>
      </c>
      <c r="AC466">
        <v>265</v>
      </c>
      <c r="AD466">
        <v>137</v>
      </c>
      <c r="AE466">
        <v>50</v>
      </c>
      <c r="AF466">
        <v>17</v>
      </c>
      <c r="AH466" t="s">
        <v>194</v>
      </c>
      <c r="AI466" t="s">
        <v>20</v>
      </c>
      <c r="AJ466" s="2">
        <v>0.56503198294243073</v>
      </c>
      <c r="AK466" s="2">
        <v>0.29211087420042642</v>
      </c>
      <c r="AL466" s="2">
        <v>0.10660980810234541</v>
      </c>
      <c r="AM466" s="2">
        <v>3.6247334754797439E-2</v>
      </c>
      <c r="AP466" t="str">
        <f t="shared" si="29"/>
        <v>S37</v>
      </c>
      <c r="AQ466" t="str">
        <f t="shared" si="30"/>
        <v>vendredi</v>
      </c>
      <c r="AR466">
        <f t="shared" si="31"/>
        <v>2017</v>
      </c>
    </row>
    <row r="467" spans="1:44" x14ac:dyDescent="0.25">
      <c r="A467" s="4">
        <v>42996</v>
      </c>
      <c r="B467" t="s">
        <v>19</v>
      </c>
      <c r="C467" s="3">
        <v>520</v>
      </c>
      <c r="D467" s="3">
        <v>165</v>
      </c>
      <c r="E467" s="3">
        <v>51</v>
      </c>
      <c r="F467">
        <v>0</v>
      </c>
      <c r="H467" s="1">
        <v>42996</v>
      </c>
      <c r="I467" s="2" t="s">
        <v>20</v>
      </c>
      <c r="J467" s="2">
        <v>0.70652173913043481</v>
      </c>
      <c r="K467" s="2">
        <v>0.22418478260869565</v>
      </c>
      <c r="L467">
        <v>6.9293478260869568E-2</v>
      </c>
      <c r="M467">
        <v>0</v>
      </c>
      <c r="O467" s="1">
        <v>42996</v>
      </c>
      <c r="P467" t="s">
        <v>21</v>
      </c>
      <c r="Q467">
        <v>2</v>
      </c>
      <c r="R467">
        <v>15</v>
      </c>
      <c r="S467">
        <v>18</v>
      </c>
      <c r="U467" s="1">
        <v>42996</v>
      </c>
      <c r="V467" t="s">
        <v>20</v>
      </c>
      <c r="W467">
        <v>5.7142857142857141E-2</v>
      </c>
      <c r="X467">
        <v>0.42857142857142855</v>
      </c>
      <c r="Y467">
        <v>0.51428571428571423</v>
      </c>
      <c r="AA467">
        <v>42996</v>
      </c>
      <c r="AB467" t="s">
        <v>22</v>
      </c>
      <c r="AC467">
        <v>278</v>
      </c>
      <c r="AD467">
        <v>134</v>
      </c>
      <c r="AE467">
        <v>49</v>
      </c>
      <c r="AF467">
        <v>20</v>
      </c>
      <c r="AH467">
        <v>42996</v>
      </c>
      <c r="AI467" t="s">
        <v>20</v>
      </c>
      <c r="AJ467" s="2">
        <v>0.57796257796257799</v>
      </c>
      <c r="AK467" s="2">
        <v>0.2785862785862786</v>
      </c>
      <c r="AL467" s="2">
        <v>0.10187110187110188</v>
      </c>
      <c r="AM467" s="2">
        <v>4.1580041580041582E-2</v>
      </c>
      <c r="AP467" t="str">
        <f t="shared" si="29"/>
        <v>S38</v>
      </c>
      <c r="AQ467" t="str">
        <f t="shared" si="30"/>
        <v>lundi</v>
      </c>
      <c r="AR467">
        <f t="shared" si="31"/>
        <v>2017</v>
      </c>
    </row>
    <row r="468" spans="1:44" x14ac:dyDescent="0.25">
      <c r="A468" s="4">
        <v>42997</v>
      </c>
      <c r="B468" t="s">
        <v>19</v>
      </c>
      <c r="C468" s="3">
        <v>590</v>
      </c>
      <c r="D468" s="3">
        <v>153</v>
      </c>
      <c r="E468" s="3">
        <v>61</v>
      </c>
      <c r="F468">
        <v>0</v>
      </c>
      <c r="H468" s="1">
        <v>42997</v>
      </c>
      <c r="I468" s="2" t="s">
        <v>20</v>
      </c>
      <c r="J468" s="2">
        <v>0.73383084577114432</v>
      </c>
      <c r="K468" s="2">
        <v>0.19029850746268656</v>
      </c>
      <c r="L468">
        <v>7.5870646766169156E-2</v>
      </c>
      <c r="M468">
        <v>0</v>
      </c>
      <c r="O468" s="1">
        <v>42997</v>
      </c>
      <c r="P468" t="s">
        <v>21</v>
      </c>
      <c r="Q468">
        <v>2</v>
      </c>
      <c r="R468">
        <v>16</v>
      </c>
      <c r="S468">
        <v>16</v>
      </c>
      <c r="U468" s="1">
        <v>42997</v>
      </c>
      <c r="V468" t="s">
        <v>20</v>
      </c>
      <c r="W468">
        <v>5.8823529411764705E-2</v>
      </c>
      <c r="X468">
        <v>0.47058823529411764</v>
      </c>
      <c r="Y468">
        <v>0.47058823529411764</v>
      </c>
      <c r="AA468">
        <v>42997</v>
      </c>
      <c r="AB468" t="s">
        <v>22</v>
      </c>
      <c r="AC468">
        <v>282</v>
      </c>
      <c r="AD468">
        <v>134</v>
      </c>
      <c r="AE468">
        <v>49</v>
      </c>
      <c r="AF468">
        <v>18</v>
      </c>
      <c r="AH468">
        <v>42997</v>
      </c>
      <c r="AI468" t="s">
        <v>20</v>
      </c>
      <c r="AJ468" s="2">
        <v>0.58385093167701863</v>
      </c>
      <c r="AK468" s="2">
        <v>0.2774327122153209</v>
      </c>
      <c r="AL468" s="2">
        <v>0.10144927536231885</v>
      </c>
      <c r="AM468" s="2">
        <v>3.7267080745341616E-2</v>
      </c>
      <c r="AP468" t="str">
        <f t="shared" si="29"/>
        <v>S38</v>
      </c>
      <c r="AQ468" t="str">
        <f t="shared" si="30"/>
        <v>mardi</v>
      </c>
      <c r="AR468">
        <f t="shared" si="31"/>
        <v>2017</v>
      </c>
    </row>
    <row r="469" spans="1:44" x14ac:dyDescent="0.25">
      <c r="A469" s="4">
        <v>42998</v>
      </c>
      <c r="B469" t="s">
        <v>19</v>
      </c>
      <c r="C469" s="3">
        <v>624</v>
      </c>
      <c r="D469" s="3">
        <v>129</v>
      </c>
      <c r="E469" s="3">
        <v>77</v>
      </c>
      <c r="F469">
        <v>0</v>
      </c>
      <c r="H469" s="1">
        <v>42998</v>
      </c>
      <c r="I469" s="2" t="s">
        <v>20</v>
      </c>
      <c r="J469" s="2">
        <v>0.75180722891566265</v>
      </c>
      <c r="K469" s="2">
        <v>0.15542168674698795</v>
      </c>
      <c r="L469">
        <v>9.2771084337349402E-2</v>
      </c>
      <c r="M469">
        <v>0</v>
      </c>
      <c r="O469" s="1">
        <v>42998</v>
      </c>
      <c r="P469" t="s">
        <v>21</v>
      </c>
      <c r="Q469">
        <v>10</v>
      </c>
      <c r="R469">
        <v>15</v>
      </c>
      <c r="S469">
        <v>17</v>
      </c>
      <c r="U469" s="1">
        <v>42998</v>
      </c>
      <c r="V469" t="s">
        <v>20</v>
      </c>
      <c r="W469">
        <v>0.23809523809523808</v>
      </c>
      <c r="X469">
        <v>0.35714285714285715</v>
      </c>
      <c r="Y469">
        <v>0.40476190476190477</v>
      </c>
      <c r="AA469">
        <v>42998</v>
      </c>
      <c r="AB469" t="s">
        <v>22</v>
      </c>
      <c r="AC469">
        <v>276</v>
      </c>
      <c r="AD469">
        <v>133</v>
      </c>
      <c r="AE469">
        <v>50</v>
      </c>
      <c r="AF469">
        <v>18</v>
      </c>
      <c r="AH469">
        <v>42998</v>
      </c>
      <c r="AI469" t="s">
        <v>20</v>
      </c>
      <c r="AJ469" s="2">
        <v>0.57861635220125784</v>
      </c>
      <c r="AK469" s="2">
        <v>0.27882599580712786</v>
      </c>
      <c r="AL469" s="2">
        <v>0.10482180293501048</v>
      </c>
      <c r="AM469" s="2">
        <v>3.7735849056603772E-2</v>
      </c>
      <c r="AP469" t="str">
        <f t="shared" si="29"/>
        <v>S38</v>
      </c>
      <c r="AQ469" t="str">
        <f t="shared" si="30"/>
        <v>mercredi</v>
      </c>
      <c r="AR469">
        <f t="shared" si="31"/>
        <v>2017</v>
      </c>
    </row>
    <row r="470" spans="1:44" x14ac:dyDescent="0.25">
      <c r="A470" s="4">
        <v>42999</v>
      </c>
      <c r="B470" t="s">
        <v>19</v>
      </c>
      <c r="C470" s="3">
        <v>570</v>
      </c>
      <c r="D470" s="3">
        <v>166</v>
      </c>
      <c r="E470" s="3">
        <v>58</v>
      </c>
      <c r="F470">
        <v>0</v>
      </c>
      <c r="H470" s="1">
        <v>42999</v>
      </c>
      <c r="I470" s="2" t="s">
        <v>20</v>
      </c>
      <c r="J470" s="2">
        <v>0.71788413098236781</v>
      </c>
      <c r="K470" s="2">
        <v>0.20906801007556675</v>
      </c>
      <c r="L470">
        <v>7.3047858942065488E-2</v>
      </c>
      <c r="M470">
        <v>0</v>
      </c>
      <c r="O470" s="1">
        <v>42999</v>
      </c>
      <c r="P470" t="s">
        <v>21</v>
      </c>
      <c r="Q470">
        <v>255</v>
      </c>
      <c r="R470">
        <v>14</v>
      </c>
      <c r="S470">
        <v>15</v>
      </c>
      <c r="U470" s="1">
        <v>42999</v>
      </c>
      <c r="V470" t="s">
        <v>20</v>
      </c>
      <c r="W470">
        <v>0.897887323943662</v>
      </c>
      <c r="X470">
        <v>4.9295774647887321E-2</v>
      </c>
      <c r="Y470">
        <v>5.2816901408450703E-2</v>
      </c>
      <c r="AA470">
        <v>42999</v>
      </c>
      <c r="AB470" t="s">
        <v>22</v>
      </c>
      <c r="AC470">
        <v>275</v>
      </c>
      <c r="AD470">
        <v>138</v>
      </c>
      <c r="AE470">
        <v>50</v>
      </c>
      <c r="AF470">
        <v>18</v>
      </c>
      <c r="AH470">
        <v>42999</v>
      </c>
      <c r="AI470" t="s">
        <v>20</v>
      </c>
      <c r="AJ470" s="2">
        <v>0.5717255717255717</v>
      </c>
      <c r="AK470" s="2">
        <v>0.28690228690228692</v>
      </c>
      <c r="AL470" s="2">
        <v>0.10395010395010396</v>
      </c>
      <c r="AM470" s="2">
        <v>3.7422037422037424E-2</v>
      </c>
      <c r="AP470" t="str">
        <f t="shared" si="29"/>
        <v>S38</v>
      </c>
      <c r="AQ470" t="str">
        <f t="shared" si="30"/>
        <v>jeudi</v>
      </c>
      <c r="AR470">
        <f t="shared" si="31"/>
        <v>2017</v>
      </c>
    </row>
    <row r="471" spans="1:44" x14ac:dyDescent="0.25">
      <c r="A471" s="4" t="s">
        <v>195</v>
      </c>
      <c r="B471" t="s">
        <v>19</v>
      </c>
      <c r="C471" s="3">
        <v>491</v>
      </c>
      <c r="D471" s="3">
        <v>171</v>
      </c>
      <c r="E471" s="3">
        <v>56</v>
      </c>
      <c r="F471">
        <v>0</v>
      </c>
      <c r="H471" s="1" t="s">
        <v>195</v>
      </c>
      <c r="I471" s="2" t="s">
        <v>20</v>
      </c>
      <c r="J471" s="2">
        <v>0.72208436724565761</v>
      </c>
      <c r="K471" s="2">
        <v>0.23200992555831265</v>
      </c>
      <c r="L471">
        <v>4.590570719602978E-2</v>
      </c>
      <c r="M471">
        <v>0</v>
      </c>
      <c r="O471" s="1" t="s">
        <v>195</v>
      </c>
      <c r="P471" t="s">
        <v>21</v>
      </c>
      <c r="Q471">
        <v>259</v>
      </c>
      <c r="R471">
        <v>31</v>
      </c>
      <c r="S471">
        <v>12</v>
      </c>
      <c r="U471" s="1" t="s">
        <v>195</v>
      </c>
      <c r="V471" t="s">
        <v>20</v>
      </c>
      <c r="W471">
        <v>0.89215686274509809</v>
      </c>
      <c r="X471">
        <v>5.8823529411764705E-2</v>
      </c>
      <c r="Y471">
        <v>4.9019607843137254E-2</v>
      </c>
      <c r="AA471" t="s">
        <v>195</v>
      </c>
      <c r="AB471" t="s">
        <v>22</v>
      </c>
      <c r="AC471">
        <v>256</v>
      </c>
      <c r="AD471">
        <v>143</v>
      </c>
      <c r="AE471">
        <v>50</v>
      </c>
      <c r="AF471">
        <v>17</v>
      </c>
      <c r="AH471" t="s">
        <v>195</v>
      </c>
      <c r="AI471" t="s">
        <v>20</v>
      </c>
      <c r="AJ471" s="2">
        <v>0.54935622317596566</v>
      </c>
      <c r="AK471" s="2">
        <v>0.30686695278969955</v>
      </c>
      <c r="AL471" s="2">
        <v>0.1072961373390558</v>
      </c>
      <c r="AM471" s="2">
        <v>3.6480686695278972E-2</v>
      </c>
      <c r="AP471" t="str">
        <f t="shared" si="29"/>
        <v>S38</v>
      </c>
      <c r="AQ471" t="str">
        <f t="shared" si="30"/>
        <v>vendredi</v>
      </c>
      <c r="AR471">
        <f t="shared" si="31"/>
        <v>2017</v>
      </c>
    </row>
    <row r="472" spans="1:44" x14ac:dyDescent="0.25">
      <c r="A472" s="4">
        <v>43003</v>
      </c>
      <c r="B472" t="s">
        <v>19</v>
      </c>
      <c r="C472" s="3">
        <v>657</v>
      </c>
      <c r="D472" s="3">
        <v>111</v>
      </c>
      <c r="E472" s="3">
        <v>59</v>
      </c>
      <c r="F472">
        <v>0</v>
      </c>
      <c r="H472" s="1">
        <v>43003</v>
      </c>
      <c r="I472" s="2" t="s">
        <v>20</v>
      </c>
      <c r="J472" s="2">
        <v>0.79443772672309554</v>
      </c>
      <c r="K472" s="2">
        <v>0.13422007255139057</v>
      </c>
      <c r="L472">
        <v>7.1342200725513907E-2</v>
      </c>
      <c r="M472">
        <v>0</v>
      </c>
      <c r="O472" s="1">
        <v>43003</v>
      </c>
      <c r="P472" t="s">
        <v>21</v>
      </c>
      <c r="Q472">
        <v>9</v>
      </c>
      <c r="R472">
        <v>31</v>
      </c>
      <c r="S472">
        <v>12</v>
      </c>
      <c r="U472" s="1">
        <v>43003</v>
      </c>
      <c r="V472" t="s">
        <v>20</v>
      </c>
      <c r="W472">
        <v>0.17307692307692307</v>
      </c>
      <c r="X472">
        <v>0.59615384615384615</v>
      </c>
      <c r="Y472">
        <v>0.23076923076923078</v>
      </c>
      <c r="AA472">
        <v>43003</v>
      </c>
      <c r="AB472" t="s">
        <v>22</v>
      </c>
      <c r="AC472">
        <v>252</v>
      </c>
      <c r="AD472">
        <v>143</v>
      </c>
      <c r="AE472">
        <v>49</v>
      </c>
      <c r="AF472">
        <v>17</v>
      </c>
      <c r="AH472">
        <v>43003</v>
      </c>
      <c r="AI472" t="s">
        <v>20</v>
      </c>
      <c r="AJ472" s="2">
        <v>0.54663774403470711</v>
      </c>
      <c r="AK472" s="2">
        <v>0.31019522776572667</v>
      </c>
      <c r="AL472" s="2">
        <v>0.10629067245119306</v>
      </c>
      <c r="AM472" s="2">
        <v>3.6876355748373099E-2</v>
      </c>
      <c r="AP472" t="str">
        <f t="shared" si="29"/>
        <v>S39</v>
      </c>
      <c r="AQ472" t="str">
        <f t="shared" si="30"/>
        <v>lundi</v>
      </c>
      <c r="AR472">
        <f t="shared" si="31"/>
        <v>2017</v>
      </c>
    </row>
    <row r="473" spans="1:44" x14ac:dyDescent="0.25">
      <c r="A473" s="4">
        <v>43004</v>
      </c>
      <c r="B473" t="s">
        <v>19</v>
      </c>
      <c r="C473" s="3">
        <v>647</v>
      </c>
      <c r="D473" s="3">
        <v>135</v>
      </c>
      <c r="E473" s="3">
        <v>62</v>
      </c>
      <c r="F473">
        <v>0</v>
      </c>
      <c r="H473" s="1">
        <v>43004</v>
      </c>
      <c r="I473" s="2" t="s">
        <v>20</v>
      </c>
      <c r="J473" s="2">
        <v>0.76658767772511849</v>
      </c>
      <c r="K473" s="2">
        <v>0.15995260663507108</v>
      </c>
      <c r="L473">
        <v>7.3459715639810422E-2</v>
      </c>
      <c r="M473">
        <v>0</v>
      </c>
      <c r="O473" s="1">
        <v>43004</v>
      </c>
      <c r="P473" t="s">
        <v>21</v>
      </c>
      <c r="Q473">
        <v>2</v>
      </c>
      <c r="R473">
        <v>16</v>
      </c>
      <c r="S473">
        <v>12</v>
      </c>
      <c r="U473" s="1">
        <v>43004</v>
      </c>
      <c r="V473" t="s">
        <v>20</v>
      </c>
      <c r="W473">
        <v>6.6666666666666666E-2</v>
      </c>
      <c r="X473">
        <v>0.53333333333333333</v>
      </c>
      <c r="Y473">
        <v>0.4</v>
      </c>
      <c r="AA473">
        <v>43004</v>
      </c>
      <c r="AB473" t="s">
        <v>22</v>
      </c>
      <c r="AC473">
        <v>266</v>
      </c>
      <c r="AD473">
        <v>143</v>
      </c>
      <c r="AE473">
        <v>49</v>
      </c>
      <c r="AF473">
        <v>17</v>
      </c>
      <c r="AH473">
        <v>43004</v>
      </c>
      <c r="AI473" t="s">
        <v>20</v>
      </c>
      <c r="AJ473" s="2">
        <v>0.56000000000000005</v>
      </c>
      <c r="AK473" s="2">
        <v>0.30105263157894735</v>
      </c>
      <c r="AL473" s="2">
        <v>0.1031578947368421</v>
      </c>
      <c r="AM473" s="2">
        <v>3.5789473684210524E-2</v>
      </c>
      <c r="AP473" t="str">
        <f t="shared" si="29"/>
        <v>S39</v>
      </c>
      <c r="AQ473" t="str">
        <f t="shared" si="30"/>
        <v>mardi</v>
      </c>
      <c r="AR473">
        <f t="shared" si="31"/>
        <v>2017</v>
      </c>
    </row>
    <row r="474" spans="1:44" x14ac:dyDescent="0.25">
      <c r="A474" s="4">
        <v>43005</v>
      </c>
      <c r="B474" t="s">
        <v>19</v>
      </c>
      <c r="C474" s="3">
        <v>512</v>
      </c>
      <c r="D474" s="3">
        <v>137</v>
      </c>
      <c r="E474" s="3">
        <v>72</v>
      </c>
      <c r="F474">
        <v>4</v>
      </c>
      <c r="H474" s="1">
        <v>43005</v>
      </c>
      <c r="I474" s="2" t="s">
        <v>20</v>
      </c>
      <c r="J474" s="2">
        <v>0.70620689655172408</v>
      </c>
      <c r="K474" s="2">
        <v>0.1889655172413793</v>
      </c>
      <c r="L474">
        <v>9.9310344827586203E-2</v>
      </c>
      <c r="M474">
        <v>5.5172413793103444E-3</v>
      </c>
      <c r="O474" s="1">
        <v>43005</v>
      </c>
      <c r="P474" t="s">
        <v>21</v>
      </c>
      <c r="Q474">
        <v>1</v>
      </c>
      <c r="R474">
        <v>16</v>
      </c>
      <c r="S474">
        <v>13</v>
      </c>
      <c r="U474" s="1">
        <v>43005</v>
      </c>
      <c r="V474" t="s">
        <v>20</v>
      </c>
      <c r="W474">
        <v>3.3333333333333333E-2</v>
      </c>
      <c r="X474">
        <v>0.53333333333333333</v>
      </c>
      <c r="Y474">
        <v>0.43333333333333335</v>
      </c>
      <c r="AA474">
        <v>43005</v>
      </c>
      <c r="AB474" t="s">
        <v>22</v>
      </c>
      <c r="AC474">
        <v>291</v>
      </c>
      <c r="AD474">
        <v>143</v>
      </c>
      <c r="AE474">
        <v>49</v>
      </c>
      <c r="AF474">
        <v>17</v>
      </c>
      <c r="AH474">
        <v>43005</v>
      </c>
      <c r="AI474" t="s">
        <v>20</v>
      </c>
      <c r="AJ474" s="2">
        <v>0.58199999999999996</v>
      </c>
      <c r="AK474" s="2">
        <v>0.28599999999999998</v>
      </c>
      <c r="AL474" s="2">
        <v>9.8000000000000004E-2</v>
      </c>
      <c r="AM474" s="2">
        <v>3.4000000000000002E-2</v>
      </c>
      <c r="AP474" t="str">
        <f t="shared" si="29"/>
        <v>S39</v>
      </c>
      <c r="AQ474" t="str">
        <f t="shared" si="30"/>
        <v>mercredi</v>
      </c>
      <c r="AR474">
        <f t="shared" si="31"/>
        <v>2017</v>
      </c>
    </row>
    <row r="475" spans="1:44" x14ac:dyDescent="0.25">
      <c r="A475" s="4">
        <v>43006</v>
      </c>
      <c r="B475" t="s">
        <v>19</v>
      </c>
      <c r="C475" s="3">
        <v>444</v>
      </c>
      <c r="D475" s="3">
        <v>195</v>
      </c>
      <c r="E475" s="3">
        <v>74</v>
      </c>
      <c r="F475">
        <v>2</v>
      </c>
      <c r="H475" s="1">
        <v>43006</v>
      </c>
      <c r="I475" s="2" t="s">
        <v>20</v>
      </c>
      <c r="J475" s="2">
        <v>0.62097902097902102</v>
      </c>
      <c r="K475" s="2">
        <v>0.27272727272727271</v>
      </c>
      <c r="L475">
        <v>0.10349650349650349</v>
      </c>
      <c r="M475">
        <v>2.7972027972027972E-3</v>
      </c>
      <c r="O475" s="1">
        <v>43006</v>
      </c>
      <c r="P475" t="s">
        <v>21</v>
      </c>
      <c r="Q475">
        <v>0</v>
      </c>
      <c r="R475">
        <v>15</v>
      </c>
      <c r="S475">
        <v>14</v>
      </c>
      <c r="U475" s="1">
        <v>43006</v>
      </c>
      <c r="V475" t="s">
        <v>20</v>
      </c>
      <c r="W475">
        <v>0</v>
      </c>
      <c r="X475">
        <v>0.51724137931034486</v>
      </c>
      <c r="Y475">
        <v>0.48275862068965519</v>
      </c>
      <c r="AA475">
        <v>43006</v>
      </c>
      <c r="AB475" t="s">
        <v>22</v>
      </c>
      <c r="AC475">
        <v>304</v>
      </c>
      <c r="AD475">
        <v>131</v>
      </c>
      <c r="AE475">
        <v>47</v>
      </c>
      <c r="AF475">
        <v>17</v>
      </c>
      <c r="AH475">
        <v>43006</v>
      </c>
      <c r="AI475" t="s">
        <v>20</v>
      </c>
      <c r="AJ475" s="2">
        <v>0.60921843687374755</v>
      </c>
      <c r="AK475" s="2">
        <v>0.26252505010020039</v>
      </c>
      <c r="AL475" s="2">
        <v>9.4188376753507011E-2</v>
      </c>
      <c r="AM475" s="2">
        <v>3.406813627254509E-2</v>
      </c>
      <c r="AP475" t="str">
        <f t="shared" si="29"/>
        <v>S39</v>
      </c>
      <c r="AQ475" t="str">
        <f t="shared" si="30"/>
        <v>jeudi</v>
      </c>
      <c r="AR475">
        <f t="shared" si="31"/>
        <v>2017</v>
      </c>
    </row>
    <row r="476" spans="1:44" x14ac:dyDescent="0.25">
      <c r="A476" s="4" t="s">
        <v>197</v>
      </c>
      <c r="B476" t="s">
        <v>19</v>
      </c>
      <c r="C476" s="3">
        <v>401</v>
      </c>
      <c r="D476" s="3">
        <v>216</v>
      </c>
      <c r="E476" s="3">
        <v>64</v>
      </c>
      <c r="F476">
        <v>2</v>
      </c>
      <c r="H476" s="1" t="s">
        <v>197</v>
      </c>
      <c r="I476" s="2" t="s">
        <v>20</v>
      </c>
      <c r="J476" s="2">
        <v>0.58711566617862376</v>
      </c>
      <c r="K476" s="2">
        <v>0.31625183016105418</v>
      </c>
      <c r="L476">
        <v>9.3704245973645683E-2</v>
      </c>
      <c r="M476">
        <v>2.9282576866764276E-3</v>
      </c>
      <c r="O476" s="1" t="s">
        <v>197</v>
      </c>
      <c r="P476" t="s">
        <v>21</v>
      </c>
      <c r="Q476">
        <v>90</v>
      </c>
      <c r="R476">
        <v>15</v>
      </c>
      <c r="S476">
        <v>14</v>
      </c>
      <c r="U476" s="1" t="s">
        <v>197</v>
      </c>
      <c r="V476" t="s">
        <v>20</v>
      </c>
      <c r="W476">
        <v>0.75630252100840334</v>
      </c>
      <c r="X476">
        <v>0.12605042016806722</v>
      </c>
      <c r="Y476">
        <v>0.11764705882352941</v>
      </c>
      <c r="AA476" t="s">
        <v>197</v>
      </c>
      <c r="AB476" t="s">
        <v>22</v>
      </c>
      <c r="AC476">
        <v>309</v>
      </c>
      <c r="AD476">
        <v>132</v>
      </c>
      <c r="AE476">
        <v>47</v>
      </c>
      <c r="AF476">
        <v>17</v>
      </c>
      <c r="AH476" t="s">
        <v>197</v>
      </c>
      <c r="AI476" t="s">
        <v>20</v>
      </c>
      <c r="AJ476" s="2">
        <v>0.61188118811881187</v>
      </c>
      <c r="AK476" s="2">
        <v>0.2613861386138614</v>
      </c>
      <c r="AL476" s="2">
        <v>9.3069306930693069E-2</v>
      </c>
      <c r="AM476" s="2">
        <v>3.3663366336633666E-2</v>
      </c>
      <c r="AP476" t="str">
        <f t="shared" si="29"/>
        <v>S39</v>
      </c>
      <c r="AQ476" t="str">
        <f t="shared" si="30"/>
        <v>vendredi</v>
      </c>
      <c r="AR476">
        <f t="shared" si="31"/>
        <v>2017</v>
      </c>
    </row>
    <row r="477" spans="1:44" x14ac:dyDescent="0.25">
      <c r="A477" s="4">
        <v>43010</v>
      </c>
      <c r="B477" t="s">
        <v>19</v>
      </c>
      <c r="C477" s="3">
        <v>443</v>
      </c>
      <c r="D477" s="3">
        <v>190</v>
      </c>
      <c r="E477" s="3">
        <v>80</v>
      </c>
      <c r="F477">
        <v>5</v>
      </c>
      <c r="H477" s="1">
        <v>43010</v>
      </c>
      <c r="I477" s="2" t="s">
        <v>20</v>
      </c>
      <c r="J477" s="2">
        <v>0.61699164345403901</v>
      </c>
      <c r="K477" s="2">
        <v>0.26462395543175488</v>
      </c>
      <c r="L477">
        <v>0.11142061281337047</v>
      </c>
      <c r="M477">
        <v>6.9637883008356544E-3</v>
      </c>
      <c r="O477" s="1">
        <v>43010</v>
      </c>
      <c r="P477" t="s">
        <v>21</v>
      </c>
      <c r="Q477">
        <v>90</v>
      </c>
      <c r="R477">
        <v>15</v>
      </c>
      <c r="S477">
        <v>14</v>
      </c>
      <c r="U477" s="1">
        <v>43010</v>
      </c>
      <c r="V477" t="s">
        <v>20</v>
      </c>
      <c r="W477">
        <v>0.75630252100840334</v>
      </c>
      <c r="X477">
        <v>0.12605042016806722</v>
      </c>
      <c r="Y477">
        <v>0.11764705882352941</v>
      </c>
      <c r="AA477">
        <v>43010</v>
      </c>
      <c r="AB477" t="s">
        <v>22</v>
      </c>
      <c r="AC477">
        <v>333</v>
      </c>
      <c r="AD477">
        <v>131</v>
      </c>
      <c r="AE477">
        <v>46</v>
      </c>
      <c r="AF477">
        <v>17</v>
      </c>
      <c r="AH477">
        <v>43010</v>
      </c>
      <c r="AI477" t="s">
        <v>20</v>
      </c>
      <c r="AJ477" s="2">
        <v>0.63187855787476277</v>
      </c>
      <c r="AK477" s="2">
        <v>0.24857685009487665</v>
      </c>
      <c r="AL477" s="2">
        <v>8.7286527514231493E-2</v>
      </c>
      <c r="AM477" s="2">
        <v>3.2258064516129031E-2</v>
      </c>
      <c r="AP477" t="str">
        <f t="shared" si="26"/>
        <v>S40</v>
      </c>
      <c r="AQ477" t="str">
        <f t="shared" si="27"/>
        <v>lundi</v>
      </c>
      <c r="AR477">
        <f t="shared" si="28"/>
        <v>2017</v>
      </c>
    </row>
    <row r="478" spans="1:44" x14ac:dyDescent="0.25">
      <c r="A478" s="4">
        <v>43011</v>
      </c>
      <c r="B478" t="s">
        <v>19</v>
      </c>
      <c r="C478" s="3">
        <v>425</v>
      </c>
      <c r="D478" s="3">
        <v>170</v>
      </c>
      <c r="E478" s="3">
        <v>102</v>
      </c>
      <c r="F478">
        <v>5</v>
      </c>
      <c r="H478" s="1">
        <v>43011</v>
      </c>
      <c r="I478" s="2" t="s">
        <v>20</v>
      </c>
      <c r="J478" s="2">
        <v>0.60541310541310545</v>
      </c>
      <c r="K478" s="2">
        <v>0.24216524216524216</v>
      </c>
      <c r="L478">
        <v>0.14529914529914531</v>
      </c>
      <c r="M478">
        <v>7.1225071225071226E-3</v>
      </c>
      <c r="O478" s="1">
        <v>43011</v>
      </c>
      <c r="P478" t="s">
        <v>21</v>
      </c>
      <c r="Q478">
        <v>90</v>
      </c>
      <c r="R478">
        <v>17</v>
      </c>
      <c r="S478">
        <v>14</v>
      </c>
      <c r="U478" s="1">
        <v>43011</v>
      </c>
      <c r="V478" t="s">
        <v>20</v>
      </c>
      <c r="W478">
        <v>0.74380165289256195</v>
      </c>
      <c r="X478">
        <v>0.14049586776859505</v>
      </c>
      <c r="Y478">
        <v>0.11570247933884298</v>
      </c>
      <c r="AA478">
        <v>43011</v>
      </c>
      <c r="AB478" t="s">
        <v>22</v>
      </c>
      <c r="AC478">
        <v>349</v>
      </c>
      <c r="AD478">
        <v>132</v>
      </c>
      <c r="AE478">
        <v>44</v>
      </c>
      <c r="AF478">
        <v>17</v>
      </c>
      <c r="AH478">
        <v>43011</v>
      </c>
      <c r="AI478" t="s">
        <v>20</v>
      </c>
      <c r="AJ478" s="2">
        <v>0.64391143911439119</v>
      </c>
      <c r="AK478" s="2">
        <v>0.24354243542435425</v>
      </c>
      <c r="AL478" s="2">
        <v>8.1180811808118078E-2</v>
      </c>
      <c r="AM478" s="2">
        <v>3.136531365313653E-2</v>
      </c>
      <c r="AP478" t="str">
        <f t="shared" ref="AP478:AP541" si="32">IF(AH478="","",IF(WEEKNUM(AH478)&lt;10,"S0"&amp;WEEKNUM(AH478),"S"&amp;WEEKNUM(AH478)))</f>
        <v>S40</v>
      </c>
      <c r="AQ478" t="str">
        <f t="shared" ref="AQ478:AQ541" si="33">IF(AH478="","",TEXT(AH478,"jjjj"))</f>
        <v>mardi</v>
      </c>
      <c r="AR478">
        <f t="shared" ref="AR478:AR541" si="34">IF(AH478="","",YEAR(AH478))</f>
        <v>2017</v>
      </c>
    </row>
    <row r="479" spans="1:44" x14ac:dyDescent="0.25">
      <c r="A479" s="4">
        <v>43012</v>
      </c>
      <c r="B479" t="s">
        <v>19</v>
      </c>
      <c r="C479" s="3">
        <v>421</v>
      </c>
      <c r="D479" s="3">
        <v>130</v>
      </c>
      <c r="E479" s="3">
        <v>94</v>
      </c>
      <c r="F479">
        <v>7</v>
      </c>
      <c r="H479" s="1">
        <v>43012</v>
      </c>
      <c r="I479" s="2" t="s">
        <v>20</v>
      </c>
      <c r="J479" s="2">
        <v>0.64570552147239269</v>
      </c>
      <c r="K479" s="2">
        <v>0.19938650306748465</v>
      </c>
      <c r="L479">
        <v>0.14417177914110429</v>
      </c>
      <c r="M479">
        <v>1.0736196319018405E-2</v>
      </c>
      <c r="O479" s="1">
        <v>43012</v>
      </c>
      <c r="P479" t="s">
        <v>21</v>
      </c>
      <c r="Q479">
        <v>0</v>
      </c>
      <c r="R479">
        <v>22</v>
      </c>
      <c r="S479">
        <v>14</v>
      </c>
      <c r="U479" s="1">
        <v>43012</v>
      </c>
      <c r="V479" t="s">
        <v>20</v>
      </c>
      <c r="W479">
        <v>0</v>
      </c>
      <c r="X479">
        <v>0.61111111111111116</v>
      </c>
      <c r="Y479">
        <v>0.3888888888888889</v>
      </c>
      <c r="AA479">
        <v>43012</v>
      </c>
      <c r="AB479" t="s">
        <v>22</v>
      </c>
      <c r="AC479">
        <v>359</v>
      </c>
      <c r="AD479">
        <v>138</v>
      </c>
      <c r="AE479">
        <v>44</v>
      </c>
      <c r="AF479">
        <v>17</v>
      </c>
      <c r="AH479">
        <v>43012</v>
      </c>
      <c r="AI479" t="s">
        <v>20</v>
      </c>
      <c r="AJ479" s="2">
        <v>0.64336917562724016</v>
      </c>
      <c r="AK479" s="2">
        <v>0.24731182795698925</v>
      </c>
      <c r="AL479" s="2">
        <v>7.8853046594982074E-2</v>
      </c>
      <c r="AM479" s="2">
        <v>3.046594982078853E-2</v>
      </c>
      <c r="AP479" t="str">
        <f t="shared" si="32"/>
        <v>S40</v>
      </c>
      <c r="AQ479" t="str">
        <f t="shared" si="33"/>
        <v>mercredi</v>
      </c>
      <c r="AR479">
        <f t="shared" si="34"/>
        <v>2017</v>
      </c>
    </row>
    <row r="480" spans="1:44" x14ac:dyDescent="0.25">
      <c r="A480" s="4">
        <v>43013</v>
      </c>
      <c r="B480" t="s">
        <v>19</v>
      </c>
      <c r="C480" s="3">
        <v>395</v>
      </c>
      <c r="D480" s="3">
        <v>149</v>
      </c>
      <c r="E480" s="3">
        <v>103</v>
      </c>
      <c r="F480">
        <v>4</v>
      </c>
      <c r="H480" s="1">
        <v>43013</v>
      </c>
      <c r="I480" s="2" t="s">
        <v>20</v>
      </c>
      <c r="J480" s="2">
        <v>0.60675883256528418</v>
      </c>
      <c r="K480" s="2">
        <v>0.22887864823348694</v>
      </c>
      <c r="L480">
        <v>0.15821812596006143</v>
      </c>
      <c r="M480">
        <v>6.1443932411674347E-3</v>
      </c>
      <c r="O480" s="1">
        <v>43013</v>
      </c>
      <c r="P480" t="s">
        <v>21</v>
      </c>
      <c r="Q480">
        <v>0</v>
      </c>
      <c r="R480">
        <v>20</v>
      </c>
      <c r="S480">
        <v>14</v>
      </c>
      <c r="U480" s="1">
        <v>43013</v>
      </c>
      <c r="V480" t="s">
        <v>20</v>
      </c>
      <c r="W480">
        <v>0</v>
      </c>
      <c r="X480">
        <v>0.58823529411764708</v>
      </c>
      <c r="Y480">
        <v>0.41176470588235292</v>
      </c>
      <c r="AA480">
        <v>43013</v>
      </c>
      <c r="AB480" t="s">
        <v>22</v>
      </c>
      <c r="AC480">
        <v>414</v>
      </c>
      <c r="AD480">
        <v>142</v>
      </c>
      <c r="AE480">
        <v>44</v>
      </c>
      <c r="AF480">
        <v>17</v>
      </c>
      <c r="AH480">
        <v>43013</v>
      </c>
      <c r="AI480" t="s">
        <v>20</v>
      </c>
      <c r="AJ480" s="2">
        <v>0.6709886547811994</v>
      </c>
      <c r="AK480" s="2">
        <v>0.23014586709886548</v>
      </c>
      <c r="AL480" s="2">
        <v>7.1312803889789306E-2</v>
      </c>
      <c r="AM480" s="2">
        <v>2.7552674230145867E-2</v>
      </c>
      <c r="AP480" t="str">
        <f t="shared" si="32"/>
        <v>S40</v>
      </c>
      <c r="AQ480" t="str">
        <f t="shared" si="33"/>
        <v>jeudi</v>
      </c>
      <c r="AR480">
        <f t="shared" si="34"/>
        <v>2017</v>
      </c>
    </row>
    <row r="481" spans="1:44" x14ac:dyDescent="0.25">
      <c r="A481" s="4" t="s">
        <v>198</v>
      </c>
      <c r="B481" t="s">
        <v>19</v>
      </c>
      <c r="C481" s="3">
        <v>396</v>
      </c>
      <c r="D481" s="3">
        <v>157</v>
      </c>
      <c r="E481" s="3">
        <v>100</v>
      </c>
      <c r="F481">
        <v>5</v>
      </c>
      <c r="H481" s="1" t="s">
        <v>198</v>
      </c>
      <c r="I481" s="2" t="s">
        <v>20</v>
      </c>
      <c r="J481" s="2">
        <v>0.60182370820668696</v>
      </c>
      <c r="K481" s="2">
        <v>0.23860182370820668</v>
      </c>
      <c r="L481">
        <v>0.1519756838905775</v>
      </c>
      <c r="M481">
        <v>7.5987841945288756E-3</v>
      </c>
      <c r="O481" s="1" t="s">
        <v>198</v>
      </c>
      <c r="P481" t="s">
        <v>21</v>
      </c>
      <c r="Q481">
        <v>0</v>
      </c>
      <c r="R481">
        <v>18</v>
      </c>
      <c r="S481">
        <v>14</v>
      </c>
      <c r="U481" s="1" t="s">
        <v>198</v>
      </c>
      <c r="V481" t="s">
        <v>20</v>
      </c>
      <c r="W481">
        <v>0</v>
      </c>
      <c r="X481">
        <v>0.5625</v>
      </c>
      <c r="Y481">
        <v>0.4375</v>
      </c>
      <c r="AA481" t="s">
        <v>198</v>
      </c>
      <c r="AB481" t="s">
        <v>22</v>
      </c>
      <c r="AC481">
        <v>443</v>
      </c>
      <c r="AD481">
        <v>142</v>
      </c>
      <c r="AE481">
        <v>43</v>
      </c>
      <c r="AF481">
        <v>18</v>
      </c>
      <c r="AH481" t="s">
        <v>198</v>
      </c>
      <c r="AI481" t="s">
        <v>20</v>
      </c>
      <c r="AJ481" s="2">
        <v>0.68575851393188858</v>
      </c>
      <c r="AK481" s="2">
        <v>0.21981424148606812</v>
      </c>
      <c r="AL481" s="2">
        <v>6.6563467492260067E-2</v>
      </c>
      <c r="AM481" s="2">
        <v>2.7863777089783281E-2</v>
      </c>
      <c r="AP481" t="str">
        <f t="shared" si="32"/>
        <v>S40</v>
      </c>
      <c r="AQ481" t="str">
        <f t="shared" si="33"/>
        <v>vendredi</v>
      </c>
      <c r="AR481">
        <f t="shared" si="34"/>
        <v>2017</v>
      </c>
    </row>
    <row r="482" spans="1:44" x14ac:dyDescent="0.25">
      <c r="A482" s="4">
        <v>43017</v>
      </c>
      <c r="B482" t="s">
        <v>19</v>
      </c>
      <c r="C482" s="3">
        <v>464</v>
      </c>
      <c r="D482" s="3">
        <v>134</v>
      </c>
      <c r="E482" s="3">
        <v>111</v>
      </c>
      <c r="F482">
        <v>6</v>
      </c>
      <c r="H482" s="1">
        <v>43017</v>
      </c>
      <c r="I482" s="2" t="s">
        <v>20</v>
      </c>
      <c r="J482" s="2">
        <v>0.64895104895104894</v>
      </c>
      <c r="K482" s="2">
        <v>0.1874125874125874</v>
      </c>
      <c r="L482">
        <v>0.15524475524475526</v>
      </c>
      <c r="M482">
        <v>8.3916083916083916E-3</v>
      </c>
      <c r="O482" s="1">
        <v>43017</v>
      </c>
      <c r="P482" t="s">
        <v>21</v>
      </c>
      <c r="Q482">
        <v>0</v>
      </c>
      <c r="R482">
        <v>15</v>
      </c>
      <c r="S482">
        <v>15</v>
      </c>
      <c r="U482" s="1">
        <v>43017</v>
      </c>
      <c r="V482" t="s">
        <v>20</v>
      </c>
      <c r="W482">
        <v>0</v>
      </c>
      <c r="X482">
        <v>0.5</v>
      </c>
      <c r="Y482">
        <v>0.5</v>
      </c>
      <c r="AA482">
        <v>43017</v>
      </c>
      <c r="AB482" t="s">
        <v>22</v>
      </c>
      <c r="AC482">
        <v>455</v>
      </c>
      <c r="AD482">
        <v>127</v>
      </c>
      <c r="AE482">
        <v>41</v>
      </c>
      <c r="AF482">
        <v>20</v>
      </c>
      <c r="AH482">
        <v>43017</v>
      </c>
      <c r="AI482" t="s">
        <v>20</v>
      </c>
      <c r="AJ482" s="2">
        <v>0.70762052877138415</v>
      </c>
      <c r="AK482" s="2">
        <v>0.19751166407465007</v>
      </c>
      <c r="AL482" s="2">
        <v>6.3763608087091764E-2</v>
      </c>
      <c r="AM482" s="2">
        <v>3.110419906687403E-2</v>
      </c>
      <c r="AP482" t="str">
        <f t="shared" si="32"/>
        <v>S41</v>
      </c>
      <c r="AQ482" t="str">
        <f t="shared" si="33"/>
        <v>lundi</v>
      </c>
      <c r="AR482">
        <f t="shared" si="34"/>
        <v>2017</v>
      </c>
    </row>
    <row r="483" spans="1:44" x14ac:dyDescent="0.25">
      <c r="A483" s="4">
        <v>43018</v>
      </c>
      <c r="B483" t="s">
        <v>19</v>
      </c>
      <c r="C483" s="3">
        <v>402</v>
      </c>
      <c r="D483" s="3">
        <v>129</v>
      </c>
      <c r="E483" s="3">
        <v>97</v>
      </c>
      <c r="F483">
        <v>8</v>
      </c>
      <c r="H483" s="1">
        <v>43018</v>
      </c>
      <c r="I483" s="2" t="s">
        <v>20</v>
      </c>
      <c r="J483" s="2">
        <v>0.63207547169811318</v>
      </c>
      <c r="K483" s="2">
        <v>0.20283018867924529</v>
      </c>
      <c r="L483">
        <v>0.15251572327044025</v>
      </c>
      <c r="M483">
        <v>1.2578616352201259E-2</v>
      </c>
      <c r="O483" s="1">
        <v>43018</v>
      </c>
      <c r="P483" t="s">
        <v>21</v>
      </c>
      <c r="Q483">
        <v>4</v>
      </c>
      <c r="R483">
        <v>13</v>
      </c>
      <c r="S483">
        <v>13</v>
      </c>
      <c r="U483" s="1">
        <v>43018</v>
      </c>
      <c r="V483" t="s">
        <v>20</v>
      </c>
      <c r="W483">
        <v>0.13333333333333333</v>
      </c>
      <c r="X483">
        <v>0.43333333333333335</v>
      </c>
      <c r="Y483">
        <v>0.43333333333333335</v>
      </c>
      <c r="AA483">
        <v>43018</v>
      </c>
      <c r="AB483" t="s">
        <v>22</v>
      </c>
      <c r="AC483">
        <v>492</v>
      </c>
      <c r="AD483">
        <v>126</v>
      </c>
      <c r="AE483">
        <v>38</v>
      </c>
      <c r="AF483">
        <v>23</v>
      </c>
      <c r="AH483">
        <v>43018</v>
      </c>
      <c r="AI483" t="s">
        <v>20</v>
      </c>
      <c r="AJ483" s="2">
        <v>0.72459499263622973</v>
      </c>
      <c r="AK483" s="2">
        <v>0.18556701030927836</v>
      </c>
      <c r="AL483" s="2">
        <v>5.5964653902798235E-2</v>
      </c>
      <c r="AM483" s="2">
        <v>3.3873343151693665E-2</v>
      </c>
      <c r="AP483" t="str">
        <f t="shared" si="32"/>
        <v>S41</v>
      </c>
      <c r="AQ483" t="str">
        <f t="shared" si="33"/>
        <v>mardi</v>
      </c>
      <c r="AR483">
        <f t="shared" si="34"/>
        <v>2017</v>
      </c>
    </row>
    <row r="484" spans="1:44" x14ac:dyDescent="0.25">
      <c r="A484" s="4">
        <v>43019</v>
      </c>
      <c r="B484" t="s">
        <v>19</v>
      </c>
      <c r="C484" s="3">
        <v>372</v>
      </c>
      <c r="D484" s="3">
        <v>124</v>
      </c>
      <c r="E484" s="3">
        <v>97</v>
      </c>
      <c r="F484">
        <v>4</v>
      </c>
      <c r="H484" s="1">
        <v>43019</v>
      </c>
      <c r="I484" s="2" t="s">
        <v>20</v>
      </c>
      <c r="J484" s="2">
        <v>0.62311557788944727</v>
      </c>
      <c r="K484" s="2">
        <v>0.20770519262981574</v>
      </c>
      <c r="L484">
        <v>0.1624790619765494</v>
      </c>
      <c r="M484">
        <v>6.7001675041876048E-3</v>
      </c>
      <c r="O484" s="1">
        <v>43019</v>
      </c>
      <c r="P484" t="s">
        <v>21</v>
      </c>
      <c r="Q484">
        <v>36</v>
      </c>
      <c r="R484">
        <v>13</v>
      </c>
      <c r="S484">
        <v>13</v>
      </c>
      <c r="U484" s="1">
        <v>43019</v>
      </c>
      <c r="V484" t="s">
        <v>20</v>
      </c>
      <c r="W484">
        <v>0.58064516129032262</v>
      </c>
      <c r="X484">
        <v>0.20967741935483872</v>
      </c>
      <c r="Y484">
        <v>0.20967741935483872</v>
      </c>
      <c r="AA484">
        <v>43019</v>
      </c>
      <c r="AB484" t="s">
        <v>22</v>
      </c>
      <c r="AC484">
        <v>522</v>
      </c>
      <c r="AD484">
        <v>130</v>
      </c>
      <c r="AE484">
        <v>35</v>
      </c>
      <c r="AF484">
        <v>26</v>
      </c>
      <c r="AH484">
        <v>43019</v>
      </c>
      <c r="AI484" t="s">
        <v>20</v>
      </c>
      <c r="AJ484" s="2">
        <v>0.73211781206171112</v>
      </c>
      <c r="AK484" s="2">
        <v>0.182328190743338</v>
      </c>
      <c r="AL484" s="2">
        <v>4.9088359046283309E-2</v>
      </c>
      <c r="AM484" s="2">
        <v>3.6465638148667601E-2</v>
      </c>
      <c r="AP484" t="str">
        <f t="shared" si="32"/>
        <v>S41</v>
      </c>
      <c r="AQ484" t="str">
        <f t="shared" si="33"/>
        <v>mercredi</v>
      </c>
      <c r="AR484">
        <f t="shared" si="34"/>
        <v>2017</v>
      </c>
    </row>
    <row r="485" spans="1:44" x14ac:dyDescent="0.25">
      <c r="A485" s="4">
        <v>43020</v>
      </c>
      <c r="B485" t="s">
        <v>19</v>
      </c>
      <c r="C485" s="3">
        <v>345</v>
      </c>
      <c r="D485" s="3">
        <v>162</v>
      </c>
      <c r="E485" s="3">
        <v>98</v>
      </c>
      <c r="F485">
        <v>6</v>
      </c>
      <c r="H485" s="1">
        <v>43020</v>
      </c>
      <c r="I485" s="2" t="s">
        <v>20</v>
      </c>
      <c r="J485" s="2">
        <v>0.56464811783960722</v>
      </c>
      <c r="K485" s="2">
        <v>0.265139116202946</v>
      </c>
      <c r="L485">
        <v>0.16039279869067102</v>
      </c>
      <c r="M485">
        <v>9.8199672667757774E-3</v>
      </c>
      <c r="O485" s="1">
        <v>43020</v>
      </c>
      <c r="P485" t="s">
        <v>21</v>
      </c>
      <c r="Q485">
        <v>36</v>
      </c>
      <c r="R485">
        <v>12</v>
      </c>
      <c r="S485">
        <v>13</v>
      </c>
      <c r="U485" s="1">
        <v>43020</v>
      </c>
      <c r="V485" t="s">
        <v>20</v>
      </c>
      <c r="W485">
        <v>0.5901639344262295</v>
      </c>
      <c r="X485">
        <v>0.19672131147540983</v>
      </c>
      <c r="Y485">
        <v>0.21311475409836064</v>
      </c>
      <c r="AA485">
        <v>43020</v>
      </c>
      <c r="AB485" t="s">
        <v>22</v>
      </c>
      <c r="AC485">
        <v>539</v>
      </c>
      <c r="AD485">
        <v>128</v>
      </c>
      <c r="AE485">
        <v>37</v>
      </c>
      <c r="AF485">
        <v>27</v>
      </c>
      <c r="AH485">
        <v>43020</v>
      </c>
      <c r="AI485" t="s">
        <v>20</v>
      </c>
      <c r="AJ485" s="2">
        <v>0.73734610123119015</v>
      </c>
      <c r="AK485" s="2">
        <v>0.17510259917920656</v>
      </c>
      <c r="AL485" s="2">
        <v>5.0615595075239397E-2</v>
      </c>
      <c r="AM485" s="2">
        <v>3.6935704514363885E-2</v>
      </c>
      <c r="AP485" t="str">
        <f t="shared" si="32"/>
        <v>S41</v>
      </c>
      <c r="AQ485" t="str">
        <f t="shared" si="33"/>
        <v>jeudi</v>
      </c>
      <c r="AR485">
        <f t="shared" si="34"/>
        <v>2017</v>
      </c>
    </row>
    <row r="486" spans="1:44" x14ac:dyDescent="0.25">
      <c r="A486" s="4" t="s">
        <v>199</v>
      </c>
      <c r="B486" t="s">
        <v>19</v>
      </c>
      <c r="C486" s="3">
        <v>238</v>
      </c>
      <c r="D486" s="3">
        <v>109</v>
      </c>
      <c r="E486" s="3">
        <v>87</v>
      </c>
      <c r="F486">
        <v>6</v>
      </c>
      <c r="H486" s="1" t="s">
        <v>199</v>
      </c>
      <c r="I486" s="2" t="s">
        <v>20</v>
      </c>
      <c r="J486" s="2">
        <v>0.54090909090909089</v>
      </c>
      <c r="K486" s="2">
        <v>0.24772727272727274</v>
      </c>
      <c r="L486">
        <v>0.19772727272727272</v>
      </c>
      <c r="M486">
        <v>1.3636363636363636E-2</v>
      </c>
      <c r="O486" s="1" t="s">
        <v>199</v>
      </c>
      <c r="P486" t="s">
        <v>21</v>
      </c>
      <c r="Q486">
        <v>32</v>
      </c>
      <c r="R486">
        <v>11</v>
      </c>
      <c r="S486">
        <v>14</v>
      </c>
      <c r="U486" s="1" t="s">
        <v>199</v>
      </c>
      <c r="V486" t="s">
        <v>20</v>
      </c>
      <c r="W486">
        <v>0.56140350877192979</v>
      </c>
      <c r="X486">
        <v>0.19298245614035087</v>
      </c>
      <c r="Y486">
        <v>0.24561403508771928</v>
      </c>
      <c r="AA486" t="s">
        <v>199</v>
      </c>
      <c r="AB486" t="s">
        <v>22</v>
      </c>
      <c r="AC486">
        <v>534</v>
      </c>
      <c r="AD486">
        <v>129</v>
      </c>
      <c r="AE486">
        <v>36</v>
      </c>
      <c r="AF486">
        <v>28</v>
      </c>
      <c r="AH486" t="s">
        <v>199</v>
      </c>
      <c r="AI486" t="s">
        <v>20</v>
      </c>
      <c r="AJ486" s="2">
        <v>0.734525447042641</v>
      </c>
      <c r="AK486" s="2">
        <v>0.17744154057771663</v>
      </c>
      <c r="AL486" s="2">
        <v>4.951856946354883E-2</v>
      </c>
      <c r="AM486" s="2">
        <v>3.8514442916093537E-2</v>
      </c>
      <c r="AP486" t="str">
        <f t="shared" si="32"/>
        <v>S41</v>
      </c>
      <c r="AQ486" t="str">
        <f t="shared" si="33"/>
        <v>vendredi</v>
      </c>
      <c r="AR486">
        <f t="shared" si="34"/>
        <v>2017</v>
      </c>
    </row>
    <row r="487" spans="1:44" x14ac:dyDescent="0.25">
      <c r="A487" s="4">
        <v>43024</v>
      </c>
      <c r="B487" t="s">
        <v>19</v>
      </c>
      <c r="C487" s="3">
        <v>323</v>
      </c>
      <c r="D487" s="3">
        <v>111</v>
      </c>
      <c r="E487" s="3">
        <v>76</v>
      </c>
      <c r="F487">
        <v>19</v>
      </c>
      <c r="H487" s="1">
        <v>43024</v>
      </c>
      <c r="I487" s="2" t="s">
        <v>20</v>
      </c>
      <c r="J487" s="2">
        <v>0.61058601134215496</v>
      </c>
      <c r="K487" s="2">
        <v>0.20982986767485823</v>
      </c>
      <c r="L487">
        <v>0.14366729678638943</v>
      </c>
      <c r="M487">
        <v>3.5916824196597356E-2</v>
      </c>
      <c r="O487" s="1">
        <v>43024</v>
      </c>
      <c r="P487" t="s">
        <v>21</v>
      </c>
      <c r="Q487">
        <v>0</v>
      </c>
      <c r="R487">
        <v>9</v>
      </c>
      <c r="S487">
        <v>15</v>
      </c>
      <c r="U487" s="1">
        <v>43024</v>
      </c>
      <c r="V487" t="s">
        <v>20</v>
      </c>
      <c r="W487">
        <v>0</v>
      </c>
      <c r="X487">
        <v>0.375</v>
      </c>
      <c r="Y487">
        <v>0.625</v>
      </c>
      <c r="AA487">
        <v>43024</v>
      </c>
      <c r="AB487" t="s">
        <v>22</v>
      </c>
      <c r="AC487">
        <v>573</v>
      </c>
      <c r="AD487">
        <v>130</v>
      </c>
      <c r="AE487">
        <v>33</v>
      </c>
      <c r="AF487">
        <v>31</v>
      </c>
      <c r="AH487">
        <v>43024</v>
      </c>
      <c r="AI487" t="s">
        <v>20</v>
      </c>
      <c r="AJ487" s="2">
        <v>0.74706649282920468</v>
      </c>
      <c r="AK487" s="2">
        <v>0.16949152542372881</v>
      </c>
      <c r="AL487" s="2">
        <v>4.3024771838331158E-2</v>
      </c>
      <c r="AM487" s="2">
        <v>4.0417209908735333E-2</v>
      </c>
      <c r="AP487" t="str">
        <f t="shared" si="32"/>
        <v>S42</v>
      </c>
      <c r="AQ487" t="str">
        <f t="shared" si="33"/>
        <v>lundi</v>
      </c>
      <c r="AR487">
        <f t="shared" si="34"/>
        <v>2017</v>
      </c>
    </row>
    <row r="488" spans="1:44" x14ac:dyDescent="0.25">
      <c r="A488" s="4">
        <v>43025</v>
      </c>
      <c r="B488" t="s">
        <v>19</v>
      </c>
      <c r="C488" s="3">
        <v>402</v>
      </c>
      <c r="D488" s="3">
        <v>140</v>
      </c>
      <c r="E488" s="3">
        <v>71</v>
      </c>
      <c r="F488">
        <v>24</v>
      </c>
      <c r="H488" s="1">
        <v>43025</v>
      </c>
      <c r="I488" s="2" t="s">
        <v>20</v>
      </c>
      <c r="J488" s="2">
        <v>0.63108320251177397</v>
      </c>
      <c r="K488" s="2">
        <v>0.21978021978021978</v>
      </c>
      <c r="L488">
        <v>0.11145996860282574</v>
      </c>
      <c r="M488">
        <v>3.7676609105180531E-2</v>
      </c>
      <c r="O488" s="1">
        <v>43025</v>
      </c>
      <c r="P488" t="s">
        <v>21</v>
      </c>
      <c r="Q488">
        <v>0</v>
      </c>
      <c r="R488">
        <v>8</v>
      </c>
      <c r="S488">
        <v>16</v>
      </c>
      <c r="U488" s="1">
        <v>43025</v>
      </c>
      <c r="V488" t="s">
        <v>20</v>
      </c>
      <c r="W488">
        <v>0</v>
      </c>
      <c r="X488">
        <v>0.33333333333333331</v>
      </c>
      <c r="Y488">
        <v>0.66666666666666663</v>
      </c>
      <c r="AA488">
        <v>43025</v>
      </c>
      <c r="AB488" t="s">
        <v>22</v>
      </c>
      <c r="AC488">
        <v>590</v>
      </c>
      <c r="AD488">
        <v>131</v>
      </c>
      <c r="AE488">
        <v>33</v>
      </c>
      <c r="AF488">
        <v>32</v>
      </c>
      <c r="AH488">
        <v>43025</v>
      </c>
      <c r="AI488" t="s">
        <v>20</v>
      </c>
      <c r="AJ488" s="2">
        <v>0.75063613231552162</v>
      </c>
      <c r="AK488" s="2">
        <v>0.16666666666666666</v>
      </c>
      <c r="AL488" s="2">
        <v>4.1984732824427481E-2</v>
      </c>
      <c r="AM488" s="2">
        <v>4.0712468193384227E-2</v>
      </c>
      <c r="AP488" t="str">
        <f t="shared" si="32"/>
        <v>S42</v>
      </c>
      <c r="AQ488" t="str">
        <f t="shared" si="33"/>
        <v>mardi</v>
      </c>
      <c r="AR488">
        <f t="shared" si="34"/>
        <v>2017</v>
      </c>
    </row>
    <row r="489" spans="1:44" x14ac:dyDescent="0.25">
      <c r="A489" s="4">
        <v>43026</v>
      </c>
      <c r="B489" t="s">
        <v>19</v>
      </c>
      <c r="C489" s="3">
        <v>415</v>
      </c>
      <c r="D489" s="3">
        <v>66</v>
      </c>
      <c r="E489" s="3">
        <v>85</v>
      </c>
      <c r="F489">
        <v>20</v>
      </c>
      <c r="H489" s="1">
        <v>43026</v>
      </c>
      <c r="I489" s="2" t="s">
        <v>20</v>
      </c>
      <c r="J489" s="2">
        <v>0.70819112627986347</v>
      </c>
      <c r="K489" s="2">
        <v>0.11262798634812286</v>
      </c>
      <c r="L489">
        <v>0.14505119453924914</v>
      </c>
      <c r="M489">
        <v>3.4129692832764506E-2</v>
      </c>
      <c r="O489" s="1">
        <v>43026</v>
      </c>
      <c r="P489" t="s">
        <v>21</v>
      </c>
      <c r="Q489">
        <v>1</v>
      </c>
      <c r="R489">
        <v>10</v>
      </c>
      <c r="S489">
        <v>18</v>
      </c>
      <c r="U489" s="1">
        <v>43026</v>
      </c>
      <c r="V489" t="s">
        <v>20</v>
      </c>
      <c r="W489">
        <v>3.4482758620689655E-2</v>
      </c>
      <c r="X489">
        <v>0.34482758620689657</v>
      </c>
      <c r="Y489">
        <v>0.62068965517241381</v>
      </c>
      <c r="AA489">
        <v>43026</v>
      </c>
      <c r="AB489" t="s">
        <v>22</v>
      </c>
      <c r="AC489">
        <v>605</v>
      </c>
      <c r="AD489">
        <v>129</v>
      </c>
      <c r="AE489">
        <v>33</v>
      </c>
      <c r="AF489">
        <v>32</v>
      </c>
      <c r="AH489">
        <v>43026</v>
      </c>
      <c r="AI489" t="s">
        <v>20</v>
      </c>
      <c r="AJ489" s="2">
        <v>0.7571964956195244</v>
      </c>
      <c r="AK489" s="2">
        <v>0.16145181476846057</v>
      </c>
      <c r="AL489" s="2">
        <v>4.130162703379224E-2</v>
      </c>
      <c r="AM489" s="2">
        <v>4.005006257822278E-2</v>
      </c>
      <c r="AP489" t="str">
        <f t="shared" si="32"/>
        <v>S42</v>
      </c>
      <c r="AQ489" t="str">
        <f t="shared" si="33"/>
        <v>mercredi</v>
      </c>
      <c r="AR489">
        <f t="shared" si="34"/>
        <v>2017</v>
      </c>
    </row>
    <row r="490" spans="1:44" x14ac:dyDescent="0.25">
      <c r="A490" s="4">
        <v>43027</v>
      </c>
      <c r="B490" t="s">
        <v>19</v>
      </c>
      <c r="C490" s="3">
        <v>373</v>
      </c>
      <c r="D490" s="3">
        <v>134</v>
      </c>
      <c r="E490" s="3">
        <v>76</v>
      </c>
      <c r="F490">
        <v>18</v>
      </c>
      <c r="H490" s="1">
        <v>43027</v>
      </c>
      <c r="I490" s="2" t="s">
        <v>20</v>
      </c>
      <c r="J490" s="2">
        <v>0.62063227953410982</v>
      </c>
      <c r="K490" s="2">
        <v>0.22296173044925124</v>
      </c>
      <c r="L490">
        <v>0.12645590682196339</v>
      </c>
      <c r="M490">
        <v>2.9950083194675542E-2</v>
      </c>
      <c r="O490" s="1">
        <v>43027</v>
      </c>
      <c r="P490" t="s">
        <v>21</v>
      </c>
      <c r="Q490">
        <v>10</v>
      </c>
      <c r="R490">
        <v>11</v>
      </c>
      <c r="S490">
        <v>17</v>
      </c>
      <c r="U490" s="1">
        <v>43027</v>
      </c>
      <c r="V490" t="s">
        <v>20</v>
      </c>
      <c r="W490">
        <v>0.26315789473684209</v>
      </c>
      <c r="X490">
        <v>0.28947368421052633</v>
      </c>
      <c r="Y490">
        <v>0.44736842105263158</v>
      </c>
      <c r="AA490">
        <v>43027</v>
      </c>
      <c r="AB490" t="s">
        <v>22</v>
      </c>
      <c r="AC490">
        <v>615</v>
      </c>
      <c r="AD490">
        <v>134</v>
      </c>
      <c r="AE490">
        <v>33</v>
      </c>
      <c r="AF490">
        <v>32</v>
      </c>
      <c r="AH490">
        <v>43027</v>
      </c>
      <c r="AI490" t="s">
        <v>20</v>
      </c>
      <c r="AJ490" s="2">
        <v>0.75552825552825553</v>
      </c>
      <c r="AK490" s="2">
        <v>0.16461916461916462</v>
      </c>
      <c r="AL490" s="2">
        <v>4.0540540540540543E-2</v>
      </c>
      <c r="AM490" s="2">
        <v>3.9312039312039311E-2</v>
      </c>
      <c r="AP490" t="str">
        <f t="shared" si="32"/>
        <v>S42</v>
      </c>
      <c r="AQ490" t="str">
        <f t="shared" si="33"/>
        <v>jeudi</v>
      </c>
      <c r="AR490">
        <f t="shared" si="34"/>
        <v>2017</v>
      </c>
    </row>
    <row r="491" spans="1:44" x14ac:dyDescent="0.25">
      <c r="A491" s="4" t="s">
        <v>200</v>
      </c>
      <c r="B491" t="s">
        <v>19</v>
      </c>
      <c r="C491" s="3">
        <v>368</v>
      </c>
      <c r="D491" s="3">
        <v>150</v>
      </c>
      <c r="E491" s="3">
        <v>73</v>
      </c>
      <c r="F491">
        <v>11</v>
      </c>
      <c r="H491" s="1" t="s">
        <v>200</v>
      </c>
      <c r="I491" s="2" t="s">
        <v>20</v>
      </c>
      <c r="J491" s="2">
        <v>0.61129568106312293</v>
      </c>
      <c r="K491" s="2">
        <v>0.24916943521594684</v>
      </c>
      <c r="L491">
        <v>0.1212624584717608</v>
      </c>
      <c r="M491">
        <v>1.8272425249169437E-2</v>
      </c>
      <c r="O491" s="1" t="s">
        <v>200</v>
      </c>
      <c r="P491" t="s">
        <v>21</v>
      </c>
      <c r="Q491">
        <v>10</v>
      </c>
      <c r="R491">
        <v>14</v>
      </c>
      <c r="S491">
        <v>18</v>
      </c>
      <c r="U491" s="1" t="s">
        <v>200</v>
      </c>
      <c r="V491" t="s">
        <v>20</v>
      </c>
      <c r="W491">
        <v>0.23809523809523808</v>
      </c>
      <c r="X491">
        <v>0.33333333333333331</v>
      </c>
      <c r="Y491">
        <v>0.42857142857142855</v>
      </c>
      <c r="AA491" t="s">
        <v>200</v>
      </c>
      <c r="AB491" t="s">
        <v>22</v>
      </c>
      <c r="AC491">
        <v>638</v>
      </c>
      <c r="AD491">
        <v>134</v>
      </c>
      <c r="AE491">
        <v>33</v>
      </c>
      <c r="AF491">
        <v>31</v>
      </c>
      <c r="AH491" t="s">
        <v>200</v>
      </c>
      <c r="AI491" t="s">
        <v>20</v>
      </c>
      <c r="AJ491" s="2">
        <v>0.76315789473684215</v>
      </c>
      <c r="AK491" s="2">
        <v>0.16028708133971292</v>
      </c>
      <c r="AL491" s="2">
        <v>3.9473684210526314E-2</v>
      </c>
      <c r="AM491" s="2">
        <v>3.7081339712918659E-2</v>
      </c>
      <c r="AP491" t="str">
        <f t="shared" si="32"/>
        <v>S42</v>
      </c>
      <c r="AQ491" t="str">
        <f t="shared" si="33"/>
        <v>vendredi</v>
      </c>
      <c r="AR491">
        <f t="shared" si="34"/>
        <v>2017</v>
      </c>
    </row>
    <row r="492" spans="1:44" x14ac:dyDescent="0.25">
      <c r="A492" s="4">
        <v>43031</v>
      </c>
      <c r="B492" t="s">
        <v>19</v>
      </c>
      <c r="C492" s="3">
        <v>347</v>
      </c>
      <c r="D492" s="3">
        <v>135</v>
      </c>
      <c r="E492" s="3">
        <v>87</v>
      </c>
      <c r="F492">
        <v>12</v>
      </c>
      <c r="H492" s="1">
        <v>43031</v>
      </c>
      <c r="I492" s="2" t="s">
        <v>20</v>
      </c>
      <c r="J492" s="2">
        <v>0.59724612736660931</v>
      </c>
      <c r="K492" s="2">
        <v>0.23235800344234078</v>
      </c>
      <c r="L492">
        <v>0.14974182444061962</v>
      </c>
      <c r="M492">
        <v>2.0654044750430294E-2</v>
      </c>
      <c r="O492" s="1">
        <v>43031</v>
      </c>
      <c r="P492" t="s">
        <v>21</v>
      </c>
      <c r="Q492">
        <v>6</v>
      </c>
      <c r="R492">
        <v>12</v>
      </c>
      <c r="S492">
        <v>18</v>
      </c>
      <c r="U492" s="1">
        <v>43031</v>
      </c>
      <c r="V492" t="s">
        <v>20</v>
      </c>
      <c r="W492">
        <v>0.16666666666666666</v>
      </c>
      <c r="X492">
        <v>0.33333333333333331</v>
      </c>
      <c r="Y492">
        <v>0.5</v>
      </c>
      <c r="AA492">
        <v>43031</v>
      </c>
      <c r="AB492" t="s">
        <v>22</v>
      </c>
      <c r="AC492">
        <v>655</v>
      </c>
      <c r="AD492">
        <v>138</v>
      </c>
      <c r="AE492">
        <v>32</v>
      </c>
      <c r="AF492">
        <v>32</v>
      </c>
      <c r="AH492">
        <v>43031</v>
      </c>
      <c r="AI492" t="s">
        <v>20</v>
      </c>
      <c r="AJ492" s="2">
        <v>0.764294049008168</v>
      </c>
      <c r="AK492" s="2">
        <v>0.16102683780630106</v>
      </c>
      <c r="AL492" s="2">
        <v>3.7339556592765458E-2</v>
      </c>
      <c r="AM492" s="2">
        <v>3.7339556592765458E-2</v>
      </c>
      <c r="AP492" t="str">
        <f t="shared" si="32"/>
        <v>S43</v>
      </c>
      <c r="AQ492" t="str">
        <f t="shared" si="33"/>
        <v>lundi</v>
      </c>
      <c r="AR492">
        <f t="shared" si="34"/>
        <v>2017</v>
      </c>
    </row>
    <row r="493" spans="1:44" x14ac:dyDescent="0.25">
      <c r="A493" s="4">
        <v>43032</v>
      </c>
      <c r="B493" t="s">
        <v>19</v>
      </c>
      <c r="C493" s="3">
        <v>309</v>
      </c>
      <c r="D493" s="3">
        <v>131</v>
      </c>
      <c r="E493" s="3">
        <v>51</v>
      </c>
      <c r="F493">
        <v>20</v>
      </c>
      <c r="H493" s="1">
        <v>43032</v>
      </c>
      <c r="I493" s="2" t="s">
        <v>20</v>
      </c>
      <c r="J493" s="2">
        <v>0.6046966731898239</v>
      </c>
      <c r="K493" s="2">
        <v>0.25636007827788648</v>
      </c>
      <c r="L493">
        <v>9.9804305283757333E-2</v>
      </c>
      <c r="M493">
        <v>3.9138943248532287E-2</v>
      </c>
      <c r="O493" s="1">
        <v>43032</v>
      </c>
      <c r="P493" t="s">
        <v>21</v>
      </c>
      <c r="Q493">
        <v>12</v>
      </c>
      <c r="R493">
        <v>14</v>
      </c>
      <c r="S493">
        <v>18</v>
      </c>
      <c r="U493" s="1">
        <v>43032</v>
      </c>
      <c r="V493" t="s">
        <v>20</v>
      </c>
      <c r="W493">
        <v>0.27272727272727271</v>
      </c>
      <c r="X493">
        <v>0.31818181818181818</v>
      </c>
      <c r="Y493">
        <v>0.40909090909090912</v>
      </c>
      <c r="AA493">
        <v>43032</v>
      </c>
      <c r="AB493" t="s">
        <v>22</v>
      </c>
      <c r="AC493">
        <v>691</v>
      </c>
      <c r="AD493">
        <v>138</v>
      </c>
      <c r="AE493">
        <v>32</v>
      </c>
      <c r="AF493">
        <v>32</v>
      </c>
      <c r="AH493">
        <v>43032</v>
      </c>
      <c r="AI493" t="s">
        <v>20</v>
      </c>
      <c r="AJ493" s="2">
        <v>0.77379619260918253</v>
      </c>
      <c r="AK493" s="2">
        <v>0.15453527435610304</v>
      </c>
      <c r="AL493" s="2">
        <v>3.5834266517357223E-2</v>
      </c>
      <c r="AM493" s="2">
        <v>3.5834266517357223E-2</v>
      </c>
      <c r="AP493" t="str">
        <f t="shared" si="32"/>
        <v>S43</v>
      </c>
      <c r="AQ493" t="str">
        <f t="shared" si="33"/>
        <v>mardi</v>
      </c>
      <c r="AR493">
        <f t="shared" si="34"/>
        <v>2017</v>
      </c>
    </row>
    <row r="494" spans="1:44" x14ac:dyDescent="0.25">
      <c r="A494" s="4">
        <v>43033</v>
      </c>
      <c r="B494" t="s">
        <v>19</v>
      </c>
      <c r="C494" s="3">
        <v>275</v>
      </c>
      <c r="D494" s="3">
        <v>98</v>
      </c>
      <c r="E494" s="3">
        <v>74</v>
      </c>
      <c r="F494">
        <v>13</v>
      </c>
      <c r="H494" s="1">
        <v>43033</v>
      </c>
      <c r="I494" s="2" t="s">
        <v>20</v>
      </c>
      <c r="J494" s="2">
        <v>0.59782608695652173</v>
      </c>
      <c r="K494" s="2">
        <v>0.21304347826086956</v>
      </c>
      <c r="L494">
        <v>0.16086956521739129</v>
      </c>
      <c r="M494">
        <v>2.8260869565217391E-2</v>
      </c>
      <c r="O494" s="1">
        <v>43033</v>
      </c>
      <c r="P494" t="s">
        <v>21</v>
      </c>
      <c r="Q494">
        <v>10</v>
      </c>
      <c r="R494">
        <v>15</v>
      </c>
      <c r="S494">
        <v>26</v>
      </c>
      <c r="U494" s="1">
        <v>43033</v>
      </c>
      <c r="V494" t="s">
        <v>20</v>
      </c>
      <c r="W494">
        <v>0.19607843137254902</v>
      </c>
      <c r="X494">
        <v>0.29411764705882354</v>
      </c>
      <c r="Y494">
        <v>0.50980392156862742</v>
      </c>
      <c r="AA494">
        <v>43033</v>
      </c>
      <c r="AB494" t="s">
        <v>22</v>
      </c>
      <c r="AC494">
        <v>698</v>
      </c>
      <c r="AD494">
        <v>138</v>
      </c>
      <c r="AE494">
        <v>32</v>
      </c>
      <c r="AF494">
        <v>32</v>
      </c>
      <c r="AH494">
        <v>43033</v>
      </c>
      <c r="AI494" t="s">
        <v>20</v>
      </c>
      <c r="AJ494" s="2">
        <v>0.77555555555555555</v>
      </c>
      <c r="AK494" s="2">
        <v>0.15333333333333332</v>
      </c>
      <c r="AL494" s="2">
        <v>3.5555555555555556E-2</v>
      </c>
      <c r="AM494" s="2">
        <v>3.5555555555555556E-2</v>
      </c>
      <c r="AP494" t="str">
        <f t="shared" si="32"/>
        <v>S43</v>
      </c>
      <c r="AQ494" t="str">
        <f t="shared" si="33"/>
        <v>mercredi</v>
      </c>
      <c r="AR494">
        <f t="shared" si="34"/>
        <v>2017</v>
      </c>
    </row>
    <row r="495" spans="1:44" x14ac:dyDescent="0.25">
      <c r="A495" s="4">
        <v>43034</v>
      </c>
      <c r="B495" t="s">
        <v>19</v>
      </c>
      <c r="C495" s="3">
        <v>299</v>
      </c>
      <c r="D495" s="3">
        <v>96</v>
      </c>
      <c r="E495" s="3">
        <v>77</v>
      </c>
      <c r="F495">
        <v>10</v>
      </c>
      <c r="H495" s="1">
        <v>43034</v>
      </c>
      <c r="I495" s="2" t="s">
        <v>20</v>
      </c>
      <c r="J495" s="2">
        <v>0.6203319502074689</v>
      </c>
      <c r="K495" s="2">
        <v>0.19917012448132779</v>
      </c>
      <c r="L495">
        <v>0.15975103734439833</v>
      </c>
      <c r="M495">
        <v>2.0746887966804978E-2</v>
      </c>
      <c r="O495" s="1">
        <v>43034</v>
      </c>
      <c r="P495" t="s">
        <v>21</v>
      </c>
      <c r="Q495">
        <v>10</v>
      </c>
      <c r="R495">
        <v>16</v>
      </c>
      <c r="S495">
        <v>25</v>
      </c>
      <c r="U495" s="1">
        <v>43034</v>
      </c>
      <c r="V495" t="s">
        <v>20</v>
      </c>
      <c r="W495">
        <v>0.19607843137254902</v>
      </c>
      <c r="X495">
        <v>0.31372549019607843</v>
      </c>
      <c r="Y495">
        <v>0.49019607843137253</v>
      </c>
      <c r="AA495">
        <v>43034</v>
      </c>
      <c r="AB495" t="s">
        <v>22</v>
      </c>
      <c r="AC495">
        <v>686</v>
      </c>
      <c r="AD495">
        <v>139</v>
      </c>
      <c r="AE495">
        <v>32</v>
      </c>
      <c r="AF495">
        <v>32</v>
      </c>
      <c r="AH495">
        <v>43034</v>
      </c>
      <c r="AI495" t="s">
        <v>20</v>
      </c>
      <c r="AJ495" s="2">
        <v>0.77165354330708658</v>
      </c>
      <c r="AK495" s="2">
        <v>0.156355455568054</v>
      </c>
      <c r="AL495" s="2">
        <v>3.59955005624297E-2</v>
      </c>
      <c r="AM495" s="2">
        <v>3.59955005624297E-2</v>
      </c>
      <c r="AP495" t="str">
        <f t="shared" si="32"/>
        <v>S43</v>
      </c>
      <c r="AQ495" t="str">
        <f t="shared" si="33"/>
        <v>jeudi</v>
      </c>
      <c r="AR495">
        <f t="shared" si="34"/>
        <v>2017</v>
      </c>
    </row>
    <row r="496" spans="1:44" x14ac:dyDescent="0.25">
      <c r="A496" s="4" t="s">
        <v>201</v>
      </c>
      <c r="B496" t="s">
        <v>19</v>
      </c>
      <c r="C496" s="3">
        <v>327</v>
      </c>
      <c r="D496" s="3">
        <v>100</v>
      </c>
      <c r="E496" s="3">
        <v>90</v>
      </c>
      <c r="F496">
        <v>6</v>
      </c>
      <c r="H496" s="1" t="s">
        <v>201</v>
      </c>
      <c r="I496" s="2" t="s">
        <v>20</v>
      </c>
      <c r="J496" s="2">
        <v>0.62523900573613767</v>
      </c>
      <c r="K496" s="2">
        <v>0.19120458891013384</v>
      </c>
      <c r="L496">
        <v>0.17208413001912046</v>
      </c>
      <c r="M496">
        <v>1.1472275334608031E-2</v>
      </c>
      <c r="O496" s="1" t="s">
        <v>201</v>
      </c>
      <c r="P496" t="s">
        <v>21</v>
      </c>
      <c r="Q496">
        <v>6</v>
      </c>
      <c r="R496">
        <v>15</v>
      </c>
      <c r="S496">
        <v>25</v>
      </c>
      <c r="U496" s="1" t="s">
        <v>201</v>
      </c>
      <c r="V496" t="s">
        <v>20</v>
      </c>
      <c r="W496">
        <v>0.13043478260869565</v>
      </c>
      <c r="X496">
        <v>0.32608695652173914</v>
      </c>
      <c r="Y496">
        <v>0.54347826086956519</v>
      </c>
      <c r="AA496" t="s">
        <v>201</v>
      </c>
      <c r="AB496" t="s">
        <v>22</v>
      </c>
      <c r="AC496">
        <v>684</v>
      </c>
      <c r="AD496">
        <v>139</v>
      </c>
      <c r="AE496">
        <v>31</v>
      </c>
      <c r="AF496">
        <v>33</v>
      </c>
      <c r="AH496" t="s">
        <v>201</v>
      </c>
      <c r="AI496" t="s">
        <v>20</v>
      </c>
      <c r="AJ496" s="2">
        <v>0.77113866967305522</v>
      </c>
      <c r="AK496" s="2">
        <v>0.15670800450958286</v>
      </c>
      <c r="AL496" s="2">
        <v>3.4949267192784669E-2</v>
      </c>
      <c r="AM496" s="2">
        <v>3.7204058624577228E-2</v>
      </c>
      <c r="AP496" t="str">
        <f t="shared" si="32"/>
        <v>S43</v>
      </c>
      <c r="AQ496" t="str">
        <f t="shared" si="33"/>
        <v>vendredi</v>
      </c>
      <c r="AR496">
        <f t="shared" si="34"/>
        <v>2017</v>
      </c>
    </row>
    <row r="497" spans="1:44" x14ac:dyDescent="0.25">
      <c r="A497" s="4">
        <v>43038</v>
      </c>
      <c r="B497" t="s">
        <v>19</v>
      </c>
      <c r="C497" s="3">
        <v>441</v>
      </c>
      <c r="D497" s="3">
        <v>92</v>
      </c>
      <c r="E497" s="3">
        <v>85</v>
      </c>
      <c r="F497">
        <v>9</v>
      </c>
      <c r="H497" s="1">
        <v>43038</v>
      </c>
      <c r="I497" s="2" t="s">
        <v>20</v>
      </c>
      <c r="J497" s="2">
        <v>0.70334928229665072</v>
      </c>
      <c r="K497" s="2">
        <v>0.14673046251993621</v>
      </c>
      <c r="L497">
        <v>0.13556618819776714</v>
      </c>
      <c r="M497">
        <v>1.4354066985645933E-2</v>
      </c>
      <c r="O497" s="1">
        <v>43038</v>
      </c>
      <c r="P497" t="s">
        <v>21</v>
      </c>
      <c r="Q497">
        <v>7</v>
      </c>
      <c r="R497">
        <v>15</v>
      </c>
      <c r="S497">
        <v>26</v>
      </c>
      <c r="U497" s="1">
        <v>43038</v>
      </c>
      <c r="V497" t="s">
        <v>20</v>
      </c>
      <c r="W497">
        <v>0.14583333333333334</v>
      </c>
      <c r="X497">
        <v>0.3125</v>
      </c>
      <c r="Y497">
        <v>0.54166666666666663</v>
      </c>
      <c r="AA497">
        <v>43038</v>
      </c>
      <c r="AB497" t="s">
        <v>22</v>
      </c>
      <c r="AC497">
        <v>678</v>
      </c>
      <c r="AD497">
        <v>139</v>
      </c>
      <c r="AE497">
        <v>31</v>
      </c>
      <c r="AF497">
        <v>33</v>
      </c>
      <c r="AH497">
        <v>43038</v>
      </c>
      <c r="AI497" t="s">
        <v>20</v>
      </c>
      <c r="AJ497" s="2">
        <v>0.76958002270147563</v>
      </c>
      <c r="AK497" s="2">
        <v>0.15777525539160045</v>
      </c>
      <c r="AL497" s="2">
        <v>3.5187287173666287E-2</v>
      </c>
      <c r="AM497" s="2">
        <v>3.7457434733257661E-2</v>
      </c>
      <c r="AP497" t="str">
        <f t="shared" si="32"/>
        <v>S44</v>
      </c>
      <c r="AQ497" t="str">
        <f t="shared" si="33"/>
        <v>lundi</v>
      </c>
      <c r="AR497">
        <f t="shared" si="34"/>
        <v>2017</v>
      </c>
    </row>
    <row r="498" spans="1:44" x14ac:dyDescent="0.25">
      <c r="A498" s="4">
        <v>43039</v>
      </c>
      <c r="B498" t="s">
        <v>19</v>
      </c>
      <c r="C498" s="3">
        <v>305</v>
      </c>
      <c r="D498" s="3">
        <v>59</v>
      </c>
      <c r="E498" s="3">
        <v>64</v>
      </c>
      <c r="F498">
        <v>7</v>
      </c>
      <c r="H498" s="1">
        <v>43039</v>
      </c>
      <c r="I498" s="2" t="s">
        <v>20</v>
      </c>
      <c r="J498" s="2">
        <v>0.70114942528735635</v>
      </c>
      <c r="K498" s="2">
        <v>0.13563218390804599</v>
      </c>
      <c r="L498">
        <v>0.14712643678160919</v>
      </c>
      <c r="M498">
        <v>1.6091954022988506E-2</v>
      </c>
      <c r="O498" s="1">
        <v>43039</v>
      </c>
      <c r="P498" t="s">
        <v>21</v>
      </c>
      <c r="Q498">
        <v>8</v>
      </c>
      <c r="R498">
        <v>15</v>
      </c>
      <c r="S498">
        <v>28</v>
      </c>
      <c r="U498" s="1">
        <v>43039</v>
      </c>
      <c r="V498" t="s">
        <v>20</v>
      </c>
      <c r="W498">
        <v>0.15686274509803921</v>
      </c>
      <c r="X498">
        <v>0.29411764705882354</v>
      </c>
      <c r="Y498">
        <v>0.5490196078431373</v>
      </c>
      <c r="AA498">
        <v>43039</v>
      </c>
      <c r="AB498" t="s">
        <v>22</v>
      </c>
      <c r="AC498">
        <v>655</v>
      </c>
      <c r="AD498">
        <v>139</v>
      </c>
      <c r="AE498">
        <v>31</v>
      </c>
      <c r="AF498">
        <v>33</v>
      </c>
      <c r="AH498">
        <v>43039</v>
      </c>
      <c r="AI498" t="s">
        <v>20</v>
      </c>
      <c r="AJ498" s="2">
        <v>0.76340326340326337</v>
      </c>
      <c r="AK498" s="2">
        <v>0.16200466200466201</v>
      </c>
      <c r="AL498" s="2">
        <v>3.6130536130536128E-2</v>
      </c>
      <c r="AM498" s="2">
        <v>3.8461538461538464E-2</v>
      </c>
      <c r="AP498" t="str">
        <f t="shared" si="32"/>
        <v>S44</v>
      </c>
      <c r="AQ498" t="str">
        <f t="shared" si="33"/>
        <v>mardi</v>
      </c>
      <c r="AR498">
        <f t="shared" si="34"/>
        <v>2017</v>
      </c>
    </row>
    <row r="499" spans="1:44" x14ac:dyDescent="0.25">
      <c r="A499" s="4">
        <v>43040</v>
      </c>
      <c r="B499" t="s">
        <v>19</v>
      </c>
      <c r="C499" s="3">
        <v>265</v>
      </c>
      <c r="D499" s="3">
        <v>84</v>
      </c>
      <c r="E499" s="3">
        <v>76</v>
      </c>
      <c r="F499">
        <v>10</v>
      </c>
      <c r="H499" s="1">
        <v>43040</v>
      </c>
      <c r="I499" s="2" t="s">
        <v>20</v>
      </c>
      <c r="J499" s="2">
        <v>0.60919540229885061</v>
      </c>
      <c r="K499" s="2">
        <v>0.19310344827586207</v>
      </c>
      <c r="L499">
        <v>0.17471264367816092</v>
      </c>
      <c r="M499">
        <v>2.2988505747126436E-2</v>
      </c>
      <c r="O499" s="1">
        <v>43040</v>
      </c>
      <c r="P499" t="s">
        <v>21</v>
      </c>
      <c r="Q499">
        <v>8</v>
      </c>
      <c r="R499">
        <v>15</v>
      </c>
      <c r="S499">
        <v>28</v>
      </c>
      <c r="U499" s="1">
        <v>43040</v>
      </c>
      <c r="V499" t="s">
        <v>20</v>
      </c>
      <c r="W499">
        <v>0.15686274509803921</v>
      </c>
      <c r="X499">
        <v>0.29411764705882354</v>
      </c>
      <c r="Y499">
        <v>0.5490196078431373</v>
      </c>
      <c r="AA499">
        <v>43040</v>
      </c>
      <c r="AB499" t="s">
        <v>22</v>
      </c>
      <c r="AC499">
        <v>655</v>
      </c>
      <c r="AD499">
        <v>139</v>
      </c>
      <c r="AE499">
        <v>31</v>
      </c>
      <c r="AF499">
        <v>33</v>
      </c>
      <c r="AH499">
        <v>43040</v>
      </c>
      <c r="AI499" t="s">
        <v>20</v>
      </c>
      <c r="AJ499" s="2">
        <v>0.76340326340326337</v>
      </c>
      <c r="AK499" s="2">
        <v>0.16200466200466201</v>
      </c>
      <c r="AL499" s="2">
        <v>3.6130536130536128E-2</v>
      </c>
      <c r="AM499" s="2">
        <v>3.8461538461538464E-2</v>
      </c>
      <c r="AP499" t="str">
        <f t="shared" si="32"/>
        <v>S44</v>
      </c>
      <c r="AQ499" t="str">
        <f t="shared" si="33"/>
        <v>mercredi</v>
      </c>
      <c r="AR499">
        <f t="shared" si="34"/>
        <v>2017</v>
      </c>
    </row>
    <row r="500" spans="1:44" x14ac:dyDescent="0.25">
      <c r="A500" s="4">
        <v>43041</v>
      </c>
      <c r="B500" t="s">
        <v>19</v>
      </c>
      <c r="C500" s="3">
        <v>179</v>
      </c>
      <c r="D500" s="3">
        <v>107</v>
      </c>
      <c r="E500" s="3">
        <v>54</v>
      </c>
      <c r="F500">
        <v>9</v>
      </c>
      <c r="H500" s="1">
        <v>43041</v>
      </c>
      <c r="I500" s="2" t="s">
        <v>20</v>
      </c>
      <c r="J500" s="2">
        <v>0.5128939828080229</v>
      </c>
      <c r="K500" s="2">
        <v>0.30659025787965616</v>
      </c>
      <c r="L500">
        <v>0.15472779369627507</v>
      </c>
      <c r="M500">
        <v>2.5787965616045846E-2</v>
      </c>
      <c r="O500" s="1">
        <v>43041</v>
      </c>
      <c r="P500" t="s">
        <v>21</v>
      </c>
      <c r="Q500">
        <v>10</v>
      </c>
      <c r="R500">
        <v>19</v>
      </c>
      <c r="S500">
        <v>28</v>
      </c>
      <c r="U500" s="1">
        <v>43041</v>
      </c>
      <c r="V500" t="s">
        <v>20</v>
      </c>
      <c r="W500">
        <v>0.17543859649122806</v>
      </c>
      <c r="X500">
        <v>0.33333333333333331</v>
      </c>
      <c r="Y500">
        <v>0.49122807017543857</v>
      </c>
      <c r="AA500">
        <v>43041</v>
      </c>
      <c r="AB500" t="s">
        <v>22</v>
      </c>
      <c r="AC500">
        <v>642</v>
      </c>
      <c r="AD500">
        <v>135</v>
      </c>
      <c r="AE500">
        <v>33</v>
      </c>
      <c r="AF500">
        <v>34</v>
      </c>
      <c r="AH500">
        <v>43041</v>
      </c>
      <c r="AI500" t="s">
        <v>20</v>
      </c>
      <c r="AJ500" s="2">
        <v>0.76066350710900477</v>
      </c>
      <c r="AK500" s="2">
        <v>0.15995260663507108</v>
      </c>
      <c r="AL500" s="2">
        <v>3.9099526066350712E-2</v>
      </c>
      <c r="AM500" s="2">
        <v>4.0284360189573459E-2</v>
      </c>
      <c r="AP500" t="str">
        <f t="shared" si="32"/>
        <v>S44</v>
      </c>
      <c r="AQ500" t="str">
        <f t="shared" si="33"/>
        <v>jeudi</v>
      </c>
      <c r="AR500">
        <f t="shared" si="34"/>
        <v>2017</v>
      </c>
    </row>
    <row r="501" spans="1:44" x14ac:dyDescent="0.25">
      <c r="A501" s="4" t="s">
        <v>202</v>
      </c>
      <c r="B501" t="s">
        <v>19</v>
      </c>
      <c r="C501" s="3">
        <v>347</v>
      </c>
      <c r="D501" s="3">
        <v>101</v>
      </c>
      <c r="E501" s="3">
        <v>53</v>
      </c>
      <c r="F501">
        <v>2</v>
      </c>
      <c r="H501" s="1" t="s">
        <v>202</v>
      </c>
      <c r="I501" s="2" t="s">
        <v>20</v>
      </c>
      <c r="J501" s="2">
        <v>0.68986083499005968</v>
      </c>
      <c r="K501" s="2">
        <v>0.20079522862823063</v>
      </c>
      <c r="L501">
        <v>0.10536779324055666</v>
      </c>
      <c r="M501">
        <v>3.9761431411530811E-3</v>
      </c>
      <c r="O501" s="1" t="s">
        <v>202</v>
      </c>
      <c r="P501" t="s">
        <v>21</v>
      </c>
      <c r="Q501">
        <v>12</v>
      </c>
      <c r="R501">
        <v>27</v>
      </c>
      <c r="S501">
        <v>27</v>
      </c>
      <c r="U501" s="1" t="s">
        <v>202</v>
      </c>
      <c r="V501" t="s">
        <v>20</v>
      </c>
      <c r="W501">
        <v>0.18181818181818182</v>
      </c>
      <c r="X501">
        <v>0.40909090909090912</v>
      </c>
      <c r="Y501">
        <v>0.40909090909090912</v>
      </c>
      <c r="AA501" t="s">
        <v>202</v>
      </c>
      <c r="AB501" t="s">
        <v>22</v>
      </c>
      <c r="AC501">
        <v>622</v>
      </c>
      <c r="AD501">
        <v>139</v>
      </c>
      <c r="AE501">
        <v>32</v>
      </c>
      <c r="AF501">
        <v>34</v>
      </c>
      <c r="AH501" t="s">
        <v>202</v>
      </c>
      <c r="AI501" t="s">
        <v>20</v>
      </c>
      <c r="AJ501" s="2">
        <v>0.75211608222490933</v>
      </c>
      <c r="AK501" s="2">
        <v>0.16807738814993953</v>
      </c>
      <c r="AL501" s="2">
        <v>3.8694074969770252E-2</v>
      </c>
      <c r="AM501" s="2">
        <v>4.1112454655380895E-2</v>
      </c>
      <c r="AP501" t="str">
        <f t="shared" si="32"/>
        <v>S44</v>
      </c>
      <c r="AQ501" t="str">
        <f t="shared" si="33"/>
        <v>vendredi</v>
      </c>
      <c r="AR501">
        <f t="shared" si="34"/>
        <v>2017</v>
      </c>
    </row>
    <row r="502" spans="1:44" x14ac:dyDescent="0.25">
      <c r="A502" s="4">
        <v>43045</v>
      </c>
      <c r="B502" t="s">
        <v>19</v>
      </c>
      <c r="C502" s="3">
        <v>411</v>
      </c>
      <c r="D502" s="3">
        <v>70</v>
      </c>
      <c r="E502" s="3">
        <v>48</v>
      </c>
      <c r="F502">
        <v>7</v>
      </c>
      <c r="H502" s="1">
        <v>43045</v>
      </c>
      <c r="I502" s="2" t="s">
        <v>20</v>
      </c>
      <c r="J502" s="2">
        <v>0.76679104477611937</v>
      </c>
      <c r="K502" s="2">
        <v>0.13059701492537312</v>
      </c>
      <c r="L502">
        <v>8.9552238805970144E-2</v>
      </c>
      <c r="M502">
        <v>1.3059701492537313E-2</v>
      </c>
      <c r="O502" s="1">
        <v>43045</v>
      </c>
      <c r="P502" t="s">
        <v>21</v>
      </c>
      <c r="Q502">
        <v>10</v>
      </c>
      <c r="R502">
        <v>18</v>
      </c>
      <c r="S502">
        <v>21</v>
      </c>
      <c r="U502" s="1">
        <v>43045</v>
      </c>
      <c r="V502" t="s">
        <v>20</v>
      </c>
      <c r="W502">
        <v>0.20408163265306123</v>
      </c>
      <c r="X502">
        <v>0.36734693877551022</v>
      </c>
      <c r="Y502">
        <v>0.42857142857142855</v>
      </c>
      <c r="AA502">
        <v>43045</v>
      </c>
      <c r="AB502" t="s">
        <v>22</v>
      </c>
      <c r="AC502">
        <v>631</v>
      </c>
      <c r="AD502">
        <v>140</v>
      </c>
      <c r="AE502">
        <v>31</v>
      </c>
      <c r="AF502">
        <v>35</v>
      </c>
      <c r="AH502">
        <v>43045</v>
      </c>
      <c r="AI502" t="s">
        <v>20</v>
      </c>
      <c r="AJ502" s="2">
        <v>0.7538829151732378</v>
      </c>
      <c r="AK502" s="2">
        <v>0.16726403823178015</v>
      </c>
      <c r="AL502" s="2">
        <v>3.7037037037037035E-2</v>
      </c>
      <c r="AM502" s="2">
        <v>4.1816009557945039E-2</v>
      </c>
      <c r="AP502" t="str">
        <f t="shared" si="32"/>
        <v>S45</v>
      </c>
      <c r="AQ502" t="str">
        <f t="shared" si="33"/>
        <v>lundi</v>
      </c>
      <c r="AR502">
        <f t="shared" si="34"/>
        <v>2017</v>
      </c>
    </row>
    <row r="503" spans="1:44" x14ac:dyDescent="0.25">
      <c r="A503" s="4">
        <v>43046</v>
      </c>
      <c r="B503" t="s">
        <v>19</v>
      </c>
      <c r="C503" s="3">
        <v>355</v>
      </c>
      <c r="D503" s="3">
        <v>73</v>
      </c>
      <c r="E503" s="3">
        <v>46</v>
      </c>
      <c r="F503">
        <v>9</v>
      </c>
      <c r="H503" s="1">
        <v>43046</v>
      </c>
      <c r="I503" s="2" t="s">
        <v>20</v>
      </c>
      <c r="J503" s="2">
        <v>0.73498964803312627</v>
      </c>
      <c r="K503" s="2">
        <v>0.15113871635610765</v>
      </c>
      <c r="L503">
        <v>9.5238095238095233E-2</v>
      </c>
      <c r="M503">
        <v>1.8633540372670808E-2</v>
      </c>
      <c r="O503" s="1">
        <v>43046</v>
      </c>
      <c r="P503" t="s">
        <v>21</v>
      </c>
      <c r="Q503">
        <v>14</v>
      </c>
      <c r="R503">
        <v>13</v>
      </c>
      <c r="S503">
        <v>21</v>
      </c>
      <c r="U503" s="1">
        <v>43046</v>
      </c>
      <c r="V503" t="s">
        <v>20</v>
      </c>
      <c r="W503">
        <v>0.29166666666666669</v>
      </c>
      <c r="X503">
        <v>0.27083333333333331</v>
      </c>
      <c r="Y503">
        <v>0.4375</v>
      </c>
      <c r="AA503">
        <v>43046</v>
      </c>
      <c r="AB503" t="s">
        <v>22</v>
      </c>
      <c r="AC503">
        <v>631</v>
      </c>
      <c r="AD503">
        <v>139</v>
      </c>
      <c r="AE503">
        <v>31</v>
      </c>
      <c r="AF503">
        <v>35</v>
      </c>
      <c r="AH503">
        <v>43046</v>
      </c>
      <c r="AI503" t="s">
        <v>20</v>
      </c>
      <c r="AJ503" s="2">
        <v>0.75478468899521534</v>
      </c>
      <c r="AK503" s="2">
        <v>0.16626794258373206</v>
      </c>
      <c r="AL503" s="2">
        <v>3.7081339712918659E-2</v>
      </c>
      <c r="AM503" s="2">
        <v>4.1866028708133975E-2</v>
      </c>
      <c r="AP503" t="str">
        <f t="shared" si="32"/>
        <v>S45</v>
      </c>
      <c r="AQ503" t="str">
        <f t="shared" si="33"/>
        <v>mardi</v>
      </c>
      <c r="AR503">
        <f t="shared" si="34"/>
        <v>2017</v>
      </c>
    </row>
    <row r="504" spans="1:44" x14ac:dyDescent="0.25">
      <c r="A504" s="4">
        <v>43047</v>
      </c>
      <c r="B504" t="s">
        <v>19</v>
      </c>
      <c r="C504" s="3">
        <v>299</v>
      </c>
      <c r="D504" s="3">
        <v>92</v>
      </c>
      <c r="E504" s="3">
        <v>54</v>
      </c>
      <c r="F504">
        <v>11</v>
      </c>
      <c r="H504" s="1">
        <v>43047</v>
      </c>
      <c r="I504" s="2" t="s">
        <v>20</v>
      </c>
      <c r="J504" s="2">
        <v>0.6557017543859649</v>
      </c>
      <c r="K504" s="2">
        <v>0.20175438596491227</v>
      </c>
      <c r="L504">
        <v>0.11842105263157894</v>
      </c>
      <c r="M504">
        <v>2.4122807017543858E-2</v>
      </c>
      <c r="O504" s="1">
        <v>43047</v>
      </c>
      <c r="P504" t="s">
        <v>21</v>
      </c>
      <c r="Q504">
        <v>12</v>
      </c>
      <c r="R504">
        <v>15</v>
      </c>
      <c r="S504">
        <v>21</v>
      </c>
      <c r="U504" s="1">
        <v>43047</v>
      </c>
      <c r="V504" t="s">
        <v>20</v>
      </c>
      <c r="W504">
        <v>0.25</v>
      </c>
      <c r="X504">
        <v>0.3125</v>
      </c>
      <c r="Y504">
        <v>0.4375</v>
      </c>
      <c r="AA504">
        <v>43047</v>
      </c>
      <c r="AB504" t="s">
        <v>22</v>
      </c>
      <c r="AC504">
        <v>610</v>
      </c>
      <c r="AD504">
        <v>139</v>
      </c>
      <c r="AE504">
        <v>30</v>
      </c>
      <c r="AF504">
        <v>35</v>
      </c>
      <c r="AH504">
        <v>43047</v>
      </c>
      <c r="AI504" t="s">
        <v>20</v>
      </c>
      <c r="AJ504" s="2">
        <v>0.74938574938574942</v>
      </c>
      <c r="AK504" s="2">
        <v>0.17076167076167076</v>
      </c>
      <c r="AL504" s="2">
        <v>3.6855036855036855E-2</v>
      </c>
      <c r="AM504" s="2">
        <v>4.2997542997542999E-2</v>
      </c>
      <c r="AP504" t="str">
        <f t="shared" si="32"/>
        <v>S45</v>
      </c>
      <c r="AQ504" t="str">
        <f t="shared" si="33"/>
        <v>mercredi</v>
      </c>
      <c r="AR504">
        <f t="shared" si="34"/>
        <v>2017</v>
      </c>
    </row>
    <row r="505" spans="1:44" x14ac:dyDescent="0.25">
      <c r="A505" s="4">
        <v>43048</v>
      </c>
      <c r="B505" t="s">
        <v>19</v>
      </c>
      <c r="C505" s="3">
        <v>242</v>
      </c>
      <c r="D505" s="3">
        <v>103</v>
      </c>
      <c r="E505" s="3">
        <v>40</v>
      </c>
      <c r="F505">
        <v>10</v>
      </c>
      <c r="H505" s="1">
        <v>43048</v>
      </c>
      <c r="I505" s="2" t="s">
        <v>20</v>
      </c>
      <c r="J505" s="2">
        <v>0.61265822784810131</v>
      </c>
      <c r="K505" s="2">
        <v>0.26075949367088608</v>
      </c>
      <c r="L505">
        <v>0.10126582278481013</v>
      </c>
      <c r="M505">
        <v>2.5316455696202531E-2</v>
      </c>
      <c r="O505" s="1">
        <v>43048</v>
      </c>
      <c r="P505" t="s">
        <v>21</v>
      </c>
      <c r="Q505">
        <v>13</v>
      </c>
      <c r="R505">
        <v>17</v>
      </c>
      <c r="S505">
        <v>21</v>
      </c>
      <c r="U505" s="1">
        <v>43048</v>
      </c>
      <c r="V505" t="s">
        <v>20</v>
      </c>
      <c r="W505">
        <v>0.25490196078431371</v>
      </c>
      <c r="X505">
        <v>0.33333333333333331</v>
      </c>
      <c r="Y505">
        <v>0.41176470588235292</v>
      </c>
      <c r="AA505">
        <v>43048</v>
      </c>
      <c r="AB505" t="s">
        <v>22</v>
      </c>
      <c r="AC505">
        <v>595</v>
      </c>
      <c r="AD505">
        <v>136</v>
      </c>
      <c r="AE505">
        <v>30</v>
      </c>
      <c r="AF505">
        <v>34</v>
      </c>
      <c r="AH505">
        <v>43048</v>
      </c>
      <c r="AI505" t="s">
        <v>20</v>
      </c>
      <c r="AJ505" s="2">
        <v>0.74842767295597479</v>
      </c>
      <c r="AK505" s="2">
        <v>0.1710691823899371</v>
      </c>
      <c r="AL505" s="2">
        <v>3.7735849056603772E-2</v>
      </c>
      <c r="AM505" s="2">
        <v>4.2767295597484274E-2</v>
      </c>
      <c r="AP505" t="str">
        <f t="shared" si="32"/>
        <v>S45</v>
      </c>
      <c r="AQ505" t="str">
        <f t="shared" si="33"/>
        <v>jeudi</v>
      </c>
      <c r="AR505">
        <f t="shared" si="34"/>
        <v>2017</v>
      </c>
    </row>
    <row r="506" spans="1:44" x14ac:dyDescent="0.25">
      <c r="A506" s="4" t="s">
        <v>206</v>
      </c>
      <c r="B506" t="s">
        <v>19</v>
      </c>
      <c r="C506" s="3">
        <v>317</v>
      </c>
      <c r="D506" s="3">
        <v>104</v>
      </c>
      <c r="E506" s="3">
        <v>32</v>
      </c>
      <c r="F506">
        <v>10</v>
      </c>
      <c r="H506" s="1" t="s">
        <v>206</v>
      </c>
      <c r="I506" s="2" t="s">
        <v>20</v>
      </c>
      <c r="J506" s="2">
        <v>0.68466522678185748</v>
      </c>
      <c r="K506" s="2">
        <v>0.22462203023758098</v>
      </c>
      <c r="L506">
        <v>6.9114470842332618E-2</v>
      </c>
      <c r="M506">
        <v>2.159827213822894E-2</v>
      </c>
      <c r="O506" s="1" t="s">
        <v>206</v>
      </c>
      <c r="P506" t="s">
        <v>21</v>
      </c>
      <c r="Q506">
        <v>8</v>
      </c>
      <c r="R506">
        <v>15</v>
      </c>
      <c r="S506">
        <v>23</v>
      </c>
      <c r="U506" s="1" t="s">
        <v>206</v>
      </c>
      <c r="V506" t="s">
        <v>20</v>
      </c>
      <c r="W506">
        <v>0.17391304347826086</v>
      </c>
      <c r="X506">
        <v>0.32608695652173914</v>
      </c>
      <c r="Y506">
        <v>0.5</v>
      </c>
      <c r="AA506" t="s">
        <v>206</v>
      </c>
      <c r="AB506" t="s">
        <v>22</v>
      </c>
      <c r="AC506">
        <v>569</v>
      </c>
      <c r="AD506">
        <v>138</v>
      </c>
      <c r="AE506">
        <v>28</v>
      </c>
      <c r="AF506">
        <v>35</v>
      </c>
      <c r="AH506" t="s">
        <v>206</v>
      </c>
      <c r="AI506" t="s">
        <v>20</v>
      </c>
      <c r="AJ506" s="2">
        <v>0.73896103896103893</v>
      </c>
      <c r="AK506" s="2">
        <v>0.17922077922077922</v>
      </c>
      <c r="AL506" s="2">
        <v>3.6363636363636362E-2</v>
      </c>
      <c r="AM506" s="2">
        <v>4.5454545454545456E-2</v>
      </c>
      <c r="AP506" t="str">
        <f t="shared" si="32"/>
        <v>S45</v>
      </c>
      <c r="AQ506" t="str">
        <f t="shared" si="33"/>
        <v>vendredi</v>
      </c>
      <c r="AR506">
        <f t="shared" si="34"/>
        <v>2017</v>
      </c>
    </row>
    <row r="507" spans="1:44" x14ac:dyDescent="0.25">
      <c r="A507" s="4">
        <v>43052</v>
      </c>
      <c r="B507" t="s">
        <v>19</v>
      </c>
      <c r="C507" s="3">
        <v>479</v>
      </c>
      <c r="D507" s="3">
        <v>116</v>
      </c>
      <c r="E507" s="3">
        <v>33</v>
      </c>
      <c r="F507">
        <v>7</v>
      </c>
      <c r="H507" s="1">
        <v>43052</v>
      </c>
      <c r="I507" s="2" t="s">
        <v>20</v>
      </c>
      <c r="J507" s="2">
        <v>0.75433070866141727</v>
      </c>
      <c r="K507" s="2">
        <v>0.18267716535433071</v>
      </c>
      <c r="L507">
        <v>5.1968503937007873E-2</v>
      </c>
      <c r="M507">
        <v>1.1023622047244094E-2</v>
      </c>
      <c r="O507" s="1">
        <v>43052</v>
      </c>
      <c r="P507" t="s">
        <v>21</v>
      </c>
      <c r="Q507">
        <v>9</v>
      </c>
      <c r="R507">
        <v>15</v>
      </c>
      <c r="S507">
        <v>24</v>
      </c>
      <c r="U507" s="1">
        <v>43052</v>
      </c>
      <c r="V507" t="s">
        <v>20</v>
      </c>
      <c r="W507">
        <v>0.1875</v>
      </c>
      <c r="X507">
        <v>0.3125</v>
      </c>
      <c r="Y507">
        <v>0.5</v>
      </c>
      <c r="AA507">
        <v>43052</v>
      </c>
      <c r="AB507" t="s">
        <v>22</v>
      </c>
      <c r="AC507">
        <v>566</v>
      </c>
      <c r="AD507">
        <v>135</v>
      </c>
      <c r="AE507">
        <v>26</v>
      </c>
      <c r="AF507">
        <v>37</v>
      </c>
      <c r="AH507">
        <v>43052</v>
      </c>
      <c r="AI507" t="s">
        <v>20</v>
      </c>
      <c r="AJ507" s="2">
        <v>0.74083769633507857</v>
      </c>
      <c r="AK507" s="2">
        <v>0.17670157068062828</v>
      </c>
      <c r="AL507" s="2">
        <v>3.4031413612565446E-2</v>
      </c>
      <c r="AM507" s="2">
        <v>4.8429319371727751E-2</v>
      </c>
      <c r="AP507" t="str">
        <f t="shared" si="32"/>
        <v>S46</v>
      </c>
      <c r="AQ507" t="str">
        <f t="shared" si="33"/>
        <v>lundi</v>
      </c>
      <c r="AR507">
        <f t="shared" si="34"/>
        <v>2017</v>
      </c>
    </row>
    <row r="508" spans="1:44" x14ac:dyDescent="0.25">
      <c r="A508" s="4">
        <v>43053</v>
      </c>
      <c r="B508" t="s">
        <v>19</v>
      </c>
      <c r="C508" s="3">
        <v>470</v>
      </c>
      <c r="D508" s="3">
        <v>79</v>
      </c>
      <c r="E508" s="3">
        <v>57</v>
      </c>
      <c r="F508">
        <v>6</v>
      </c>
      <c r="H508" s="1">
        <v>43053</v>
      </c>
      <c r="I508" s="2" t="s">
        <v>20</v>
      </c>
      <c r="J508" s="2">
        <v>0.76797385620915037</v>
      </c>
      <c r="K508" s="2">
        <v>0.12908496732026145</v>
      </c>
      <c r="L508">
        <v>9.3137254901960786E-2</v>
      </c>
      <c r="M508">
        <v>9.8039215686274508E-3</v>
      </c>
      <c r="O508" s="1">
        <v>43053</v>
      </c>
      <c r="P508" t="s">
        <v>21</v>
      </c>
      <c r="Q508">
        <v>9</v>
      </c>
      <c r="R508">
        <v>12</v>
      </c>
      <c r="S508">
        <v>26</v>
      </c>
      <c r="U508" s="1">
        <v>43053</v>
      </c>
      <c r="V508" t="s">
        <v>20</v>
      </c>
      <c r="W508">
        <v>0.19148936170212766</v>
      </c>
      <c r="X508">
        <v>0.25531914893617019</v>
      </c>
      <c r="Y508">
        <v>0.55319148936170215</v>
      </c>
      <c r="AA508">
        <v>43053</v>
      </c>
      <c r="AB508" t="s">
        <v>22</v>
      </c>
      <c r="AC508">
        <v>560</v>
      </c>
      <c r="AD508">
        <v>132</v>
      </c>
      <c r="AE508">
        <v>24</v>
      </c>
      <c r="AF508">
        <v>37</v>
      </c>
      <c r="AH508">
        <v>43053</v>
      </c>
      <c r="AI508" t="s">
        <v>20</v>
      </c>
      <c r="AJ508" s="2">
        <v>0.74369189907038513</v>
      </c>
      <c r="AK508" s="2">
        <v>0.1752988047808765</v>
      </c>
      <c r="AL508" s="2">
        <v>3.1872509960159362E-2</v>
      </c>
      <c r="AM508" s="2">
        <v>4.9136786188579015E-2</v>
      </c>
      <c r="AP508" t="str">
        <f t="shared" si="32"/>
        <v>S46</v>
      </c>
      <c r="AQ508" t="str">
        <f t="shared" si="33"/>
        <v>mardi</v>
      </c>
      <c r="AR508">
        <f t="shared" si="34"/>
        <v>2017</v>
      </c>
    </row>
    <row r="509" spans="1:44" x14ac:dyDescent="0.25">
      <c r="A509" s="4">
        <v>43054</v>
      </c>
      <c r="B509" t="s">
        <v>19</v>
      </c>
      <c r="C509" s="3">
        <v>373</v>
      </c>
      <c r="D509" s="3">
        <v>94</v>
      </c>
      <c r="E509" s="3">
        <v>44</v>
      </c>
      <c r="F509">
        <v>0</v>
      </c>
      <c r="H509" s="1">
        <v>43054</v>
      </c>
      <c r="I509" s="2" t="s">
        <v>20</v>
      </c>
      <c r="J509" s="2">
        <v>0.72994129158512722</v>
      </c>
      <c r="K509" s="2">
        <v>0.18395303326810175</v>
      </c>
      <c r="L509">
        <v>8.6105675146771032E-2</v>
      </c>
      <c r="M509">
        <v>0</v>
      </c>
      <c r="O509" s="1">
        <v>43054</v>
      </c>
      <c r="P509" t="s">
        <v>21</v>
      </c>
      <c r="Q509">
        <v>24</v>
      </c>
      <c r="R509">
        <v>18</v>
      </c>
      <c r="S509">
        <v>25</v>
      </c>
      <c r="U509" s="1">
        <v>43054</v>
      </c>
      <c r="V509" t="s">
        <v>20</v>
      </c>
      <c r="W509">
        <v>0.35820895522388058</v>
      </c>
      <c r="X509">
        <v>0.26865671641791045</v>
      </c>
      <c r="Y509">
        <v>0.37313432835820898</v>
      </c>
      <c r="AA509">
        <v>43054</v>
      </c>
      <c r="AB509" t="s">
        <v>22</v>
      </c>
      <c r="AC509">
        <v>535</v>
      </c>
      <c r="AD509">
        <v>128</v>
      </c>
      <c r="AE509">
        <v>24</v>
      </c>
      <c r="AF509">
        <v>37</v>
      </c>
      <c r="AH509">
        <v>43054</v>
      </c>
      <c r="AI509" t="s">
        <v>20</v>
      </c>
      <c r="AJ509" s="2">
        <v>0.73895027624309395</v>
      </c>
      <c r="AK509" s="2">
        <v>0.17679558011049723</v>
      </c>
      <c r="AL509" s="2">
        <v>3.3149171270718231E-2</v>
      </c>
      <c r="AM509" s="2">
        <v>5.1104972375690609E-2</v>
      </c>
      <c r="AP509" t="str">
        <f t="shared" si="32"/>
        <v>S46</v>
      </c>
      <c r="AQ509" t="str">
        <f t="shared" si="33"/>
        <v>mercredi</v>
      </c>
      <c r="AR509">
        <f t="shared" si="34"/>
        <v>2017</v>
      </c>
    </row>
    <row r="510" spans="1:44" x14ac:dyDescent="0.25">
      <c r="A510" s="4">
        <v>43055</v>
      </c>
      <c r="B510" t="s">
        <v>19</v>
      </c>
      <c r="C510" s="3">
        <v>300</v>
      </c>
      <c r="D510" s="3">
        <v>123</v>
      </c>
      <c r="E510" s="3">
        <v>50</v>
      </c>
      <c r="F510">
        <v>0</v>
      </c>
      <c r="H510" s="1">
        <v>43055</v>
      </c>
      <c r="I510" s="2" t="s">
        <v>20</v>
      </c>
      <c r="J510" s="2">
        <v>0.63424947145877375</v>
      </c>
      <c r="K510" s="2">
        <v>0.26004228329809725</v>
      </c>
      <c r="L510">
        <v>0.10570824524312897</v>
      </c>
      <c r="M510">
        <v>0</v>
      </c>
      <c r="O510" s="1">
        <v>43055</v>
      </c>
      <c r="P510" t="s">
        <v>21</v>
      </c>
      <c r="Q510">
        <v>23</v>
      </c>
      <c r="R510">
        <v>19</v>
      </c>
      <c r="S510">
        <v>25</v>
      </c>
      <c r="U510" s="1">
        <v>43055</v>
      </c>
      <c r="V510" t="s">
        <v>20</v>
      </c>
      <c r="W510">
        <v>0.34328358208955223</v>
      </c>
      <c r="X510">
        <v>0.28358208955223879</v>
      </c>
      <c r="Y510">
        <v>0.37313432835820898</v>
      </c>
      <c r="AA510">
        <v>43055</v>
      </c>
      <c r="AB510" t="s">
        <v>22</v>
      </c>
      <c r="AC510">
        <v>531</v>
      </c>
      <c r="AD510">
        <v>128</v>
      </c>
      <c r="AE510">
        <v>23</v>
      </c>
      <c r="AF510">
        <v>37</v>
      </c>
      <c r="AH510">
        <v>43055</v>
      </c>
      <c r="AI510" t="s">
        <v>20</v>
      </c>
      <c r="AJ510" s="2">
        <v>0.73852573018080669</v>
      </c>
      <c r="AK510" s="2">
        <v>0.1780250347705146</v>
      </c>
      <c r="AL510" s="2">
        <v>3.1988873435326845E-2</v>
      </c>
      <c r="AM510" s="2">
        <v>5.1460361613351879E-2</v>
      </c>
      <c r="AP510" t="str">
        <f t="shared" si="32"/>
        <v>S46</v>
      </c>
      <c r="AQ510" t="str">
        <f t="shared" si="33"/>
        <v>jeudi</v>
      </c>
      <c r="AR510">
        <f t="shared" si="34"/>
        <v>2017</v>
      </c>
    </row>
    <row r="511" spans="1:44" x14ac:dyDescent="0.25">
      <c r="A511" s="4" t="s">
        <v>207</v>
      </c>
      <c r="B511" t="s">
        <v>19</v>
      </c>
      <c r="C511" s="3">
        <v>286</v>
      </c>
      <c r="D511" s="3">
        <v>121</v>
      </c>
      <c r="E511" s="3">
        <v>53</v>
      </c>
      <c r="F511">
        <v>1</v>
      </c>
      <c r="H511" s="1" t="s">
        <v>207</v>
      </c>
      <c r="I511" s="2" t="s">
        <v>20</v>
      </c>
      <c r="J511" s="2">
        <v>0.62039045553145333</v>
      </c>
      <c r="K511" s="2">
        <v>0.26247288503253796</v>
      </c>
      <c r="L511">
        <v>0.11496746203904555</v>
      </c>
      <c r="M511">
        <v>2.1691973969631237E-3</v>
      </c>
      <c r="O511" s="1" t="s">
        <v>207</v>
      </c>
      <c r="P511" t="s">
        <v>21</v>
      </c>
      <c r="Q511">
        <v>12</v>
      </c>
      <c r="R511">
        <v>27</v>
      </c>
      <c r="S511">
        <v>25</v>
      </c>
      <c r="U511" s="1" t="s">
        <v>207</v>
      </c>
      <c r="V511" t="s">
        <v>20</v>
      </c>
      <c r="W511">
        <v>0.1875</v>
      </c>
      <c r="X511">
        <v>0.421875</v>
      </c>
      <c r="Y511">
        <v>0.390625</v>
      </c>
      <c r="AA511" t="s">
        <v>207</v>
      </c>
      <c r="AB511" t="s">
        <v>22</v>
      </c>
      <c r="AC511">
        <v>527</v>
      </c>
      <c r="AD511">
        <v>123</v>
      </c>
      <c r="AE511">
        <v>26</v>
      </c>
      <c r="AF511">
        <v>37</v>
      </c>
      <c r="AH511" t="s">
        <v>207</v>
      </c>
      <c r="AI511" t="s">
        <v>20</v>
      </c>
      <c r="AJ511" s="2">
        <v>0.73913043478260865</v>
      </c>
      <c r="AK511" s="2">
        <v>0.17251051893408134</v>
      </c>
      <c r="AL511" s="2">
        <v>3.6465638148667601E-2</v>
      </c>
      <c r="AM511" s="2">
        <v>5.1893408134642355E-2</v>
      </c>
      <c r="AP511" t="str">
        <f t="shared" si="32"/>
        <v>S46</v>
      </c>
      <c r="AQ511" t="str">
        <f t="shared" si="33"/>
        <v>vendredi</v>
      </c>
      <c r="AR511">
        <f t="shared" si="34"/>
        <v>2017</v>
      </c>
    </row>
    <row r="512" spans="1:44" x14ac:dyDescent="0.25">
      <c r="A512" s="4">
        <v>43059</v>
      </c>
      <c r="B512" t="s">
        <v>19</v>
      </c>
      <c r="C512" s="3">
        <v>227</v>
      </c>
      <c r="D512" s="3">
        <v>96</v>
      </c>
      <c r="E512" s="3">
        <v>42</v>
      </c>
      <c r="F512">
        <v>1</v>
      </c>
      <c r="H512" s="1">
        <v>43059</v>
      </c>
      <c r="I512" s="2" t="s">
        <v>20</v>
      </c>
      <c r="J512" s="2">
        <v>0.6202185792349727</v>
      </c>
      <c r="K512" s="2">
        <v>0.26229508196721313</v>
      </c>
      <c r="L512">
        <v>0.11475409836065574</v>
      </c>
      <c r="M512">
        <v>2.7322404371584699E-3</v>
      </c>
      <c r="O512" s="1">
        <v>43059</v>
      </c>
      <c r="P512" t="s">
        <v>21</v>
      </c>
      <c r="Q512">
        <v>5</v>
      </c>
      <c r="R512">
        <v>13</v>
      </c>
      <c r="S512">
        <v>19</v>
      </c>
      <c r="U512" s="1">
        <v>43059</v>
      </c>
      <c r="V512" t="s">
        <v>20</v>
      </c>
      <c r="W512">
        <v>0.13513513513513514</v>
      </c>
      <c r="X512">
        <v>0.35135135135135137</v>
      </c>
      <c r="Y512">
        <v>0.51351351351351349</v>
      </c>
      <c r="AA512">
        <v>43059</v>
      </c>
      <c r="AB512" t="s">
        <v>22</v>
      </c>
      <c r="AC512">
        <v>499</v>
      </c>
      <c r="AD512">
        <v>124</v>
      </c>
      <c r="AE512">
        <v>26</v>
      </c>
      <c r="AF512">
        <v>37</v>
      </c>
      <c r="AH512">
        <v>43059</v>
      </c>
      <c r="AI512" t="s">
        <v>20</v>
      </c>
      <c r="AJ512" s="2">
        <v>0.72740524781341109</v>
      </c>
      <c r="AK512" s="2">
        <v>0.18075801749271136</v>
      </c>
      <c r="AL512" s="2">
        <v>3.7900874635568516E-2</v>
      </c>
      <c r="AM512" s="2">
        <v>5.393586005830904E-2</v>
      </c>
      <c r="AP512" t="str">
        <f t="shared" si="32"/>
        <v>S47</v>
      </c>
      <c r="AQ512" t="str">
        <f t="shared" si="33"/>
        <v>lundi</v>
      </c>
      <c r="AR512">
        <f t="shared" si="34"/>
        <v>2017</v>
      </c>
    </row>
    <row r="513" spans="1:44" x14ac:dyDescent="0.25">
      <c r="A513" s="4">
        <v>43060</v>
      </c>
      <c r="B513" t="s">
        <v>19</v>
      </c>
      <c r="C513" s="3">
        <v>252</v>
      </c>
      <c r="D513" s="3">
        <v>59</v>
      </c>
      <c r="E513" s="3">
        <v>44</v>
      </c>
      <c r="F513">
        <v>1</v>
      </c>
      <c r="H513" s="1">
        <v>43060</v>
      </c>
      <c r="I513" s="2" t="s">
        <v>20</v>
      </c>
      <c r="J513" s="2">
        <v>0.7078651685393258</v>
      </c>
      <c r="K513" s="2">
        <v>0.16573033707865167</v>
      </c>
      <c r="L513">
        <v>0.12359550561797752</v>
      </c>
      <c r="M513">
        <v>2.8089887640449437E-3</v>
      </c>
      <c r="O513" s="1">
        <v>43060</v>
      </c>
      <c r="P513" t="s">
        <v>21</v>
      </c>
      <c r="Q513">
        <v>2</v>
      </c>
      <c r="R513">
        <v>17</v>
      </c>
      <c r="S513">
        <v>19</v>
      </c>
      <c r="U513" s="1">
        <v>43060</v>
      </c>
      <c r="V513" t="s">
        <v>20</v>
      </c>
      <c r="W513">
        <v>5.2631578947368418E-2</v>
      </c>
      <c r="X513">
        <v>0.44736842105263158</v>
      </c>
      <c r="Y513">
        <v>0.5</v>
      </c>
      <c r="AA513">
        <v>43060</v>
      </c>
      <c r="AB513" t="s">
        <v>22</v>
      </c>
      <c r="AC513">
        <v>508</v>
      </c>
      <c r="AD513">
        <v>125</v>
      </c>
      <c r="AE513">
        <v>26</v>
      </c>
      <c r="AF513">
        <v>36</v>
      </c>
      <c r="AH513">
        <v>43060</v>
      </c>
      <c r="AI513" t="s">
        <v>20</v>
      </c>
      <c r="AJ513" s="2">
        <v>0.73093525179856111</v>
      </c>
      <c r="AK513" s="2">
        <v>0.17985611510791366</v>
      </c>
      <c r="AL513" s="2">
        <v>3.7410071942446041E-2</v>
      </c>
      <c r="AM513" s="2">
        <v>5.1798561151079135E-2</v>
      </c>
      <c r="AP513" t="str">
        <f t="shared" si="32"/>
        <v>S47</v>
      </c>
      <c r="AQ513" t="str">
        <f t="shared" si="33"/>
        <v>mardi</v>
      </c>
      <c r="AR513">
        <f t="shared" si="34"/>
        <v>2017</v>
      </c>
    </row>
    <row r="514" spans="1:44" x14ac:dyDescent="0.25">
      <c r="A514" s="4">
        <v>43061</v>
      </c>
      <c r="B514" t="s">
        <v>19</v>
      </c>
      <c r="C514" s="3">
        <v>385</v>
      </c>
      <c r="D514" s="3">
        <v>46</v>
      </c>
      <c r="E514" s="3">
        <v>49</v>
      </c>
      <c r="F514">
        <v>1</v>
      </c>
      <c r="H514" s="1">
        <v>43061</v>
      </c>
      <c r="I514" s="2" t="s">
        <v>20</v>
      </c>
      <c r="J514" s="2">
        <v>0.8004158004158004</v>
      </c>
      <c r="K514" s="2">
        <v>9.5634095634095639E-2</v>
      </c>
      <c r="L514">
        <v>0.10187110187110188</v>
      </c>
      <c r="M514">
        <v>2.0790020790020791E-3</v>
      </c>
      <c r="O514" s="1">
        <v>43061</v>
      </c>
      <c r="P514" t="s">
        <v>21</v>
      </c>
      <c r="Q514">
        <v>4</v>
      </c>
      <c r="R514">
        <v>13</v>
      </c>
      <c r="S514">
        <v>20</v>
      </c>
      <c r="U514" s="1">
        <v>43061</v>
      </c>
      <c r="V514" t="s">
        <v>20</v>
      </c>
      <c r="W514">
        <v>0.10810810810810811</v>
      </c>
      <c r="X514">
        <v>0.35135135135135137</v>
      </c>
      <c r="Y514">
        <v>0.54054054054054057</v>
      </c>
      <c r="AA514">
        <v>43061</v>
      </c>
      <c r="AB514" t="s">
        <v>22</v>
      </c>
      <c r="AC514">
        <v>521</v>
      </c>
      <c r="AD514">
        <v>126</v>
      </c>
      <c r="AE514">
        <v>26</v>
      </c>
      <c r="AF514">
        <v>36</v>
      </c>
      <c r="AH514">
        <v>43061</v>
      </c>
      <c r="AI514" t="s">
        <v>20</v>
      </c>
      <c r="AJ514" s="2">
        <v>0.73483779971791252</v>
      </c>
      <c r="AK514" s="2">
        <v>0.17771509167842031</v>
      </c>
      <c r="AL514" s="2">
        <v>3.6671368124118475E-2</v>
      </c>
      <c r="AM514" s="2">
        <v>5.0775740479548657E-2</v>
      </c>
      <c r="AP514" t="str">
        <f t="shared" si="32"/>
        <v>S47</v>
      </c>
      <c r="AQ514" t="str">
        <f t="shared" si="33"/>
        <v>mercredi</v>
      </c>
      <c r="AR514">
        <f t="shared" si="34"/>
        <v>2017</v>
      </c>
    </row>
    <row r="515" spans="1:44" x14ac:dyDescent="0.25">
      <c r="A515" s="4">
        <v>43062</v>
      </c>
      <c r="B515" t="s">
        <v>19</v>
      </c>
      <c r="C515" s="3">
        <v>429</v>
      </c>
      <c r="D515" s="3">
        <v>51</v>
      </c>
      <c r="E515" s="3">
        <v>46</v>
      </c>
      <c r="F515">
        <v>1</v>
      </c>
      <c r="H515" s="1">
        <v>43062</v>
      </c>
      <c r="I515" s="2" t="s">
        <v>20</v>
      </c>
      <c r="J515" s="2">
        <v>0.81404174573055033</v>
      </c>
      <c r="K515" s="2">
        <v>9.6774193548387094E-2</v>
      </c>
      <c r="L515">
        <v>8.7286527514231493E-2</v>
      </c>
      <c r="M515">
        <v>1.8975332068311196E-3</v>
      </c>
      <c r="O515" s="1">
        <v>43062</v>
      </c>
      <c r="P515" t="s">
        <v>21</v>
      </c>
      <c r="Q515">
        <v>4</v>
      </c>
      <c r="R515">
        <v>11</v>
      </c>
      <c r="S515">
        <v>19</v>
      </c>
      <c r="U515" s="1">
        <v>43062</v>
      </c>
      <c r="V515" t="s">
        <v>20</v>
      </c>
      <c r="W515">
        <v>0.11764705882352941</v>
      </c>
      <c r="X515">
        <v>0.3235294117647059</v>
      </c>
      <c r="Y515">
        <v>0.55882352941176472</v>
      </c>
      <c r="AA515">
        <v>43062</v>
      </c>
      <c r="AB515" t="s">
        <v>22</v>
      </c>
      <c r="AC515">
        <v>528</v>
      </c>
      <c r="AD515">
        <v>127</v>
      </c>
      <c r="AE515">
        <v>24</v>
      </c>
      <c r="AF515">
        <v>37</v>
      </c>
      <c r="AH515">
        <v>43062</v>
      </c>
      <c r="AI515" t="s">
        <v>20</v>
      </c>
      <c r="AJ515" s="2">
        <v>0.73743016759776536</v>
      </c>
      <c r="AK515" s="2">
        <v>0.17737430167597765</v>
      </c>
      <c r="AL515" s="2">
        <v>3.3519553072625698E-2</v>
      </c>
      <c r="AM515" s="2">
        <v>5.1675977653631286E-2</v>
      </c>
      <c r="AP515" t="str">
        <f t="shared" si="32"/>
        <v>S47</v>
      </c>
      <c r="AQ515" t="str">
        <f t="shared" si="33"/>
        <v>jeudi</v>
      </c>
      <c r="AR515">
        <f t="shared" si="34"/>
        <v>2017</v>
      </c>
    </row>
    <row r="516" spans="1:44" x14ac:dyDescent="0.25">
      <c r="A516" s="4" t="s">
        <v>208</v>
      </c>
      <c r="B516" t="s">
        <v>19</v>
      </c>
      <c r="C516" s="3">
        <v>415</v>
      </c>
      <c r="D516" s="3">
        <v>90</v>
      </c>
      <c r="E516" s="3">
        <v>50</v>
      </c>
      <c r="F516">
        <v>1</v>
      </c>
      <c r="H516" s="1" t="s">
        <v>208</v>
      </c>
      <c r="I516" s="2" t="s">
        <v>20</v>
      </c>
      <c r="J516" s="2">
        <v>0.74640287769784175</v>
      </c>
      <c r="K516" s="2">
        <v>0.16187050359712229</v>
      </c>
      <c r="L516">
        <v>8.9928057553956831E-2</v>
      </c>
      <c r="M516">
        <v>1.7985611510791368E-3</v>
      </c>
      <c r="O516" s="1" t="s">
        <v>208</v>
      </c>
      <c r="P516" t="s">
        <v>21</v>
      </c>
      <c r="Q516">
        <v>4</v>
      </c>
      <c r="R516">
        <v>11</v>
      </c>
      <c r="S516">
        <v>19</v>
      </c>
      <c r="U516" s="1" t="s">
        <v>208</v>
      </c>
      <c r="V516" t="s">
        <v>20</v>
      </c>
      <c r="W516">
        <v>0.11764705882352941</v>
      </c>
      <c r="X516">
        <v>0.3235294117647059</v>
      </c>
      <c r="Y516">
        <v>0.55882352941176472</v>
      </c>
      <c r="AA516" t="s">
        <v>208</v>
      </c>
      <c r="AB516" t="s">
        <v>22</v>
      </c>
      <c r="AC516">
        <v>523</v>
      </c>
      <c r="AD516">
        <v>126</v>
      </c>
      <c r="AE516">
        <v>24</v>
      </c>
      <c r="AF516">
        <v>36</v>
      </c>
      <c r="AH516" t="s">
        <v>208</v>
      </c>
      <c r="AI516" t="s">
        <v>20</v>
      </c>
      <c r="AJ516" s="2">
        <v>0.73765867418899855</v>
      </c>
      <c r="AK516" s="2">
        <v>0.17771509167842031</v>
      </c>
      <c r="AL516" s="2">
        <v>3.3850493653032443E-2</v>
      </c>
      <c r="AM516" s="2">
        <v>5.0775740479548657E-2</v>
      </c>
      <c r="AP516" t="str">
        <f t="shared" si="32"/>
        <v>S47</v>
      </c>
      <c r="AQ516" t="str">
        <f t="shared" si="33"/>
        <v>vendredi</v>
      </c>
      <c r="AR516">
        <f t="shared" si="34"/>
        <v>2017</v>
      </c>
    </row>
    <row r="517" spans="1:44" x14ac:dyDescent="0.25">
      <c r="A517" s="4">
        <v>43066</v>
      </c>
      <c r="B517" t="s">
        <v>19</v>
      </c>
      <c r="C517" s="3">
        <v>461</v>
      </c>
      <c r="D517" s="3">
        <v>125</v>
      </c>
      <c r="E517" s="3">
        <v>32</v>
      </c>
      <c r="F517">
        <v>2</v>
      </c>
      <c r="H517" s="1">
        <v>43066</v>
      </c>
      <c r="I517" s="2" t="s">
        <v>20</v>
      </c>
      <c r="J517" s="2">
        <v>0.74354838709677418</v>
      </c>
      <c r="K517" s="2">
        <v>0.20161290322580644</v>
      </c>
      <c r="L517">
        <v>5.1612903225806452E-2</v>
      </c>
      <c r="M517">
        <v>3.2258064516129032E-3</v>
      </c>
      <c r="O517" s="1">
        <v>43066</v>
      </c>
      <c r="P517" t="s">
        <v>21</v>
      </c>
      <c r="Q517">
        <v>6</v>
      </c>
      <c r="R517">
        <v>10</v>
      </c>
      <c r="S517">
        <v>19</v>
      </c>
      <c r="U517" s="1">
        <v>43066</v>
      </c>
      <c r="V517" t="s">
        <v>20</v>
      </c>
      <c r="W517">
        <v>0.17142857142857143</v>
      </c>
      <c r="X517">
        <v>0.2857142857142857</v>
      </c>
      <c r="Y517">
        <v>0.54285714285714282</v>
      </c>
      <c r="AA517">
        <v>43066</v>
      </c>
      <c r="AB517" t="s">
        <v>22</v>
      </c>
      <c r="AC517">
        <v>528</v>
      </c>
      <c r="AD517">
        <v>119</v>
      </c>
      <c r="AE517">
        <v>24</v>
      </c>
      <c r="AF517">
        <v>34</v>
      </c>
      <c r="AH517">
        <v>43066</v>
      </c>
      <c r="AI517" t="s">
        <v>20</v>
      </c>
      <c r="AJ517" s="2">
        <v>0.74893617021276593</v>
      </c>
      <c r="AK517" s="2">
        <v>0.16879432624113475</v>
      </c>
      <c r="AL517" s="2">
        <v>3.4042553191489362E-2</v>
      </c>
      <c r="AM517" s="2">
        <v>4.8226950354609929E-2</v>
      </c>
      <c r="AP517" t="str">
        <f t="shared" si="32"/>
        <v>S48</v>
      </c>
      <c r="AQ517" t="str">
        <f t="shared" si="33"/>
        <v>lundi</v>
      </c>
      <c r="AR517">
        <f t="shared" si="34"/>
        <v>2017</v>
      </c>
    </row>
    <row r="518" spans="1:44" x14ac:dyDescent="0.25">
      <c r="A518" s="4">
        <v>43067</v>
      </c>
      <c r="B518" t="s">
        <v>19</v>
      </c>
      <c r="C518" s="3">
        <v>372</v>
      </c>
      <c r="D518" s="3">
        <v>123</v>
      </c>
      <c r="E518" s="3">
        <v>25</v>
      </c>
      <c r="F518">
        <v>2</v>
      </c>
      <c r="H518" s="1">
        <v>43067</v>
      </c>
      <c r="I518" s="2" t="s">
        <v>20</v>
      </c>
      <c r="J518" s="2">
        <v>0.71264367816091956</v>
      </c>
      <c r="K518" s="2">
        <v>0.23563218390804597</v>
      </c>
      <c r="L518">
        <v>4.7892720306513412E-2</v>
      </c>
      <c r="M518">
        <v>3.8314176245210726E-3</v>
      </c>
      <c r="O518" s="1">
        <v>43067</v>
      </c>
      <c r="P518" t="s">
        <v>21</v>
      </c>
      <c r="Q518">
        <v>6</v>
      </c>
      <c r="R518">
        <v>9</v>
      </c>
      <c r="S518">
        <v>19</v>
      </c>
      <c r="U518" s="1">
        <v>43067</v>
      </c>
      <c r="V518" t="s">
        <v>20</v>
      </c>
      <c r="W518">
        <v>0.17647058823529413</v>
      </c>
      <c r="X518">
        <v>0.26470588235294118</v>
      </c>
      <c r="Y518">
        <v>0.55882352941176472</v>
      </c>
      <c r="AA518">
        <v>43067</v>
      </c>
      <c r="AB518" t="s">
        <v>22</v>
      </c>
      <c r="AC518">
        <v>511</v>
      </c>
      <c r="AD518">
        <v>118</v>
      </c>
      <c r="AE518">
        <v>24</v>
      </c>
      <c r="AF518">
        <v>34</v>
      </c>
      <c r="AH518">
        <v>43067</v>
      </c>
      <c r="AI518" t="s">
        <v>20</v>
      </c>
      <c r="AJ518" s="2">
        <v>0.74381368267831149</v>
      </c>
      <c r="AK518" s="2">
        <v>0.1717612809315866</v>
      </c>
      <c r="AL518" s="2">
        <v>3.4934497816593885E-2</v>
      </c>
      <c r="AM518" s="2">
        <v>4.9490538573508006E-2</v>
      </c>
      <c r="AP518" t="str">
        <f t="shared" si="32"/>
        <v>S48</v>
      </c>
      <c r="AQ518" t="str">
        <f t="shared" si="33"/>
        <v>mardi</v>
      </c>
      <c r="AR518">
        <f t="shared" si="34"/>
        <v>2017</v>
      </c>
    </row>
    <row r="519" spans="1:44" x14ac:dyDescent="0.25">
      <c r="A519" s="4">
        <v>43068</v>
      </c>
      <c r="B519" t="s">
        <v>19</v>
      </c>
      <c r="C519" s="3">
        <v>377</v>
      </c>
      <c r="D519" s="3">
        <v>132</v>
      </c>
      <c r="E519" s="3">
        <v>17</v>
      </c>
      <c r="F519">
        <v>3</v>
      </c>
      <c r="H519" s="1">
        <v>43068</v>
      </c>
      <c r="I519" s="2" t="s">
        <v>20</v>
      </c>
      <c r="J519" s="2">
        <v>0.7126654064272212</v>
      </c>
      <c r="K519" s="2">
        <v>0.2495274102079395</v>
      </c>
      <c r="L519">
        <v>3.2136105860113423E-2</v>
      </c>
      <c r="M519">
        <v>5.6710775047258983E-3</v>
      </c>
      <c r="O519" s="1">
        <v>43068</v>
      </c>
      <c r="P519" t="s">
        <v>21</v>
      </c>
      <c r="Q519">
        <v>8</v>
      </c>
      <c r="R519">
        <v>9</v>
      </c>
      <c r="S519">
        <v>17</v>
      </c>
      <c r="U519" s="1">
        <v>43068</v>
      </c>
      <c r="V519" t="s">
        <v>20</v>
      </c>
      <c r="W519">
        <v>0.23529411764705882</v>
      </c>
      <c r="X519">
        <v>0.26470588235294118</v>
      </c>
      <c r="Y519">
        <v>0.5</v>
      </c>
      <c r="AA519">
        <v>43068</v>
      </c>
      <c r="AB519" t="s">
        <v>22</v>
      </c>
      <c r="AC519">
        <v>510</v>
      </c>
      <c r="AD519">
        <v>116</v>
      </c>
      <c r="AE519">
        <v>24</v>
      </c>
      <c r="AF519">
        <v>34</v>
      </c>
      <c r="AH519">
        <v>43068</v>
      </c>
      <c r="AI519" t="s">
        <v>20</v>
      </c>
      <c r="AJ519" s="2">
        <v>0.74561403508771928</v>
      </c>
      <c r="AK519" s="2">
        <v>0.16959064327485379</v>
      </c>
      <c r="AL519" s="2">
        <v>3.5087719298245612E-2</v>
      </c>
      <c r="AM519" s="2">
        <v>4.9707602339181284E-2</v>
      </c>
      <c r="AP519" t="str">
        <f t="shared" si="32"/>
        <v>S48</v>
      </c>
      <c r="AQ519" t="str">
        <f t="shared" si="33"/>
        <v>mercredi</v>
      </c>
      <c r="AR519">
        <f t="shared" si="34"/>
        <v>2017</v>
      </c>
    </row>
    <row r="520" spans="1:44" x14ac:dyDescent="0.25">
      <c r="A520" s="4">
        <v>43069</v>
      </c>
      <c r="B520" t="s">
        <v>19</v>
      </c>
      <c r="C520" s="3">
        <v>345</v>
      </c>
      <c r="D520" s="3">
        <v>143</v>
      </c>
      <c r="E520" s="3">
        <v>26</v>
      </c>
      <c r="F520">
        <v>4</v>
      </c>
      <c r="H520" s="1">
        <v>43069</v>
      </c>
      <c r="I520" s="2" t="s">
        <v>20</v>
      </c>
      <c r="J520" s="2">
        <v>0.66602316602316602</v>
      </c>
      <c r="K520" s="2">
        <v>0.27606177606177607</v>
      </c>
      <c r="L520">
        <v>5.019305019305019E-2</v>
      </c>
      <c r="M520">
        <v>7.7220077220077222E-3</v>
      </c>
      <c r="O520" s="1">
        <v>43069</v>
      </c>
      <c r="P520" t="s">
        <v>21</v>
      </c>
      <c r="Q520">
        <v>11</v>
      </c>
      <c r="R520">
        <v>9</v>
      </c>
      <c r="S520">
        <v>17</v>
      </c>
      <c r="U520" s="1">
        <v>43069</v>
      </c>
      <c r="V520" t="s">
        <v>20</v>
      </c>
      <c r="W520">
        <v>0.29729729729729731</v>
      </c>
      <c r="X520">
        <v>0.24324324324324326</v>
      </c>
      <c r="Y520">
        <v>0.45945945945945948</v>
      </c>
      <c r="AA520">
        <v>43069</v>
      </c>
      <c r="AB520" t="s">
        <v>22</v>
      </c>
      <c r="AC520">
        <v>515</v>
      </c>
      <c r="AD520">
        <v>118</v>
      </c>
      <c r="AE520">
        <v>24</v>
      </c>
      <c r="AF520">
        <v>34</v>
      </c>
      <c r="AH520">
        <v>43069</v>
      </c>
      <c r="AI520" t="s">
        <v>20</v>
      </c>
      <c r="AJ520" s="2">
        <v>0.74529667149059331</v>
      </c>
      <c r="AK520" s="2">
        <v>0.170767004341534</v>
      </c>
      <c r="AL520" s="2">
        <v>3.4732272069464547E-2</v>
      </c>
      <c r="AM520" s="2">
        <v>4.9204052098408106E-2</v>
      </c>
      <c r="AP520" t="str">
        <f t="shared" si="32"/>
        <v>S48</v>
      </c>
      <c r="AQ520" t="str">
        <f t="shared" si="33"/>
        <v>jeudi</v>
      </c>
      <c r="AR520">
        <f t="shared" si="34"/>
        <v>2017</v>
      </c>
    </row>
    <row r="521" spans="1:44" x14ac:dyDescent="0.25">
      <c r="A521" s="4" t="s">
        <v>209</v>
      </c>
      <c r="B521" t="s">
        <v>19</v>
      </c>
      <c r="C521" s="3">
        <v>327</v>
      </c>
      <c r="D521" s="3">
        <v>124</v>
      </c>
      <c r="E521" s="3">
        <v>52</v>
      </c>
      <c r="F521">
        <v>5</v>
      </c>
      <c r="H521" s="1" t="s">
        <v>209</v>
      </c>
      <c r="I521" s="2" t="s">
        <v>20</v>
      </c>
      <c r="J521" s="2">
        <v>0.64370078740157477</v>
      </c>
      <c r="K521" s="2">
        <v>0.24409448818897639</v>
      </c>
      <c r="L521">
        <v>0.10236220472440945</v>
      </c>
      <c r="M521">
        <v>9.8425196850393699E-3</v>
      </c>
      <c r="O521" s="1" t="s">
        <v>209</v>
      </c>
      <c r="P521" t="s">
        <v>21</v>
      </c>
      <c r="Q521">
        <v>12</v>
      </c>
      <c r="R521">
        <v>9</v>
      </c>
      <c r="S521">
        <v>17</v>
      </c>
      <c r="U521" s="1" t="s">
        <v>209</v>
      </c>
      <c r="V521" t="s">
        <v>20</v>
      </c>
      <c r="W521">
        <v>0.31578947368421051</v>
      </c>
      <c r="X521">
        <v>0.23684210526315788</v>
      </c>
      <c r="Y521">
        <v>0.44736842105263158</v>
      </c>
      <c r="AA521" t="s">
        <v>209</v>
      </c>
      <c r="AB521" t="s">
        <v>22</v>
      </c>
      <c r="AC521">
        <v>516</v>
      </c>
      <c r="AD521">
        <v>120</v>
      </c>
      <c r="AE521">
        <v>24</v>
      </c>
      <c r="AF521">
        <v>34</v>
      </c>
      <c r="AH521" t="s">
        <v>209</v>
      </c>
      <c r="AI521" t="s">
        <v>20</v>
      </c>
      <c r="AJ521" s="2">
        <v>0.74351585014409227</v>
      </c>
      <c r="AK521" s="2">
        <v>0.1729106628242075</v>
      </c>
      <c r="AL521" s="2">
        <v>3.4582132564841501E-2</v>
      </c>
      <c r="AM521" s="2">
        <v>4.8991354466858789E-2</v>
      </c>
      <c r="AP521" t="str">
        <f t="shared" si="32"/>
        <v>S48</v>
      </c>
      <c r="AQ521" t="str">
        <f t="shared" si="33"/>
        <v>vendredi</v>
      </c>
      <c r="AR521">
        <f t="shared" si="34"/>
        <v>2017</v>
      </c>
    </row>
    <row r="522" spans="1:44" x14ac:dyDescent="0.25">
      <c r="A522" s="4">
        <v>43073</v>
      </c>
      <c r="B522" t="s">
        <v>19</v>
      </c>
      <c r="C522" s="3">
        <v>349</v>
      </c>
      <c r="D522" s="3">
        <v>122</v>
      </c>
      <c r="E522" s="3">
        <v>62</v>
      </c>
      <c r="F522">
        <v>6</v>
      </c>
      <c r="H522" s="1">
        <v>43073</v>
      </c>
      <c r="I522" s="2" t="s">
        <v>20</v>
      </c>
      <c r="J522" s="2">
        <v>0.64749536178107603</v>
      </c>
      <c r="K522" s="2">
        <v>0.22634508348794063</v>
      </c>
      <c r="L522">
        <v>0.11502782931354361</v>
      </c>
      <c r="M522">
        <v>1.1131725417439703E-2</v>
      </c>
      <c r="O522" s="1">
        <v>43073</v>
      </c>
      <c r="P522" t="s">
        <v>21</v>
      </c>
      <c r="Q522">
        <v>14</v>
      </c>
      <c r="R522">
        <v>9</v>
      </c>
      <c r="S522">
        <v>17</v>
      </c>
      <c r="U522" s="1">
        <v>43073</v>
      </c>
      <c r="V522" t="s">
        <v>20</v>
      </c>
      <c r="W522">
        <v>0.35</v>
      </c>
      <c r="X522">
        <v>0.22500000000000001</v>
      </c>
      <c r="Y522">
        <v>0.42499999999999999</v>
      </c>
      <c r="AA522">
        <v>43073</v>
      </c>
      <c r="AB522" t="s">
        <v>22</v>
      </c>
      <c r="AC522">
        <v>505</v>
      </c>
      <c r="AD522">
        <v>118</v>
      </c>
      <c r="AE522">
        <v>24</v>
      </c>
      <c r="AF522">
        <v>34</v>
      </c>
      <c r="AH522">
        <v>43073</v>
      </c>
      <c r="AI522" t="s">
        <v>20</v>
      </c>
      <c r="AJ522" s="2">
        <v>0.74155653450807635</v>
      </c>
      <c r="AK522" s="2">
        <v>0.17327459618208516</v>
      </c>
      <c r="AL522" s="2">
        <v>3.5242290748898682E-2</v>
      </c>
      <c r="AM522" s="2">
        <v>4.9926578560939794E-2</v>
      </c>
      <c r="AP522" t="str">
        <f t="shared" si="32"/>
        <v>S49</v>
      </c>
      <c r="AQ522" t="str">
        <f t="shared" si="33"/>
        <v>lundi</v>
      </c>
      <c r="AR522">
        <f t="shared" si="34"/>
        <v>2017</v>
      </c>
    </row>
    <row r="523" spans="1:44" x14ac:dyDescent="0.25">
      <c r="A523" s="4">
        <v>43074</v>
      </c>
      <c r="B523" t="s">
        <v>19</v>
      </c>
      <c r="C523" s="3">
        <v>314</v>
      </c>
      <c r="D523" s="3">
        <v>122</v>
      </c>
      <c r="E523" s="3">
        <v>71</v>
      </c>
      <c r="F523">
        <v>2</v>
      </c>
      <c r="H523" s="1">
        <v>43074</v>
      </c>
      <c r="I523" s="2" t="s">
        <v>20</v>
      </c>
      <c r="J523" s="2">
        <v>0.61689587426326131</v>
      </c>
      <c r="K523" s="2">
        <v>0.23968565815324164</v>
      </c>
      <c r="L523">
        <v>0.13948919449901767</v>
      </c>
      <c r="M523">
        <v>3.929273084479371E-3</v>
      </c>
      <c r="O523" s="1">
        <v>43074</v>
      </c>
      <c r="P523" t="s">
        <v>21</v>
      </c>
      <c r="Q523">
        <v>23</v>
      </c>
      <c r="R523">
        <v>12</v>
      </c>
      <c r="S523">
        <v>17</v>
      </c>
      <c r="U523" s="1">
        <v>43074</v>
      </c>
      <c r="V523" t="s">
        <v>20</v>
      </c>
      <c r="W523">
        <v>0.44230769230769229</v>
      </c>
      <c r="X523">
        <v>0.23076923076923078</v>
      </c>
      <c r="Y523">
        <v>0.32692307692307693</v>
      </c>
      <c r="AA523">
        <v>43074</v>
      </c>
      <c r="AB523" t="s">
        <v>22</v>
      </c>
      <c r="AC523">
        <v>481</v>
      </c>
      <c r="AD523">
        <v>117</v>
      </c>
      <c r="AE523">
        <v>24</v>
      </c>
      <c r="AF523">
        <v>34</v>
      </c>
      <c r="AH523">
        <v>43074</v>
      </c>
      <c r="AI523" t="s">
        <v>20</v>
      </c>
      <c r="AJ523" s="2">
        <v>0.73323170731707321</v>
      </c>
      <c r="AK523" s="2">
        <v>0.17835365853658536</v>
      </c>
      <c r="AL523" s="2">
        <v>3.6585365853658534E-2</v>
      </c>
      <c r="AM523" s="2">
        <v>5.1829268292682924E-2</v>
      </c>
      <c r="AP523" t="str">
        <f t="shared" si="32"/>
        <v>S49</v>
      </c>
      <c r="AQ523" t="str">
        <f t="shared" si="33"/>
        <v>mardi</v>
      </c>
      <c r="AR523">
        <f t="shared" si="34"/>
        <v>2017</v>
      </c>
    </row>
    <row r="524" spans="1:44" x14ac:dyDescent="0.25">
      <c r="A524" s="4">
        <v>43075</v>
      </c>
      <c r="B524" t="s">
        <v>19</v>
      </c>
      <c r="C524" s="3">
        <v>317</v>
      </c>
      <c r="D524" s="3">
        <v>85</v>
      </c>
      <c r="E524" s="3">
        <v>88</v>
      </c>
      <c r="F524">
        <v>2</v>
      </c>
      <c r="H524" s="1">
        <v>43075</v>
      </c>
      <c r="I524" s="2" t="s">
        <v>20</v>
      </c>
      <c r="J524" s="2">
        <v>0.64430894308943087</v>
      </c>
      <c r="K524" s="2">
        <v>0.17276422764227642</v>
      </c>
      <c r="L524">
        <v>0.17886178861788618</v>
      </c>
      <c r="M524">
        <v>4.0650406504065045E-3</v>
      </c>
      <c r="O524" s="1">
        <v>43075</v>
      </c>
      <c r="P524" t="s">
        <v>21</v>
      </c>
      <c r="Q524">
        <v>9</v>
      </c>
      <c r="R524">
        <v>10</v>
      </c>
      <c r="S524">
        <v>20</v>
      </c>
      <c r="U524" s="1">
        <v>43075</v>
      </c>
      <c r="V524" t="s">
        <v>20</v>
      </c>
      <c r="W524">
        <v>0.23076923076923078</v>
      </c>
      <c r="X524">
        <v>0.25641025641025639</v>
      </c>
      <c r="Y524">
        <v>0.51282051282051277</v>
      </c>
      <c r="AA524">
        <v>43075</v>
      </c>
      <c r="AB524" t="s">
        <v>22</v>
      </c>
      <c r="AC524">
        <v>468</v>
      </c>
      <c r="AD524">
        <v>117</v>
      </c>
      <c r="AE524">
        <v>24</v>
      </c>
      <c r="AF524">
        <v>34</v>
      </c>
      <c r="AH524">
        <v>43075</v>
      </c>
      <c r="AI524" t="s">
        <v>20</v>
      </c>
      <c r="AJ524" s="2">
        <v>0.72783825816485226</v>
      </c>
      <c r="AK524" s="2">
        <v>0.18195956454121306</v>
      </c>
      <c r="AL524" s="2">
        <v>3.7325038880248837E-2</v>
      </c>
      <c r="AM524" s="2">
        <v>5.2877138413685847E-2</v>
      </c>
      <c r="AP524" t="str">
        <f t="shared" si="32"/>
        <v>S49</v>
      </c>
      <c r="AQ524" t="str">
        <f t="shared" si="33"/>
        <v>mercredi</v>
      </c>
      <c r="AR524">
        <f t="shared" si="34"/>
        <v>2017</v>
      </c>
    </row>
    <row r="525" spans="1:44" x14ac:dyDescent="0.25">
      <c r="A525" s="4">
        <v>43076</v>
      </c>
      <c r="B525" t="s">
        <v>19</v>
      </c>
      <c r="C525" s="3">
        <v>328</v>
      </c>
      <c r="D525" s="3">
        <v>101</v>
      </c>
      <c r="E525" s="3">
        <v>58</v>
      </c>
      <c r="F525">
        <v>1</v>
      </c>
      <c r="H525" s="1">
        <v>43076</v>
      </c>
      <c r="I525" s="2" t="s">
        <v>20</v>
      </c>
      <c r="J525" s="2">
        <v>0.67213114754098358</v>
      </c>
      <c r="K525" s="2">
        <v>0.20696721311475411</v>
      </c>
      <c r="L525">
        <v>0.11885245901639344</v>
      </c>
      <c r="M525">
        <v>2.0491803278688526E-3</v>
      </c>
      <c r="O525" s="1">
        <v>43076</v>
      </c>
      <c r="P525" t="s">
        <v>21</v>
      </c>
      <c r="Q525">
        <v>12</v>
      </c>
      <c r="R525">
        <v>11</v>
      </c>
      <c r="S525">
        <v>19</v>
      </c>
      <c r="U525" s="1">
        <v>43076</v>
      </c>
      <c r="V525" t="s">
        <v>20</v>
      </c>
      <c r="W525">
        <v>0.2857142857142857</v>
      </c>
      <c r="X525">
        <v>0.26190476190476192</v>
      </c>
      <c r="Y525">
        <v>0.45238095238095238</v>
      </c>
      <c r="AA525">
        <v>43076</v>
      </c>
      <c r="AB525" t="s">
        <v>22</v>
      </c>
      <c r="AC525">
        <v>454</v>
      </c>
      <c r="AD525">
        <v>119</v>
      </c>
      <c r="AE525">
        <v>25</v>
      </c>
      <c r="AF525">
        <v>34</v>
      </c>
      <c r="AH525">
        <v>43076</v>
      </c>
      <c r="AI525" t="s">
        <v>20</v>
      </c>
      <c r="AJ525" s="2">
        <v>0.71835443037974689</v>
      </c>
      <c r="AK525" s="2">
        <v>0.18829113924050633</v>
      </c>
      <c r="AL525" s="2">
        <v>3.9556962025316458E-2</v>
      </c>
      <c r="AM525" s="2">
        <v>5.3797468354430382E-2</v>
      </c>
      <c r="AP525" t="str">
        <f t="shared" si="32"/>
        <v>S49</v>
      </c>
      <c r="AQ525" t="str">
        <f t="shared" si="33"/>
        <v>jeudi</v>
      </c>
      <c r="AR525">
        <f t="shared" si="34"/>
        <v>2017</v>
      </c>
    </row>
    <row r="526" spans="1:44" x14ac:dyDescent="0.25">
      <c r="A526" s="4" t="s">
        <v>210</v>
      </c>
      <c r="B526" t="s">
        <v>19</v>
      </c>
      <c r="C526" s="3">
        <v>328</v>
      </c>
      <c r="D526" s="3">
        <v>98</v>
      </c>
      <c r="E526" s="3">
        <v>49</v>
      </c>
      <c r="F526">
        <v>1</v>
      </c>
      <c r="H526" s="1" t="s">
        <v>210</v>
      </c>
      <c r="I526" s="2" t="s">
        <v>20</v>
      </c>
      <c r="J526" s="2">
        <v>0.68907563025210083</v>
      </c>
      <c r="K526" s="2">
        <v>0.20588235294117646</v>
      </c>
      <c r="L526">
        <v>0.10294117647058823</v>
      </c>
      <c r="M526">
        <v>2.1008403361344537E-3</v>
      </c>
      <c r="O526" s="1" t="s">
        <v>210</v>
      </c>
      <c r="P526" t="s">
        <v>21</v>
      </c>
      <c r="Q526">
        <v>14</v>
      </c>
      <c r="R526">
        <v>13</v>
      </c>
      <c r="S526">
        <v>20</v>
      </c>
      <c r="U526" s="1" t="s">
        <v>210</v>
      </c>
      <c r="V526" t="s">
        <v>20</v>
      </c>
      <c r="W526">
        <v>0.2978723404255319</v>
      </c>
      <c r="X526">
        <v>0.27659574468085107</v>
      </c>
      <c r="Y526">
        <v>0.42553191489361702</v>
      </c>
      <c r="AA526" t="s">
        <v>210</v>
      </c>
      <c r="AB526" t="s">
        <v>22</v>
      </c>
      <c r="AC526">
        <v>459</v>
      </c>
      <c r="AD526">
        <v>119</v>
      </c>
      <c r="AE526">
        <v>25</v>
      </c>
      <c r="AF526">
        <v>34</v>
      </c>
      <c r="AH526" t="s">
        <v>210</v>
      </c>
      <c r="AI526" t="s">
        <v>20</v>
      </c>
      <c r="AJ526" s="2">
        <v>0.72056514913657765</v>
      </c>
      <c r="AK526" s="2">
        <v>0.18681318681318682</v>
      </c>
      <c r="AL526" s="2">
        <v>3.924646781789639E-2</v>
      </c>
      <c r="AM526" s="2">
        <v>5.3375196232339092E-2</v>
      </c>
      <c r="AP526" t="str">
        <f t="shared" si="32"/>
        <v>S49</v>
      </c>
      <c r="AQ526" t="str">
        <f t="shared" si="33"/>
        <v>vendredi</v>
      </c>
      <c r="AR526">
        <f t="shared" si="34"/>
        <v>2017</v>
      </c>
    </row>
    <row r="527" spans="1:44" x14ac:dyDescent="0.25">
      <c r="A527" s="4">
        <v>43080</v>
      </c>
      <c r="B527" t="s">
        <v>19</v>
      </c>
      <c r="C527" s="3">
        <v>522</v>
      </c>
      <c r="D527" s="3">
        <v>105</v>
      </c>
      <c r="E527" s="3">
        <v>56</v>
      </c>
      <c r="F527">
        <v>1</v>
      </c>
      <c r="H527" s="1">
        <v>43080</v>
      </c>
      <c r="I527" s="2" t="s">
        <v>20</v>
      </c>
      <c r="J527" s="2">
        <v>0.76315789473684215</v>
      </c>
      <c r="K527" s="2">
        <v>0.15350877192982457</v>
      </c>
      <c r="L527">
        <v>8.1871345029239762E-2</v>
      </c>
      <c r="M527">
        <v>1.4619883040935672E-3</v>
      </c>
      <c r="O527" s="1">
        <v>43080</v>
      </c>
      <c r="P527" t="s">
        <v>21</v>
      </c>
      <c r="Q527">
        <v>39</v>
      </c>
      <c r="R527">
        <v>11</v>
      </c>
      <c r="S527">
        <v>20</v>
      </c>
      <c r="U527" s="1">
        <v>43080</v>
      </c>
      <c r="V527" t="s">
        <v>20</v>
      </c>
      <c r="W527">
        <v>0.55714285714285716</v>
      </c>
      <c r="X527">
        <v>0.15714285714285714</v>
      </c>
      <c r="Y527">
        <v>0.2857142857142857</v>
      </c>
      <c r="AA527">
        <v>43080</v>
      </c>
      <c r="AB527" t="s">
        <v>22</v>
      </c>
      <c r="AC527">
        <v>474</v>
      </c>
      <c r="AD527">
        <v>119</v>
      </c>
      <c r="AE527">
        <v>26</v>
      </c>
      <c r="AF527">
        <v>34</v>
      </c>
      <c r="AH527">
        <v>43080</v>
      </c>
      <c r="AI527" t="s">
        <v>20</v>
      </c>
      <c r="AJ527" s="2">
        <v>0.7258805513016845</v>
      </c>
      <c r="AK527" s="2">
        <v>0.18223583460949463</v>
      </c>
      <c r="AL527" s="2">
        <v>3.9816232771822356E-2</v>
      </c>
      <c r="AM527" s="2">
        <v>5.2067381316998472E-2</v>
      </c>
      <c r="AP527" t="str">
        <f t="shared" si="32"/>
        <v>S50</v>
      </c>
      <c r="AQ527" t="str">
        <f t="shared" si="33"/>
        <v>lundi</v>
      </c>
      <c r="AR527">
        <f t="shared" si="34"/>
        <v>2017</v>
      </c>
    </row>
    <row r="528" spans="1:44" x14ac:dyDescent="0.25">
      <c r="A528" s="4">
        <v>43081</v>
      </c>
      <c r="B528" t="s">
        <v>19</v>
      </c>
      <c r="C528" s="3">
        <v>574</v>
      </c>
      <c r="D528" s="3">
        <v>103</v>
      </c>
      <c r="E528" s="3">
        <v>48</v>
      </c>
      <c r="F528">
        <v>4</v>
      </c>
      <c r="H528" s="1">
        <v>43081</v>
      </c>
      <c r="I528" s="2" t="s">
        <v>20</v>
      </c>
      <c r="J528" s="2">
        <v>0.78737997256515779</v>
      </c>
      <c r="K528" s="2">
        <v>0.1412894375857339</v>
      </c>
      <c r="L528">
        <v>6.584362139917696E-2</v>
      </c>
      <c r="M528">
        <v>5.4869684499314125E-3</v>
      </c>
      <c r="O528" s="1">
        <v>43081</v>
      </c>
      <c r="P528" t="s">
        <v>21</v>
      </c>
      <c r="Q528">
        <v>43</v>
      </c>
      <c r="R528">
        <v>11</v>
      </c>
      <c r="S528">
        <v>19</v>
      </c>
      <c r="U528" s="1">
        <v>43081</v>
      </c>
      <c r="V528" t="s">
        <v>20</v>
      </c>
      <c r="W528">
        <v>0.58904109589041098</v>
      </c>
      <c r="X528">
        <v>0.15068493150684931</v>
      </c>
      <c r="Y528">
        <v>0.26027397260273971</v>
      </c>
      <c r="AA528">
        <v>43081</v>
      </c>
      <c r="AB528" t="s">
        <v>22</v>
      </c>
      <c r="AC528">
        <v>471</v>
      </c>
      <c r="AD528">
        <v>123</v>
      </c>
      <c r="AE528">
        <v>26</v>
      </c>
      <c r="AF528">
        <v>34</v>
      </c>
      <c r="AH528">
        <v>43081</v>
      </c>
      <c r="AI528" t="s">
        <v>20</v>
      </c>
      <c r="AJ528" s="2">
        <v>0.72018348623853212</v>
      </c>
      <c r="AK528" s="2">
        <v>0.18807339449541285</v>
      </c>
      <c r="AL528" s="2">
        <v>3.9755351681957186E-2</v>
      </c>
      <c r="AM528" s="2">
        <v>5.1987767584097858E-2</v>
      </c>
      <c r="AP528" t="str">
        <f t="shared" si="32"/>
        <v>S50</v>
      </c>
      <c r="AQ528" t="str">
        <f t="shared" si="33"/>
        <v>mardi</v>
      </c>
      <c r="AR528">
        <f t="shared" si="34"/>
        <v>2017</v>
      </c>
    </row>
    <row r="529" spans="1:44" x14ac:dyDescent="0.25">
      <c r="A529" s="4">
        <v>43082</v>
      </c>
      <c r="B529" t="s">
        <v>19</v>
      </c>
      <c r="C529" s="3">
        <v>428</v>
      </c>
      <c r="D529" s="3">
        <v>95</v>
      </c>
      <c r="E529" s="3">
        <v>31</v>
      </c>
      <c r="F529">
        <v>13</v>
      </c>
      <c r="H529" s="1">
        <v>43082</v>
      </c>
      <c r="I529" s="2" t="s">
        <v>20</v>
      </c>
      <c r="J529" s="2">
        <v>0.75485008818342147</v>
      </c>
      <c r="K529" s="2">
        <v>0.16754850088183421</v>
      </c>
      <c r="L529">
        <v>5.4673721340388004E-2</v>
      </c>
      <c r="M529">
        <v>2.292768959435626E-2</v>
      </c>
      <c r="O529" s="1">
        <v>43082</v>
      </c>
      <c r="P529" t="s">
        <v>21</v>
      </c>
      <c r="Q529">
        <v>48</v>
      </c>
      <c r="R529">
        <v>14</v>
      </c>
      <c r="S529">
        <v>19</v>
      </c>
      <c r="U529" s="1">
        <v>43082</v>
      </c>
      <c r="V529" t="s">
        <v>20</v>
      </c>
      <c r="W529">
        <v>0.59259259259259256</v>
      </c>
      <c r="X529">
        <v>0.1728395061728395</v>
      </c>
      <c r="Y529">
        <v>0.23456790123456789</v>
      </c>
      <c r="AA529">
        <v>43082</v>
      </c>
      <c r="AB529" t="s">
        <v>22</v>
      </c>
      <c r="AC529">
        <v>470</v>
      </c>
      <c r="AD529">
        <v>124</v>
      </c>
      <c r="AE529">
        <v>26</v>
      </c>
      <c r="AF529">
        <v>34</v>
      </c>
      <c r="AH529">
        <v>43082</v>
      </c>
      <c r="AI529" t="s">
        <v>20</v>
      </c>
      <c r="AJ529" s="2">
        <v>0.71865443425076447</v>
      </c>
      <c r="AK529" s="2">
        <v>0.18960244648318042</v>
      </c>
      <c r="AL529" s="2">
        <v>3.9755351681957186E-2</v>
      </c>
      <c r="AM529" s="2">
        <v>5.1987767584097858E-2</v>
      </c>
      <c r="AP529" t="str">
        <f t="shared" si="32"/>
        <v>S50</v>
      </c>
      <c r="AQ529" t="str">
        <f t="shared" si="33"/>
        <v>mercredi</v>
      </c>
      <c r="AR529">
        <f t="shared" si="34"/>
        <v>2017</v>
      </c>
    </row>
    <row r="530" spans="1:44" x14ac:dyDescent="0.25">
      <c r="A530" s="4">
        <v>43083</v>
      </c>
      <c r="B530" t="s">
        <v>19</v>
      </c>
      <c r="C530" s="3">
        <v>439</v>
      </c>
      <c r="D530" s="3">
        <v>121</v>
      </c>
      <c r="E530" s="3">
        <v>32</v>
      </c>
      <c r="F530">
        <v>11</v>
      </c>
      <c r="H530" s="1">
        <v>43083</v>
      </c>
      <c r="I530" s="2" t="s">
        <v>20</v>
      </c>
      <c r="J530" s="2">
        <v>0.72802653399668327</v>
      </c>
      <c r="K530" s="2">
        <v>0.20066334991708126</v>
      </c>
      <c r="L530">
        <v>5.306799336650083E-2</v>
      </c>
      <c r="M530">
        <v>1.824212271973466E-2</v>
      </c>
      <c r="O530" s="1">
        <v>43083</v>
      </c>
      <c r="P530" t="s">
        <v>21</v>
      </c>
      <c r="Q530">
        <v>106</v>
      </c>
      <c r="R530">
        <v>20</v>
      </c>
      <c r="S530">
        <v>19</v>
      </c>
      <c r="U530" s="1">
        <v>43083</v>
      </c>
      <c r="V530" t="s">
        <v>20</v>
      </c>
      <c r="W530">
        <v>0.73103448275862071</v>
      </c>
      <c r="X530">
        <v>0.13793103448275862</v>
      </c>
      <c r="Y530">
        <v>0.1310344827586207</v>
      </c>
      <c r="AA530">
        <v>43083</v>
      </c>
      <c r="AB530" t="s">
        <v>22</v>
      </c>
      <c r="AC530">
        <v>467</v>
      </c>
      <c r="AD530">
        <v>121</v>
      </c>
      <c r="AE530">
        <v>26</v>
      </c>
      <c r="AF530">
        <v>34</v>
      </c>
      <c r="AH530">
        <v>43083</v>
      </c>
      <c r="AI530" t="s">
        <v>20</v>
      </c>
      <c r="AJ530" s="2">
        <v>0.72067901234567899</v>
      </c>
      <c r="AK530" s="2">
        <v>0.18672839506172839</v>
      </c>
      <c r="AL530" s="2">
        <v>4.0123456790123455E-2</v>
      </c>
      <c r="AM530" s="2">
        <v>5.2469135802469133E-2</v>
      </c>
      <c r="AP530" t="str">
        <f t="shared" si="32"/>
        <v>S50</v>
      </c>
      <c r="AQ530" t="str">
        <f t="shared" si="33"/>
        <v>jeudi</v>
      </c>
      <c r="AR530">
        <f t="shared" si="34"/>
        <v>2017</v>
      </c>
    </row>
    <row r="531" spans="1:44" x14ac:dyDescent="0.25">
      <c r="A531" s="4" t="s">
        <v>211</v>
      </c>
      <c r="B531" t="s">
        <v>19</v>
      </c>
      <c r="C531" s="3">
        <v>465</v>
      </c>
      <c r="D531" s="3">
        <v>124</v>
      </c>
      <c r="E531" s="3">
        <v>35</v>
      </c>
      <c r="F531">
        <v>11</v>
      </c>
      <c r="H531" s="1" t="s">
        <v>211</v>
      </c>
      <c r="I531" s="2" t="s">
        <v>20</v>
      </c>
      <c r="J531" s="2">
        <v>0.73228346456692917</v>
      </c>
      <c r="K531" s="2">
        <v>0.1952755905511811</v>
      </c>
      <c r="L531">
        <v>5.5118110236220472E-2</v>
      </c>
      <c r="M531">
        <v>1.7322834645669291E-2</v>
      </c>
      <c r="O531" s="1" t="s">
        <v>211</v>
      </c>
      <c r="P531" t="s">
        <v>21</v>
      </c>
      <c r="Q531">
        <v>98</v>
      </c>
      <c r="R531">
        <v>18</v>
      </c>
      <c r="S531">
        <v>18</v>
      </c>
      <c r="U531" s="1" t="s">
        <v>211</v>
      </c>
      <c r="V531" t="s">
        <v>20</v>
      </c>
      <c r="W531">
        <v>0.73134328358208955</v>
      </c>
      <c r="X531">
        <v>0.13432835820895522</v>
      </c>
      <c r="Y531">
        <v>0.13432835820895522</v>
      </c>
      <c r="AA531" t="s">
        <v>211</v>
      </c>
      <c r="AB531" t="s">
        <v>22</v>
      </c>
      <c r="AC531">
        <v>471</v>
      </c>
      <c r="AD531">
        <v>124</v>
      </c>
      <c r="AE531">
        <v>26</v>
      </c>
      <c r="AF531">
        <v>34</v>
      </c>
      <c r="AH531" t="s">
        <v>211</v>
      </c>
      <c r="AI531" t="s">
        <v>20</v>
      </c>
      <c r="AJ531" s="2">
        <v>0.7190839694656489</v>
      </c>
      <c r="AK531" s="2">
        <v>0.18931297709923664</v>
      </c>
      <c r="AL531" s="2">
        <v>3.9694656488549619E-2</v>
      </c>
      <c r="AM531" s="2">
        <v>5.1908396946564885E-2</v>
      </c>
      <c r="AP531" t="str">
        <f t="shared" si="32"/>
        <v>S50</v>
      </c>
      <c r="AQ531" t="str">
        <f t="shared" si="33"/>
        <v>vendredi</v>
      </c>
      <c r="AR531">
        <f t="shared" si="34"/>
        <v>2017</v>
      </c>
    </row>
    <row r="532" spans="1:44" x14ac:dyDescent="0.25">
      <c r="A532" s="4">
        <v>43087</v>
      </c>
      <c r="B532" t="s">
        <v>19</v>
      </c>
      <c r="C532" s="3">
        <v>433</v>
      </c>
      <c r="D532" s="3">
        <v>114</v>
      </c>
      <c r="E532" s="3">
        <v>48</v>
      </c>
      <c r="F532">
        <v>10</v>
      </c>
      <c r="H532" s="1">
        <v>43087</v>
      </c>
      <c r="I532" s="2" t="s">
        <v>20</v>
      </c>
      <c r="J532" s="2">
        <v>0.71570247933884301</v>
      </c>
      <c r="K532" s="2">
        <v>0.1884297520661157</v>
      </c>
      <c r="L532">
        <v>7.9338842975206617E-2</v>
      </c>
      <c r="M532">
        <v>1.6528925619834711E-2</v>
      </c>
      <c r="O532" s="1">
        <v>43087</v>
      </c>
      <c r="P532" t="s">
        <v>21</v>
      </c>
      <c r="Q532">
        <v>100</v>
      </c>
      <c r="R532">
        <v>20</v>
      </c>
      <c r="S532">
        <v>18</v>
      </c>
      <c r="U532" s="1">
        <v>43087</v>
      </c>
      <c r="V532" t="s">
        <v>20</v>
      </c>
      <c r="W532">
        <v>0.72463768115942029</v>
      </c>
      <c r="X532">
        <v>0.14492753623188406</v>
      </c>
      <c r="Y532">
        <v>0.13043478260869565</v>
      </c>
      <c r="AA532">
        <v>43087</v>
      </c>
      <c r="AB532" t="s">
        <v>22</v>
      </c>
      <c r="AC532">
        <v>485</v>
      </c>
      <c r="AD532">
        <v>143</v>
      </c>
      <c r="AE532">
        <v>26</v>
      </c>
      <c r="AF532">
        <v>34</v>
      </c>
      <c r="AH532">
        <v>43087</v>
      </c>
      <c r="AI532" t="s">
        <v>20</v>
      </c>
      <c r="AJ532" s="2">
        <v>0.70494186046511631</v>
      </c>
      <c r="AK532" s="2">
        <v>0.20784883720930233</v>
      </c>
      <c r="AL532" s="2">
        <v>3.7790697674418602E-2</v>
      </c>
      <c r="AM532" s="2">
        <v>4.9418604651162788E-2</v>
      </c>
      <c r="AP532" t="str">
        <f t="shared" si="32"/>
        <v>S51</v>
      </c>
      <c r="AQ532" t="str">
        <f t="shared" si="33"/>
        <v>lundi</v>
      </c>
      <c r="AR532">
        <f t="shared" si="34"/>
        <v>2017</v>
      </c>
    </row>
    <row r="533" spans="1:44" x14ac:dyDescent="0.25">
      <c r="A533" s="4">
        <v>43088</v>
      </c>
      <c r="B533" t="s">
        <v>19</v>
      </c>
      <c r="C533" s="3">
        <v>500</v>
      </c>
      <c r="D533" s="3">
        <v>139</v>
      </c>
      <c r="E533" s="3">
        <v>51</v>
      </c>
      <c r="F533">
        <v>8</v>
      </c>
      <c r="H533" s="1">
        <v>43088</v>
      </c>
      <c r="I533" s="2" t="s">
        <v>20</v>
      </c>
      <c r="J533" s="2">
        <v>0.71633237822349571</v>
      </c>
      <c r="K533" s="2">
        <v>0.1991404011461318</v>
      </c>
      <c r="L533">
        <v>7.3065902578796568E-2</v>
      </c>
      <c r="M533">
        <v>1.1461318051575931E-2</v>
      </c>
      <c r="O533" s="1">
        <v>43088</v>
      </c>
      <c r="P533" t="s">
        <v>21</v>
      </c>
      <c r="Q533">
        <v>34</v>
      </c>
      <c r="R533">
        <v>18</v>
      </c>
      <c r="S533">
        <v>23</v>
      </c>
      <c r="U533" s="1">
        <v>43088</v>
      </c>
      <c r="V533" t="s">
        <v>20</v>
      </c>
      <c r="W533">
        <v>0.45333333333333331</v>
      </c>
      <c r="X533">
        <v>0.24</v>
      </c>
      <c r="Y533">
        <v>0.30666666666666664</v>
      </c>
      <c r="AA533">
        <v>43088</v>
      </c>
      <c r="AB533" t="s">
        <v>22</v>
      </c>
      <c r="AC533">
        <v>498</v>
      </c>
      <c r="AD533">
        <v>144</v>
      </c>
      <c r="AE533">
        <v>27</v>
      </c>
      <c r="AF533">
        <v>34</v>
      </c>
      <c r="AH533">
        <v>43088</v>
      </c>
      <c r="AI533" t="s">
        <v>20</v>
      </c>
      <c r="AJ533" s="2">
        <v>0.70839260312944519</v>
      </c>
      <c r="AK533" s="2">
        <v>0.20483641536273114</v>
      </c>
      <c r="AL533" s="2">
        <v>3.8406827880512091E-2</v>
      </c>
      <c r="AM533" s="2">
        <v>4.8364153627311522E-2</v>
      </c>
      <c r="AP533" t="str">
        <f t="shared" si="32"/>
        <v>S51</v>
      </c>
      <c r="AQ533" t="str">
        <f t="shared" si="33"/>
        <v>mardi</v>
      </c>
      <c r="AR533">
        <f t="shared" si="34"/>
        <v>2017</v>
      </c>
    </row>
    <row r="534" spans="1:44" x14ac:dyDescent="0.25">
      <c r="A534" s="4">
        <v>43089</v>
      </c>
      <c r="B534" t="s">
        <v>19</v>
      </c>
      <c r="C534" s="3">
        <v>579</v>
      </c>
      <c r="D534" s="3">
        <v>133</v>
      </c>
      <c r="E534" s="3">
        <v>61</v>
      </c>
      <c r="F534">
        <v>10</v>
      </c>
      <c r="H534" s="1">
        <v>43089</v>
      </c>
      <c r="I534" s="2" t="s">
        <v>20</v>
      </c>
      <c r="J534" s="2">
        <v>0.73946360153256707</v>
      </c>
      <c r="K534" s="2">
        <v>0.16985951468710089</v>
      </c>
      <c r="L534">
        <v>7.7905491698595147E-2</v>
      </c>
      <c r="M534">
        <v>1.277139208173691E-2</v>
      </c>
      <c r="O534" s="1">
        <v>43089</v>
      </c>
      <c r="P534" t="s">
        <v>21</v>
      </c>
      <c r="Q534">
        <v>35</v>
      </c>
      <c r="R534">
        <v>18</v>
      </c>
      <c r="S534">
        <v>23</v>
      </c>
      <c r="U534" s="1">
        <v>43089</v>
      </c>
      <c r="V534" t="s">
        <v>20</v>
      </c>
      <c r="W534">
        <v>0.46052631578947367</v>
      </c>
      <c r="X534">
        <v>0.23684210526315788</v>
      </c>
      <c r="Y534">
        <v>0.30263157894736842</v>
      </c>
      <c r="AA534">
        <v>43089</v>
      </c>
      <c r="AB534" t="s">
        <v>22</v>
      </c>
      <c r="AC534">
        <v>480</v>
      </c>
      <c r="AD534">
        <v>145</v>
      </c>
      <c r="AE534">
        <v>26</v>
      </c>
      <c r="AF534">
        <v>35</v>
      </c>
      <c r="AH534">
        <v>43089</v>
      </c>
      <c r="AI534" t="s">
        <v>20</v>
      </c>
      <c r="AJ534" s="2">
        <v>0.69970845481049559</v>
      </c>
      <c r="AK534" s="2">
        <v>0.21137026239067055</v>
      </c>
      <c r="AL534" s="2">
        <v>3.7900874635568516E-2</v>
      </c>
      <c r="AM534" s="2">
        <v>5.1020408163265307E-2</v>
      </c>
      <c r="AP534" t="str">
        <f t="shared" si="32"/>
        <v>S51</v>
      </c>
      <c r="AQ534" t="str">
        <f t="shared" si="33"/>
        <v>mercredi</v>
      </c>
      <c r="AR534">
        <f t="shared" si="34"/>
        <v>2017</v>
      </c>
    </row>
    <row r="535" spans="1:44" x14ac:dyDescent="0.25">
      <c r="A535" s="4">
        <v>43090</v>
      </c>
      <c r="B535" t="s">
        <v>19</v>
      </c>
      <c r="C535" s="3">
        <v>488</v>
      </c>
      <c r="D535" s="3">
        <v>142</v>
      </c>
      <c r="E535" s="3">
        <v>55</v>
      </c>
      <c r="F535">
        <v>7</v>
      </c>
      <c r="H535" s="1">
        <v>43090</v>
      </c>
      <c r="I535" s="2" t="s">
        <v>20</v>
      </c>
      <c r="J535" s="2">
        <v>0.7052023121387283</v>
      </c>
      <c r="K535" s="2">
        <v>0.20520231213872833</v>
      </c>
      <c r="L535">
        <v>7.947976878612717E-2</v>
      </c>
      <c r="M535">
        <v>1.0115606936416185E-2</v>
      </c>
      <c r="O535" s="1">
        <v>43090</v>
      </c>
      <c r="P535" t="s">
        <v>21</v>
      </c>
      <c r="Q535">
        <v>13</v>
      </c>
      <c r="R535">
        <v>15</v>
      </c>
      <c r="S535">
        <v>23</v>
      </c>
      <c r="U535" s="1">
        <v>43090</v>
      </c>
      <c r="V535" t="s">
        <v>20</v>
      </c>
      <c r="W535">
        <v>0.25490196078431371</v>
      </c>
      <c r="X535">
        <v>0.29411764705882354</v>
      </c>
      <c r="Y535">
        <v>0.45098039215686275</v>
      </c>
      <c r="AA535">
        <v>43090</v>
      </c>
      <c r="AB535" t="s">
        <v>22</v>
      </c>
      <c r="AC535">
        <v>466</v>
      </c>
      <c r="AD535">
        <v>146</v>
      </c>
      <c r="AE535">
        <v>27</v>
      </c>
      <c r="AF535">
        <v>35</v>
      </c>
      <c r="AH535">
        <v>43090</v>
      </c>
      <c r="AI535" t="s">
        <v>20</v>
      </c>
      <c r="AJ535" s="2">
        <v>0.6913946587537092</v>
      </c>
      <c r="AK535" s="2">
        <v>0.21661721068249259</v>
      </c>
      <c r="AL535" s="2">
        <v>4.0059347181008904E-2</v>
      </c>
      <c r="AM535" s="2">
        <v>5.192878338278932E-2</v>
      </c>
      <c r="AP535" t="str">
        <f t="shared" si="32"/>
        <v>S51</v>
      </c>
      <c r="AQ535" t="str">
        <f t="shared" si="33"/>
        <v>jeudi</v>
      </c>
      <c r="AR535">
        <f t="shared" si="34"/>
        <v>2017</v>
      </c>
    </row>
    <row r="536" spans="1:44" x14ac:dyDescent="0.25">
      <c r="A536" s="4" t="s">
        <v>212</v>
      </c>
      <c r="B536" t="s">
        <v>19</v>
      </c>
      <c r="C536" s="3">
        <v>429</v>
      </c>
      <c r="D536" s="3">
        <v>159</v>
      </c>
      <c r="E536" s="3">
        <v>46</v>
      </c>
      <c r="F536">
        <v>7</v>
      </c>
      <c r="H536" s="1" t="s">
        <v>212</v>
      </c>
      <c r="I536" s="2" t="s">
        <v>20</v>
      </c>
      <c r="J536" s="2">
        <v>0.66926677067082685</v>
      </c>
      <c r="K536" s="2">
        <v>0.24804992199687986</v>
      </c>
      <c r="L536">
        <v>7.1762870514820595E-2</v>
      </c>
      <c r="M536">
        <v>1.0920436817472699E-2</v>
      </c>
      <c r="O536" s="1" t="s">
        <v>212</v>
      </c>
      <c r="P536" t="s">
        <v>21</v>
      </c>
      <c r="Q536">
        <v>22</v>
      </c>
      <c r="R536">
        <v>15</v>
      </c>
      <c r="S536">
        <v>23</v>
      </c>
      <c r="U536" s="1" t="s">
        <v>212</v>
      </c>
      <c r="V536" t="s">
        <v>20</v>
      </c>
      <c r="W536">
        <v>0.36666666666666664</v>
      </c>
      <c r="X536">
        <v>0.25</v>
      </c>
      <c r="Y536">
        <v>0.38333333333333336</v>
      </c>
      <c r="AA536" t="s">
        <v>212</v>
      </c>
      <c r="AB536" t="s">
        <v>22</v>
      </c>
      <c r="AC536">
        <v>491</v>
      </c>
      <c r="AD536">
        <v>149</v>
      </c>
      <c r="AE536">
        <v>27</v>
      </c>
      <c r="AF536">
        <v>35</v>
      </c>
      <c r="AH536" t="s">
        <v>212</v>
      </c>
      <c r="AI536" t="s">
        <v>20</v>
      </c>
      <c r="AJ536" s="2">
        <v>0.69943019943019946</v>
      </c>
      <c r="AK536" s="2">
        <v>0.21225071225071226</v>
      </c>
      <c r="AL536" s="2">
        <v>3.8461538461538464E-2</v>
      </c>
      <c r="AM536" s="2">
        <v>4.9857549857549859E-2</v>
      </c>
      <c r="AP536" t="str">
        <f t="shared" si="32"/>
        <v>S51</v>
      </c>
      <c r="AQ536" t="str">
        <f t="shared" si="33"/>
        <v>vendredi</v>
      </c>
      <c r="AR536">
        <f t="shared" si="34"/>
        <v>2017</v>
      </c>
    </row>
    <row r="537" spans="1:44" x14ac:dyDescent="0.25">
      <c r="A537" s="4">
        <v>43094</v>
      </c>
      <c r="B537" t="s">
        <v>19</v>
      </c>
      <c r="C537" s="3">
        <v>345</v>
      </c>
      <c r="D537" s="3">
        <v>197</v>
      </c>
      <c r="E537" s="3">
        <v>89</v>
      </c>
      <c r="F537">
        <v>10</v>
      </c>
      <c r="H537" s="1">
        <v>43094</v>
      </c>
      <c r="I537" s="2" t="s">
        <v>20</v>
      </c>
      <c r="J537" s="2">
        <v>0.53822152886115449</v>
      </c>
      <c r="K537" s="2">
        <v>0.30733229329173167</v>
      </c>
      <c r="L537">
        <v>0.13884555382215288</v>
      </c>
      <c r="M537">
        <v>1.5600624024960999E-2</v>
      </c>
      <c r="O537" s="1">
        <v>43094</v>
      </c>
      <c r="P537" t="s">
        <v>21</v>
      </c>
      <c r="Q537">
        <v>13</v>
      </c>
      <c r="R537">
        <v>24</v>
      </c>
      <c r="S537">
        <v>23</v>
      </c>
      <c r="U537" s="1">
        <v>43094</v>
      </c>
      <c r="V537" t="s">
        <v>20</v>
      </c>
      <c r="W537">
        <v>0.21666666666666667</v>
      </c>
      <c r="X537">
        <v>0.4</v>
      </c>
      <c r="Y537">
        <v>0.38333333333333336</v>
      </c>
      <c r="AA537">
        <v>43094</v>
      </c>
      <c r="AB537" t="s">
        <v>22</v>
      </c>
      <c r="AC537">
        <v>488</v>
      </c>
      <c r="AD537">
        <v>152</v>
      </c>
      <c r="AE537">
        <v>27</v>
      </c>
      <c r="AF537">
        <v>35</v>
      </c>
      <c r="AH537">
        <v>43094</v>
      </c>
      <c r="AI537" t="s">
        <v>20</v>
      </c>
      <c r="AJ537" s="2">
        <v>0.6951566951566952</v>
      </c>
      <c r="AK537" s="2">
        <v>0.21652421652421652</v>
      </c>
      <c r="AL537" s="2">
        <v>3.8461538461538464E-2</v>
      </c>
      <c r="AM537" s="2">
        <v>4.9857549857549859E-2</v>
      </c>
      <c r="AP537" t="str">
        <f t="shared" si="32"/>
        <v>S52</v>
      </c>
      <c r="AQ537" t="str">
        <f t="shared" si="33"/>
        <v>lundi</v>
      </c>
      <c r="AR537">
        <f t="shared" si="34"/>
        <v>2017</v>
      </c>
    </row>
    <row r="538" spans="1:44" x14ac:dyDescent="0.25">
      <c r="A538" s="4">
        <v>43095</v>
      </c>
      <c r="B538" t="s">
        <v>19</v>
      </c>
      <c r="C538" s="3">
        <v>572</v>
      </c>
      <c r="D538" s="3">
        <v>169</v>
      </c>
      <c r="E538" s="3">
        <v>77</v>
      </c>
      <c r="F538">
        <v>12</v>
      </c>
      <c r="H538" s="1">
        <v>43095</v>
      </c>
      <c r="I538" s="2" t="s">
        <v>20</v>
      </c>
      <c r="J538" s="2">
        <v>0.68915662650602405</v>
      </c>
      <c r="K538" s="2">
        <v>0.20361445783132531</v>
      </c>
      <c r="L538">
        <v>9.2771084337349402E-2</v>
      </c>
      <c r="M538">
        <v>1.4457831325301205E-2</v>
      </c>
      <c r="O538" s="1">
        <v>43095</v>
      </c>
      <c r="P538" t="s">
        <v>21</v>
      </c>
      <c r="Q538">
        <v>19</v>
      </c>
      <c r="R538">
        <v>23</v>
      </c>
      <c r="S538">
        <v>23</v>
      </c>
      <c r="U538" s="1">
        <v>43095</v>
      </c>
      <c r="V538" t="s">
        <v>20</v>
      </c>
      <c r="W538">
        <v>0.29230769230769232</v>
      </c>
      <c r="X538">
        <v>0.35384615384615387</v>
      </c>
      <c r="Y538">
        <v>0.35384615384615387</v>
      </c>
      <c r="AA538">
        <v>43095</v>
      </c>
      <c r="AB538" t="s">
        <v>22</v>
      </c>
      <c r="AC538">
        <v>499</v>
      </c>
      <c r="AD538">
        <v>153</v>
      </c>
      <c r="AE538">
        <v>27</v>
      </c>
      <c r="AF538">
        <v>35</v>
      </c>
      <c r="AH538">
        <v>43095</v>
      </c>
      <c r="AI538" t="s">
        <v>20</v>
      </c>
      <c r="AJ538" s="2">
        <v>0.69887955182072825</v>
      </c>
      <c r="AK538" s="2">
        <v>0.21428571428571427</v>
      </c>
      <c r="AL538" s="2">
        <v>3.7815126050420166E-2</v>
      </c>
      <c r="AM538" s="2">
        <v>4.9019607843137254E-2</v>
      </c>
      <c r="AP538" t="str">
        <f t="shared" si="32"/>
        <v>S52</v>
      </c>
      <c r="AQ538" t="str">
        <f t="shared" si="33"/>
        <v>mardi</v>
      </c>
      <c r="AR538">
        <f t="shared" si="34"/>
        <v>2017</v>
      </c>
    </row>
    <row r="539" spans="1:44" x14ac:dyDescent="0.25">
      <c r="A539" s="4">
        <v>43096</v>
      </c>
      <c r="B539" t="s">
        <v>19</v>
      </c>
      <c r="C539" s="3">
        <v>498</v>
      </c>
      <c r="D539" s="3">
        <v>147</v>
      </c>
      <c r="E539" s="3">
        <v>80</v>
      </c>
      <c r="F539">
        <v>8</v>
      </c>
      <c r="H539" s="1">
        <v>43096</v>
      </c>
      <c r="I539" s="2" t="s">
        <v>20</v>
      </c>
      <c r="J539" s="2">
        <v>0.679399727148704</v>
      </c>
      <c r="K539" s="2">
        <v>0.20054570259208732</v>
      </c>
      <c r="L539">
        <v>0.10914051841746249</v>
      </c>
      <c r="M539">
        <v>1.0914051841746248E-2</v>
      </c>
      <c r="O539" s="1">
        <v>43096</v>
      </c>
      <c r="P539" t="s">
        <v>21</v>
      </c>
      <c r="Q539">
        <v>17</v>
      </c>
      <c r="R539">
        <v>25</v>
      </c>
      <c r="S539">
        <v>22</v>
      </c>
      <c r="U539" s="1">
        <v>43096</v>
      </c>
      <c r="V539" t="s">
        <v>20</v>
      </c>
      <c r="W539">
        <v>0.265625</v>
      </c>
      <c r="X539">
        <v>0.390625</v>
      </c>
      <c r="Y539">
        <v>0.34375</v>
      </c>
      <c r="AA539">
        <v>43096</v>
      </c>
      <c r="AB539" t="s">
        <v>22</v>
      </c>
      <c r="AC539">
        <v>508</v>
      </c>
      <c r="AD539">
        <v>156</v>
      </c>
      <c r="AE539">
        <v>26</v>
      </c>
      <c r="AF539">
        <v>35</v>
      </c>
      <c r="AH539">
        <v>43096</v>
      </c>
      <c r="AI539" t="s">
        <v>20</v>
      </c>
      <c r="AJ539" s="2">
        <v>0.70068965517241377</v>
      </c>
      <c r="AK539" s="2">
        <v>0.21517241379310345</v>
      </c>
      <c r="AL539" s="2">
        <v>3.5862068965517239E-2</v>
      </c>
      <c r="AM539" s="2">
        <v>4.8275862068965517E-2</v>
      </c>
      <c r="AP539" t="str">
        <f t="shared" si="32"/>
        <v>S52</v>
      </c>
      <c r="AQ539" t="str">
        <f t="shared" si="33"/>
        <v>mercredi</v>
      </c>
      <c r="AR539">
        <f t="shared" si="34"/>
        <v>2017</v>
      </c>
    </row>
    <row r="540" spans="1:44" x14ac:dyDescent="0.25">
      <c r="A540" s="4">
        <v>43097</v>
      </c>
      <c r="B540" t="s">
        <v>19</v>
      </c>
      <c r="C540" s="3">
        <v>473</v>
      </c>
      <c r="D540" s="3">
        <v>89</v>
      </c>
      <c r="E540" s="3">
        <v>72</v>
      </c>
      <c r="F540">
        <v>11</v>
      </c>
      <c r="H540" s="1">
        <v>43097</v>
      </c>
      <c r="I540" s="2" t="s">
        <v>20</v>
      </c>
      <c r="J540" s="2">
        <v>0.73333333333333328</v>
      </c>
      <c r="K540" s="2">
        <v>0.13798449612403102</v>
      </c>
      <c r="L540">
        <v>0.11162790697674418</v>
      </c>
      <c r="M540">
        <v>1.7054263565891473E-2</v>
      </c>
      <c r="O540" s="1">
        <v>43097</v>
      </c>
      <c r="P540" t="s">
        <v>21</v>
      </c>
      <c r="Q540">
        <v>14</v>
      </c>
      <c r="R540">
        <v>25</v>
      </c>
      <c r="S540">
        <v>22</v>
      </c>
      <c r="U540" s="1">
        <v>43097</v>
      </c>
      <c r="V540" t="s">
        <v>20</v>
      </c>
      <c r="W540">
        <v>0.22950819672131148</v>
      </c>
      <c r="X540">
        <v>0.4098360655737705</v>
      </c>
      <c r="Y540">
        <v>0.36065573770491804</v>
      </c>
      <c r="AA540">
        <v>43097</v>
      </c>
      <c r="AB540" t="s">
        <v>22</v>
      </c>
      <c r="AC540">
        <v>532</v>
      </c>
      <c r="AD540">
        <v>156</v>
      </c>
      <c r="AE540">
        <v>26</v>
      </c>
      <c r="AF540">
        <v>35</v>
      </c>
      <c r="AH540">
        <v>43097</v>
      </c>
      <c r="AI540" t="s">
        <v>20</v>
      </c>
      <c r="AJ540" s="2">
        <v>0.71028037383177567</v>
      </c>
      <c r="AK540" s="2">
        <v>0.20827770360480641</v>
      </c>
      <c r="AL540" s="2">
        <v>3.4712950600801068E-2</v>
      </c>
      <c r="AM540" s="2">
        <v>4.6728971962616821E-2</v>
      </c>
      <c r="AP540" t="str">
        <f t="shared" si="32"/>
        <v>S52</v>
      </c>
      <c r="AQ540" t="str">
        <f t="shared" si="33"/>
        <v>jeudi</v>
      </c>
      <c r="AR540">
        <f t="shared" si="34"/>
        <v>2017</v>
      </c>
    </row>
    <row r="541" spans="1:44" x14ac:dyDescent="0.25">
      <c r="A541" s="4" t="s">
        <v>213</v>
      </c>
      <c r="B541" t="s">
        <v>19</v>
      </c>
      <c r="C541" s="3">
        <v>467</v>
      </c>
      <c r="D541" s="3">
        <v>176</v>
      </c>
      <c r="E541" s="3">
        <v>66</v>
      </c>
      <c r="F541">
        <v>14</v>
      </c>
      <c r="H541" s="1" t="s">
        <v>213</v>
      </c>
      <c r="I541" s="2" t="s">
        <v>20</v>
      </c>
      <c r="J541" s="2">
        <v>0.64591977869986172</v>
      </c>
      <c r="K541" s="2">
        <v>0.24343015214384509</v>
      </c>
      <c r="L541">
        <v>9.1286307053941904E-2</v>
      </c>
      <c r="M541">
        <v>1.9363762102351315E-2</v>
      </c>
      <c r="O541" s="1" t="s">
        <v>213</v>
      </c>
      <c r="P541" t="s">
        <v>21</v>
      </c>
      <c r="Q541">
        <v>17</v>
      </c>
      <c r="R541">
        <v>27</v>
      </c>
      <c r="S541">
        <v>22</v>
      </c>
      <c r="U541" s="1" t="s">
        <v>213</v>
      </c>
      <c r="V541" t="s">
        <v>20</v>
      </c>
      <c r="W541">
        <v>0.25757575757575757</v>
      </c>
      <c r="X541">
        <v>0.40909090909090912</v>
      </c>
      <c r="Y541">
        <v>0.33333333333333331</v>
      </c>
      <c r="AA541" t="s">
        <v>213</v>
      </c>
      <c r="AB541" t="s">
        <v>22</v>
      </c>
      <c r="AC541">
        <v>548</v>
      </c>
      <c r="AD541">
        <v>165</v>
      </c>
      <c r="AE541">
        <v>27</v>
      </c>
      <c r="AF541">
        <v>35</v>
      </c>
      <c r="AH541" t="s">
        <v>213</v>
      </c>
      <c r="AI541" t="s">
        <v>20</v>
      </c>
      <c r="AJ541" s="2">
        <v>0.70709677419354844</v>
      </c>
      <c r="AK541" s="2">
        <v>0.2129032258064516</v>
      </c>
      <c r="AL541" s="2">
        <v>3.4838709677419352E-2</v>
      </c>
      <c r="AM541" s="2">
        <v>4.5161290322580643E-2</v>
      </c>
      <c r="AP541" t="str">
        <f t="shared" si="32"/>
        <v>S52</v>
      </c>
      <c r="AQ541" t="str">
        <f t="shared" si="33"/>
        <v>vendredi</v>
      </c>
      <c r="AR541">
        <f t="shared" si="34"/>
        <v>2017</v>
      </c>
    </row>
    <row r="542" spans="1:44" x14ac:dyDescent="0.25">
      <c r="A542" s="4">
        <v>43101</v>
      </c>
      <c r="B542" t="s">
        <v>19</v>
      </c>
      <c r="C542" s="3">
        <v>434</v>
      </c>
      <c r="D542" s="3">
        <v>187</v>
      </c>
      <c r="E542" s="3">
        <v>85</v>
      </c>
      <c r="F542">
        <v>15</v>
      </c>
      <c r="H542" s="1">
        <v>43101</v>
      </c>
      <c r="I542" s="2" t="s">
        <v>20</v>
      </c>
      <c r="J542" s="2">
        <v>0.60194174757281549</v>
      </c>
      <c r="K542" s="2">
        <v>0.25936199722607489</v>
      </c>
      <c r="L542">
        <v>0.11789181692094314</v>
      </c>
      <c r="M542">
        <v>2.0804438280166437E-2</v>
      </c>
      <c r="O542" s="1">
        <v>43101</v>
      </c>
      <c r="P542" t="s">
        <v>21</v>
      </c>
      <c r="Q542">
        <v>11</v>
      </c>
      <c r="R542">
        <v>33</v>
      </c>
      <c r="S542">
        <v>22</v>
      </c>
      <c r="U542" s="1">
        <v>43101</v>
      </c>
      <c r="V542" t="s">
        <v>20</v>
      </c>
      <c r="W542">
        <v>0.16666666666666666</v>
      </c>
      <c r="X542">
        <v>0.5</v>
      </c>
      <c r="Y542">
        <v>0.33333333333333331</v>
      </c>
      <c r="AA542">
        <v>43101</v>
      </c>
      <c r="AB542" t="s">
        <v>22</v>
      </c>
      <c r="AC542">
        <v>505</v>
      </c>
      <c r="AD542">
        <v>154</v>
      </c>
      <c r="AE542">
        <v>25</v>
      </c>
      <c r="AF542">
        <v>35</v>
      </c>
      <c r="AH542">
        <v>43101</v>
      </c>
      <c r="AI542" t="s">
        <v>20</v>
      </c>
      <c r="AJ542" s="2">
        <v>0.70236439499304593</v>
      </c>
      <c r="AK542" s="2">
        <v>0.21418636995827539</v>
      </c>
      <c r="AL542" s="2">
        <v>3.4770514603616132E-2</v>
      </c>
      <c r="AM542" s="2">
        <v>4.8678720445062586E-2</v>
      </c>
      <c r="AP542" t="str">
        <f t="shared" ref="AP542:AP605" si="35">IF(AH542="","",IF(WEEKNUM(AH542)&lt;10,"S0"&amp;WEEKNUM(AH542),"S"&amp;WEEKNUM(AH542)))</f>
        <v>S01</v>
      </c>
      <c r="AQ542" t="str">
        <f t="shared" ref="AQ542:AQ605" si="36">IF(AH542="","",TEXT(AH542,"jjjj"))</f>
        <v>lundi</v>
      </c>
      <c r="AR542">
        <f t="shared" ref="AR542:AR605" si="37">IF(AH542="","",YEAR(AH542))</f>
        <v>2018</v>
      </c>
    </row>
    <row r="543" spans="1:44" x14ac:dyDescent="0.25">
      <c r="A543" s="4">
        <v>43102</v>
      </c>
      <c r="B543" t="s">
        <v>19</v>
      </c>
      <c r="C543" s="3">
        <v>554</v>
      </c>
      <c r="D543" s="3">
        <v>184</v>
      </c>
      <c r="E543" s="3">
        <v>88</v>
      </c>
      <c r="F543">
        <v>18</v>
      </c>
      <c r="H543" s="1">
        <v>43102</v>
      </c>
      <c r="I543" s="2" t="s">
        <v>20</v>
      </c>
      <c r="J543" s="2">
        <v>0.65639810426540279</v>
      </c>
      <c r="K543" s="2">
        <v>0.21800947867298578</v>
      </c>
      <c r="L543">
        <v>0.10426540284360189</v>
      </c>
      <c r="M543">
        <v>2.132701421800948E-2</v>
      </c>
      <c r="O543" s="1">
        <v>43102</v>
      </c>
      <c r="P543" t="s">
        <v>21</v>
      </c>
      <c r="Q543">
        <v>10</v>
      </c>
      <c r="R543">
        <v>30</v>
      </c>
      <c r="S543">
        <v>24</v>
      </c>
      <c r="U543" s="1">
        <v>43102</v>
      </c>
      <c r="V543" t="s">
        <v>20</v>
      </c>
      <c r="W543">
        <v>0.15625</v>
      </c>
      <c r="X543">
        <v>0.46875</v>
      </c>
      <c r="Y543">
        <v>0.375</v>
      </c>
      <c r="AA543">
        <v>43102</v>
      </c>
      <c r="AB543" t="s">
        <v>22</v>
      </c>
      <c r="AC543">
        <v>517</v>
      </c>
      <c r="AD543">
        <v>155</v>
      </c>
      <c r="AE543">
        <v>26</v>
      </c>
      <c r="AF543">
        <v>35</v>
      </c>
      <c r="AH543">
        <v>43102</v>
      </c>
      <c r="AI543" t="s">
        <v>20</v>
      </c>
      <c r="AJ543" s="2">
        <v>0.70532060027285126</v>
      </c>
      <c r="AK543" s="2">
        <v>0.21145975443383355</v>
      </c>
      <c r="AL543" s="2">
        <v>3.5470668485675309E-2</v>
      </c>
      <c r="AM543" s="2">
        <v>4.7748976807639835E-2</v>
      </c>
      <c r="AP543" t="str">
        <f t="shared" si="35"/>
        <v>S01</v>
      </c>
      <c r="AQ543" t="str">
        <f t="shared" si="36"/>
        <v>mardi</v>
      </c>
      <c r="AR543">
        <f t="shared" si="37"/>
        <v>2018</v>
      </c>
    </row>
    <row r="544" spans="1:44" x14ac:dyDescent="0.25">
      <c r="A544" s="4">
        <v>43103</v>
      </c>
      <c r="B544" t="s">
        <v>19</v>
      </c>
      <c r="C544" s="3">
        <v>623</v>
      </c>
      <c r="D544" s="3">
        <v>196</v>
      </c>
      <c r="E544" s="3">
        <v>70</v>
      </c>
      <c r="F544">
        <v>18</v>
      </c>
      <c r="H544" s="1">
        <v>43103</v>
      </c>
      <c r="I544" s="2" t="s">
        <v>20</v>
      </c>
      <c r="J544" s="2">
        <v>0.6868798235942668</v>
      </c>
      <c r="K544" s="2">
        <v>0.21609702315325249</v>
      </c>
      <c r="L544">
        <v>7.7177508269018744E-2</v>
      </c>
      <c r="M544">
        <v>1.9845644983461964E-2</v>
      </c>
      <c r="O544" s="1">
        <v>43103</v>
      </c>
      <c r="P544" t="s">
        <v>21</v>
      </c>
      <c r="Q544">
        <v>8</v>
      </c>
      <c r="R544">
        <v>31</v>
      </c>
      <c r="S544">
        <v>25</v>
      </c>
      <c r="U544" s="1">
        <v>43103</v>
      </c>
      <c r="V544" t="s">
        <v>20</v>
      </c>
      <c r="W544">
        <v>0.125</v>
      </c>
      <c r="X544">
        <v>0.484375</v>
      </c>
      <c r="Y544">
        <v>0.390625</v>
      </c>
      <c r="AA544">
        <v>43103</v>
      </c>
      <c r="AB544" t="s">
        <v>22</v>
      </c>
      <c r="AC544">
        <v>533</v>
      </c>
      <c r="AD544">
        <v>158</v>
      </c>
      <c r="AE544">
        <v>26</v>
      </c>
      <c r="AF544">
        <v>35</v>
      </c>
      <c r="AH544">
        <v>43103</v>
      </c>
      <c r="AI544" t="s">
        <v>20</v>
      </c>
      <c r="AJ544" s="2">
        <v>0.70877659574468088</v>
      </c>
      <c r="AK544" s="2">
        <v>0.21010638297872342</v>
      </c>
      <c r="AL544" s="2">
        <v>3.4574468085106384E-2</v>
      </c>
      <c r="AM544" s="2">
        <v>4.6542553191489359E-2</v>
      </c>
      <c r="AP544" t="str">
        <f t="shared" si="35"/>
        <v>S01</v>
      </c>
      <c r="AQ544" t="str">
        <f t="shared" si="36"/>
        <v>mercredi</v>
      </c>
      <c r="AR544">
        <f t="shared" si="37"/>
        <v>2018</v>
      </c>
    </row>
    <row r="545" spans="1:44" x14ac:dyDescent="0.25">
      <c r="A545" s="4">
        <v>43104</v>
      </c>
      <c r="B545" t="s">
        <v>19</v>
      </c>
      <c r="C545" s="3">
        <v>712</v>
      </c>
      <c r="D545" s="3">
        <v>88</v>
      </c>
      <c r="E545" s="3">
        <v>64</v>
      </c>
      <c r="F545">
        <v>16</v>
      </c>
      <c r="H545" s="1">
        <v>43104</v>
      </c>
      <c r="I545" s="2" t="s">
        <v>20</v>
      </c>
      <c r="J545" s="2">
        <v>0.80909090909090908</v>
      </c>
      <c r="K545" s="2">
        <v>0.1</v>
      </c>
      <c r="L545">
        <v>7.2727272727272724E-2</v>
      </c>
      <c r="M545">
        <v>1.8181818181818181E-2</v>
      </c>
      <c r="O545" s="1">
        <v>43104</v>
      </c>
      <c r="P545" t="s">
        <v>21</v>
      </c>
      <c r="Q545">
        <v>6</v>
      </c>
      <c r="R545">
        <v>22</v>
      </c>
      <c r="S545">
        <v>23</v>
      </c>
      <c r="U545" s="1">
        <v>43104</v>
      </c>
      <c r="V545" t="s">
        <v>20</v>
      </c>
      <c r="W545">
        <v>0.11764705882352941</v>
      </c>
      <c r="X545">
        <v>0.43137254901960786</v>
      </c>
      <c r="Y545">
        <v>0.45098039215686275</v>
      </c>
      <c r="AA545">
        <v>43104</v>
      </c>
      <c r="AB545" t="s">
        <v>22</v>
      </c>
      <c r="AC545">
        <v>531</v>
      </c>
      <c r="AD545">
        <v>156</v>
      </c>
      <c r="AE545">
        <v>28</v>
      </c>
      <c r="AF545">
        <v>35</v>
      </c>
      <c r="AH545">
        <v>43104</v>
      </c>
      <c r="AI545" t="s">
        <v>20</v>
      </c>
      <c r="AJ545" s="2">
        <v>0.70799999999999996</v>
      </c>
      <c r="AK545" s="2">
        <v>0.20799999999999999</v>
      </c>
      <c r="AL545" s="2">
        <v>3.7333333333333336E-2</v>
      </c>
      <c r="AM545" s="2">
        <v>4.6666666666666669E-2</v>
      </c>
      <c r="AP545" t="str">
        <f t="shared" si="35"/>
        <v>S01</v>
      </c>
      <c r="AQ545" t="str">
        <f t="shared" si="36"/>
        <v>jeudi</v>
      </c>
      <c r="AR545">
        <f t="shared" si="37"/>
        <v>2018</v>
      </c>
    </row>
    <row r="546" spans="1:44" x14ac:dyDescent="0.25">
      <c r="A546" s="4" t="s">
        <v>214</v>
      </c>
      <c r="B546" t="s">
        <v>19</v>
      </c>
      <c r="C546" s="3">
        <v>666</v>
      </c>
      <c r="D546" s="3">
        <v>138</v>
      </c>
      <c r="E546" s="3">
        <v>24</v>
      </c>
      <c r="F546">
        <v>10</v>
      </c>
      <c r="H546" s="1" t="s">
        <v>214</v>
      </c>
      <c r="I546" s="2" t="s">
        <v>20</v>
      </c>
      <c r="J546" s="2">
        <v>0.79474940334128874</v>
      </c>
      <c r="K546" s="2">
        <v>0.16467780429594273</v>
      </c>
      <c r="L546">
        <v>2.8639618138424822E-2</v>
      </c>
      <c r="M546">
        <v>1.1933174224343675E-2</v>
      </c>
      <c r="O546" s="1" t="s">
        <v>214</v>
      </c>
      <c r="P546" t="s">
        <v>21</v>
      </c>
      <c r="Q546">
        <v>5</v>
      </c>
      <c r="R546">
        <v>23</v>
      </c>
      <c r="S546">
        <v>23</v>
      </c>
      <c r="U546" s="1" t="s">
        <v>214</v>
      </c>
      <c r="V546" t="s">
        <v>20</v>
      </c>
      <c r="W546">
        <v>9.8039215686274508E-2</v>
      </c>
      <c r="X546">
        <v>0.45098039215686275</v>
      </c>
      <c r="Y546">
        <v>0.45098039215686275</v>
      </c>
      <c r="AA546" t="s">
        <v>214</v>
      </c>
      <c r="AB546" t="s">
        <v>22</v>
      </c>
      <c r="AC546">
        <v>553</v>
      </c>
      <c r="AD546">
        <v>165</v>
      </c>
      <c r="AE546">
        <v>28</v>
      </c>
      <c r="AF546">
        <v>35</v>
      </c>
      <c r="AH546" t="s">
        <v>214</v>
      </c>
      <c r="AI546" t="s">
        <v>20</v>
      </c>
      <c r="AJ546" s="2">
        <v>0.70806658130601796</v>
      </c>
      <c r="AK546" s="2">
        <v>0.21126760563380281</v>
      </c>
      <c r="AL546" s="2">
        <v>3.5851472471190783E-2</v>
      </c>
      <c r="AM546" s="2">
        <v>4.4814340588988477E-2</v>
      </c>
      <c r="AP546" t="str">
        <f t="shared" si="35"/>
        <v>S01</v>
      </c>
      <c r="AQ546" t="str">
        <f t="shared" si="36"/>
        <v>vendredi</v>
      </c>
      <c r="AR546">
        <f t="shared" si="37"/>
        <v>2018</v>
      </c>
    </row>
    <row r="547" spans="1:44" x14ac:dyDescent="0.25">
      <c r="A547" s="4">
        <v>43108</v>
      </c>
      <c r="B547" t="s">
        <v>19</v>
      </c>
      <c r="C547" s="3">
        <v>660</v>
      </c>
      <c r="D547" s="3">
        <v>145</v>
      </c>
      <c r="E547" s="3">
        <v>28</v>
      </c>
      <c r="F547">
        <v>9</v>
      </c>
      <c r="H547" s="1">
        <v>43108</v>
      </c>
      <c r="I547" s="2" t="s">
        <v>20</v>
      </c>
      <c r="J547" s="2">
        <v>0.78384798099762465</v>
      </c>
      <c r="K547" s="2">
        <v>0.17220902612826602</v>
      </c>
      <c r="L547">
        <v>3.3254156769596199E-2</v>
      </c>
      <c r="M547">
        <v>1.0688836104513063E-2</v>
      </c>
      <c r="O547" s="1">
        <v>43108</v>
      </c>
      <c r="P547" t="s">
        <v>21</v>
      </c>
      <c r="Q547">
        <v>5</v>
      </c>
      <c r="R547">
        <v>23</v>
      </c>
      <c r="S547">
        <v>23</v>
      </c>
      <c r="U547" s="1">
        <v>43108</v>
      </c>
      <c r="V547" t="s">
        <v>20</v>
      </c>
      <c r="W547">
        <v>9.8039215686274508E-2</v>
      </c>
      <c r="X547">
        <v>0.45098039215686275</v>
      </c>
      <c r="Y547">
        <v>0.45098039215686275</v>
      </c>
      <c r="AA547">
        <v>43108</v>
      </c>
      <c r="AB547" t="s">
        <v>22</v>
      </c>
      <c r="AC547">
        <v>566</v>
      </c>
      <c r="AD547">
        <v>165</v>
      </c>
      <c r="AE547">
        <v>28</v>
      </c>
      <c r="AF547">
        <v>35</v>
      </c>
      <c r="AH547">
        <v>43108</v>
      </c>
      <c r="AI547" t="s">
        <v>20</v>
      </c>
      <c r="AJ547" s="2">
        <v>0.7128463476070529</v>
      </c>
      <c r="AK547" s="2">
        <v>0.20780856423173805</v>
      </c>
      <c r="AL547" s="2">
        <v>3.5264483627204031E-2</v>
      </c>
      <c r="AM547" s="2">
        <v>4.4080604534005037E-2</v>
      </c>
      <c r="AP547" t="str">
        <f t="shared" si="35"/>
        <v>S02</v>
      </c>
      <c r="AQ547" t="str">
        <f t="shared" si="36"/>
        <v>lundi</v>
      </c>
      <c r="AR547">
        <f t="shared" si="37"/>
        <v>2018</v>
      </c>
    </row>
    <row r="548" spans="1:44" x14ac:dyDescent="0.25">
      <c r="A548" s="4">
        <v>43109</v>
      </c>
      <c r="B548" t="s">
        <v>19</v>
      </c>
      <c r="C548" s="3">
        <v>556</v>
      </c>
      <c r="D548" s="3">
        <v>145</v>
      </c>
      <c r="E548" s="3">
        <v>34</v>
      </c>
      <c r="F548">
        <v>6</v>
      </c>
      <c r="H548" s="1">
        <v>43109</v>
      </c>
      <c r="I548" s="2" t="s">
        <v>20</v>
      </c>
      <c r="J548" s="2">
        <v>0.75033738191632926</v>
      </c>
      <c r="K548" s="2">
        <v>0.19568151147098514</v>
      </c>
      <c r="L548">
        <v>4.5883940620782729E-2</v>
      </c>
      <c r="M548">
        <v>8.0971659919028341E-3</v>
      </c>
      <c r="O548" s="1">
        <v>43109</v>
      </c>
      <c r="P548" t="s">
        <v>21</v>
      </c>
      <c r="Q548">
        <v>6</v>
      </c>
      <c r="R548">
        <v>26</v>
      </c>
      <c r="S548">
        <v>23</v>
      </c>
      <c r="U548" s="1">
        <v>43109</v>
      </c>
      <c r="V548" t="s">
        <v>20</v>
      </c>
      <c r="W548">
        <v>0.10909090909090909</v>
      </c>
      <c r="X548">
        <v>0.47272727272727272</v>
      </c>
      <c r="Y548">
        <v>0.41818181818181815</v>
      </c>
      <c r="AA548">
        <v>43109</v>
      </c>
      <c r="AB548" t="s">
        <v>22</v>
      </c>
      <c r="AC548">
        <v>575</v>
      </c>
      <c r="AD548">
        <v>184</v>
      </c>
      <c r="AE548">
        <v>27</v>
      </c>
      <c r="AF548">
        <v>36</v>
      </c>
      <c r="AH548">
        <v>43109</v>
      </c>
      <c r="AI548" t="s">
        <v>20</v>
      </c>
      <c r="AJ548" s="2">
        <v>0.6995133819951338</v>
      </c>
      <c r="AK548" s="2">
        <v>0.22384428223844283</v>
      </c>
      <c r="AL548" s="2">
        <v>3.2846715328467155E-2</v>
      </c>
      <c r="AM548" s="2">
        <v>4.3795620437956206E-2</v>
      </c>
      <c r="AP548" t="str">
        <f t="shared" si="35"/>
        <v>S02</v>
      </c>
      <c r="AQ548" t="str">
        <f t="shared" si="36"/>
        <v>mardi</v>
      </c>
      <c r="AR548">
        <f t="shared" si="37"/>
        <v>2018</v>
      </c>
    </row>
    <row r="549" spans="1:44" x14ac:dyDescent="0.25">
      <c r="A549" s="4">
        <v>43110</v>
      </c>
      <c r="B549" t="s">
        <v>19</v>
      </c>
      <c r="C549" s="3">
        <v>428</v>
      </c>
      <c r="D549" s="3">
        <v>135</v>
      </c>
      <c r="E549" s="3">
        <v>9</v>
      </c>
      <c r="F549">
        <v>4</v>
      </c>
      <c r="H549" s="1">
        <v>43110</v>
      </c>
      <c r="I549" s="2" t="s">
        <v>20</v>
      </c>
      <c r="J549" s="2">
        <v>0.74305555555555558</v>
      </c>
      <c r="K549" s="2">
        <v>0.234375</v>
      </c>
      <c r="L549">
        <v>1.5625E-2</v>
      </c>
      <c r="M549">
        <v>6.9444444444444441E-3</v>
      </c>
      <c r="O549" s="1">
        <v>43110</v>
      </c>
      <c r="P549" t="s">
        <v>21</v>
      </c>
      <c r="Q549">
        <v>162</v>
      </c>
      <c r="R549">
        <v>18</v>
      </c>
      <c r="S549">
        <v>24</v>
      </c>
      <c r="U549" s="1">
        <v>43110</v>
      </c>
      <c r="V549" t="s">
        <v>20</v>
      </c>
      <c r="W549">
        <v>0.79411764705882348</v>
      </c>
      <c r="X549">
        <v>8.8235294117647065E-2</v>
      </c>
      <c r="Y549">
        <v>0.11764705882352941</v>
      </c>
      <c r="AA549">
        <v>43110</v>
      </c>
      <c r="AB549" t="s">
        <v>22</v>
      </c>
      <c r="AC549">
        <v>584</v>
      </c>
      <c r="AD549">
        <v>192</v>
      </c>
      <c r="AE549">
        <v>27</v>
      </c>
      <c r="AF549">
        <v>36</v>
      </c>
      <c r="AH549">
        <v>43110</v>
      </c>
      <c r="AI549" t="s">
        <v>20</v>
      </c>
      <c r="AJ549" s="2">
        <v>0.6960667461263409</v>
      </c>
      <c r="AK549" s="2">
        <v>0.22884386174016685</v>
      </c>
      <c r="AL549" s="2">
        <v>3.2181168057210968E-2</v>
      </c>
      <c r="AM549" s="2">
        <v>4.2908224076281289E-2</v>
      </c>
      <c r="AP549" t="str">
        <f t="shared" si="35"/>
        <v>S02</v>
      </c>
      <c r="AQ549" t="str">
        <f t="shared" si="36"/>
        <v>mercredi</v>
      </c>
      <c r="AR549">
        <f t="shared" si="37"/>
        <v>2018</v>
      </c>
    </row>
    <row r="550" spans="1:44" x14ac:dyDescent="0.25">
      <c r="A550" s="4">
        <v>43111</v>
      </c>
      <c r="B550" t="s">
        <v>19</v>
      </c>
      <c r="C550" s="3">
        <v>471</v>
      </c>
      <c r="D550" s="3">
        <v>121</v>
      </c>
      <c r="E550" s="3">
        <v>14</v>
      </c>
      <c r="F550">
        <v>2</v>
      </c>
      <c r="H550" s="1">
        <v>43111</v>
      </c>
      <c r="I550" s="2" t="s">
        <v>20</v>
      </c>
      <c r="J550" s="2">
        <v>0.77467105263157898</v>
      </c>
      <c r="K550" s="2">
        <v>0.19901315789473684</v>
      </c>
      <c r="L550">
        <v>2.3026315789473683E-2</v>
      </c>
      <c r="M550">
        <v>3.2894736842105261E-3</v>
      </c>
      <c r="O550" s="1">
        <v>43111</v>
      </c>
      <c r="P550" t="s">
        <v>21</v>
      </c>
      <c r="Q550">
        <v>162</v>
      </c>
      <c r="R550">
        <v>17</v>
      </c>
      <c r="S550">
        <v>23</v>
      </c>
      <c r="U550" s="1">
        <v>43111</v>
      </c>
      <c r="V550" t="s">
        <v>20</v>
      </c>
      <c r="W550">
        <v>0.80198019801980203</v>
      </c>
      <c r="X550">
        <v>8.4158415841584164E-2</v>
      </c>
      <c r="Y550">
        <v>0.11386138613861387</v>
      </c>
      <c r="AA550">
        <v>43111</v>
      </c>
      <c r="AB550" t="s">
        <v>22</v>
      </c>
      <c r="AC550">
        <v>596</v>
      </c>
      <c r="AD550">
        <v>192</v>
      </c>
      <c r="AE550">
        <v>27</v>
      </c>
      <c r="AF550">
        <v>34</v>
      </c>
      <c r="AH550">
        <v>43111</v>
      </c>
      <c r="AI550" t="s">
        <v>20</v>
      </c>
      <c r="AJ550" s="2">
        <v>0.70200235571260305</v>
      </c>
      <c r="AK550" s="2">
        <v>0.22614840989399293</v>
      </c>
      <c r="AL550" s="2">
        <v>3.1802120141342753E-2</v>
      </c>
      <c r="AM550" s="2">
        <v>4.0047114252061249E-2</v>
      </c>
      <c r="AP550" t="str">
        <f t="shared" si="35"/>
        <v>S02</v>
      </c>
      <c r="AQ550" t="str">
        <f t="shared" si="36"/>
        <v>jeudi</v>
      </c>
      <c r="AR550">
        <f t="shared" si="37"/>
        <v>2018</v>
      </c>
    </row>
    <row r="551" spans="1:44" x14ac:dyDescent="0.25">
      <c r="A551" s="4" t="s">
        <v>215</v>
      </c>
      <c r="B551" t="s">
        <v>19</v>
      </c>
      <c r="C551" s="3">
        <v>358</v>
      </c>
      <c r="D551" s="3">
        <v>85</v>
      </c>
      <c r="E551" s="3">
        <v>12</v>
      </c>
      <c r="F551">
        <v>3</v>
      </c>
      <c r="H551" s="1" t="s">
        <v>215</v>
      </c>
      <c r="I551" s="2" t="s">
        <v>20</v>
      </c>
      <c r="J551" s="2">
        <v>0.78165938864628826</v>
      </c>
      <c r="K551" s="2">
        <v>0.18558951965065501</v>
      </c>
      <c r="L551">
        <v>2.6200873362445413E-2</v>
      </c>
      <c r="M551">
        <v>6.5502183406113534E-3</v>
      </c>
      <c r="O551" s="1" t="s">
        <v>215</v>
      </c>
      <c r="P551" t="s">
        <v>21</v>
      </c>
      <c r="Q551">
        <v>158</v>
      </c>
      <c r="R551">
        <v>21</v>
      </c>
      <c r="S551">
        <v>24</v>
      </c>
      <c r="U551" s="1" t="s">
        <v>215</v>
      </c>
      <c r="V551" t="s">
        <v>20</v>
      </c>
      <c r="W551">
        <v>0.77832512315270941</v>
      </c>
      <c r="X551">
        <v>0.10344827586206896</v>
      </c>
      <c r="Y551">
        <v>0.11822660098522167</v>
      </c>
      <c r="AA551" t="s">
        <v>215</v>
      </c>
      <c r="AB551" t="s">
        <v>22</v>
      </c>
      <c r="AC551">
        <v>589</v>
      </c>
      <c r="AD551">
        <v>194</v>
      </c>
      <c r="AE551">
        <v>27</v>
      </c>
      <c r="AF551">
        <v>34</v>
      </c>
      <c r="AH551" t="s">
        <v>215</v>
      </c>
      <c r="AI551" t="s">
        <v>20</v>
      </c>
      <c r="AJ551" s="2">
        <v>0.69786729857819907</v>
      </c>
      <c r="AK551" s="2">
        <v>0.22985781990521326</v>
      </c>
      <c r="AL551" s="2">
        <v>3.1990521327014215E-2</v>
      </c>
      <c r="AM551" s="2">
        <v>4.0284360189573459E-2</v>
      </c>
      <c r="AP551" t="str">
        <f t="shared" si="35"/>
        <v>S02</v>
      </c>
      <c r="AQ551" t="str">
        <f t="shared" si="36"/>
        <v>vendredi</v>
      </c>
      <c r="AR551">
        <f t="shared" si="37"/>
        <v>2018</v>
      </c>
    </row>
    <row r="552" spans="1:44" x14ac:dyDescent="0.25">
      <c r="A552" s="4">
        <v>43115</v>
      </c>
      <c r="B552" t="s">
        <v>19</v>
      </c>
      <c r="C552" s="3">
        <v>358</v>
      </c>
      <c r="D552" s="3">
        <v>90</v>
      </c>
      <c r="E552" s="3">
        <v>18</v>
      </c>
      <c r="F552">
        <v>3</v>
      </c>
      <c r="H552" s="1">
        <v>43115</v>
      </c>
      <c r="I552" s="2" t="s">
        <v>20</v>
      </c>
      <c r="J552" s="2">
        <v>0.76332622601279321</v>
      </c>
      <c r="K552" s="2">
        <v>0.19189765458422176</v>
      </c>
      <c r="L552">
        <v>3.8379530916844352E-2</v>
      </c>
      <c r="M552">
        <v>6.3965884861407248E-3</v>
      </c>
      <c r="O552" s="1">
        <v>43115</v>
      </c>
      <c r="P552" t="s">
        <v>21</v>
      </c>
      <c r="Q552">
        <v>158</v>
      </c>
      <c r="R552">
        <v>20</v>
      </c>
      <c r="S552">
        <v>17</v>
      </c>
      <c r="U552" s="1">
        <v>43115</v>
      </c>
      <c r="V552" t="s">
        <v>20</v>
      </c>
      <c r="W552">
        <v>0.81025641025641026</v>
      </c>
      <c r="X552">
        <v>0.10256410256410256</v>
      </c>
      <c r="Y552">
        <v>8.7179487179487175E-2</v>
      </c>
      <c r="AA552">
        <v>43115</v>
      </c>
      <c r="AB552" t="s">
        <v>22</v>
      </c>
      <c r="AC552">
        <v>592</v>
      </c>
      <c r="AD552">
        <v>194</v>
      </c>
      <c r="AE552">
        <v>29</v>
      </c>
      <c r="AF552">
        <v>34</v>
      </c>
      <c r="AH552">
        <v>43115</v>
      </c>
      <c r="AI552" t="s">
        <v>20</v>
      </c>
      <c r="AJ552" s="2">
        <v>0.69729093050647817</v>
      </c>
      <c r="AK552" s="2">
        <v>0.22850412249705537</v>
      </c>
      <c r="AL552" s="2">
        <v>3.4157832744405182E-2</v>
      </c>
      <c r="AM552" s="2">
        <v>4.0047114252061249E-2</v>
      </c>
      <c r="AP552" t="str">
        <f t="shared" si="35"/>
        <v>S03</v>
      </c>
      <c r="AQ552" t="str">
        <f t="shared" si="36"/>
        <v>lundi</v>
      </c>
      <c r="AR552">
        <f t="shared" si="37"/>
        <v>2018</v>
      </c>
    </row>
    <row r="553" spans="1:44" x14ac:dyDescent="0.25">
      <c r="A553" s="4">
        <v>43116</v>
      </c>
      <c r="B553" t="s">
        <v>19</v>
      </c>
      <c r="C553" s="3">
        <v>393</v>
      </c>
      <c r="D553" s="3">
        <v>94</v>
      </c>
      <c r="E553" s="3">
        <v>15</v>
      </c>
      <c r="F553">
        <v>2</v>
      </c>
      <c r="H553" s="1">
        <v>43116</v>
      </c>
      <c r="I553" s="2" t="s">
        <v>20</v>
      </c>
      <c r="J553" s="2">
        <v>0.77976190476190477</v>
      </c>
      <c r="K553" s="2">
        <v>0.18650793650793651</v>
      </c>
      <c r="L553">
        <v>2.976190476190476E-2</v>
      </c>
      <c r="M553">
        <v>3.968253968253968E-3</v>
      </c>
      <c r="O553" s="1">
        <v>43116</v>
      </c>
      <c r="P553" t="s">
        <v>21</v>
      </c>
      <c r="Q553">
        <v>156</v>
      </c>
      <c r="R553">
        <v>18</v>
      </c>
      <c r="S553">
        <v>18</v>
      </c>
      <c r="U553" s="1">
        <v>43116</v>
      </c>
      <c r="V553" t="s">
        <v>20</v>
      </c>
      <c r="W553">
        <v>0.8125</v>
      </c>
      <c r="X553">
        <v>9.375E-2</v>
      </c>
      <c r="Y553">
        <v>9.375E-2</v>
      </c>
      <c r="AA553">
        <v>43116</v>
      </c>
      <c r="AB553" t="s">
        <v>22</v>
      </c>
      <c r="AC553">
        <v>579</v>
      </c>
      <c r="AD553">
        <v>194</v>
      </c>
      <c r="AE553">
        <v>31</v>
      </c>
      <c r="AF553">
        <v>34</v>
      </c>
      <c r="AH553">
        <v>43116</v>
      </c>
      <c r="AI553" t="s">
        <v>20</v>
      </c>
      <c r="AJ553" s="2">
        <v>0.69093078758949877</v>
      </c>
      <c r="AK553" s="2">
        <v>0.23150357995226731</v>
      </c>
      <c r="AL553" s="2">
        <v>3.6992840095465392E-2</v>
      </c>
      <c r="AM553" s="2">
        <v>4.0572792362768499E-2</v>
      </c>
      <c r="AP553" t="str">
        <f t="shared" si="35"/>
        <v>S03</v>
      </c>
      <c r="AQ553" t="str">
        <f t="shared" si="36"/>
        <v>mardi</v>
      </c>
      <c r="AR553">
        <f t="shared" si="37"/>
        <v>2018</v>
      </c>
    </row>
    <row r="554" spans="1:44" x14ac:dyDescent="0.25">
      <c r="A554" s="4">
        <v>43117</v>
      </c>
      <c r="B554" t="s">
        <v>19</v>
      </c>
      <c r="C554" s="3">
        <v>367</v>
      </c>
      <c r="D554" s="3">
        <v>58</v>
      </c>
      <c r="E554" s="3">
        <v>24</v>
      </c>
      <c r="F554">
        <v>1</v>
      </c>
      <c r="H554" s="1">
        <v>43117</v>
      </c>
      <c r="I554" s="2" t="s">
        <v>20</v>
      </c>
      <c r="J554" s="2">
        <v>0.81555555555555559</v>
      </c>
      <c r="K554" s="2">
        <v>0.12888888888888889</v>
      </c>
      <c r="L554">
        <v>5.3333333333333337E-2</v>
      </c>
      <c r="M554">
        <v>2.2222222222222222E-3</v>
      </c>
      <c r="O554" s="1">
        <v>43117</v>
      </c>
      <c r="P554" t="s">
        <v>21</v>
      </c>
      <c r="Q554">
        <v>126</v>
      </c>
      <c r="R554">
        <v>34</v>
      </c>
      <c r="S554">
        <v>18</v>
      </c>
      <c r="U554" s="1">
        <v>43117</v>
      </c>
      <c r="V554" t="s">
        <v>20</v>
      </c>
      <c r="W554">
        <v>0.7078651685393258</v>
      </c>
      <c r="X554">
        <v>0.19101123595505617</v>
      </c>
      <c r="Y554">
        <v>0.10112359550561797</v>
      </c>
      <c r="AA554">
        <v>43117</v>
      </c>
      <c r="AB554" t="s">
        <v>22</v>
      </c>
      <c r="AC554">
        <v>586</v>
      </c>
      <c r="AD554">
        <v>200</v>
      </c>
      <c r="AE554">
        <v>31</v>
      </c>
      <c r="AF554">
        <v>34</v>
      </c>
      <c r="AH554">
        <v>43117</v>
      </c>
      <c r="AI554" t="s">
        <v>20</v>
      </c>
      <c r="AJ554" s="2">
        <v>0.68860164512338429</v>
      </c>
      <c r="AK554" s="2">
        <v>0.23501762632197415</v>
      </c>
      <c r="AL554" s="2">
        <v>3.6427732079905996E-2</v>
      </c>
      <c r="AM554" s="2">
        <v>3.9952996474735603E-2</v>
      </c>
      <c r="AP554" t="str">
        <f t="shared" si="35"/>
        <v>S03</v>
      </c>
      <c r="AQ554" t="str">
        <f t="shared" si="36"/>
        <v>mercredi</v>
      </c>
      <c r="AR554">
        <f t="shared" si="37"/>
        <v>2018</v>
      </c>
    </row>
    <row r="555" spans="1:44" x14ac:dyDescent="0.25">
      <c r="A555" s="4">
        <v>43118</v>
      </c>
      <c r="B555" t="s">
        <v>19</v>
      </c>
      <c r="C555" s="3">
        <v>332</v>
      </c>
      <c r="D555" s="3">
        <v>74</v>
      </c>
      <c r="E555" s="3">
        <v>13</v>
      </c>
      <c r="F555">
        <v>0</v>
      </c>
      <c r="H555" s="1">
        <v>43118</v>
      </c>
      <c r="I555" s="2" t="s">
        <v>20</v>
      </c>
      <c r="J555" s="2">
        <v>0.79236276849642007</v>
      </c>
      <c r="K555" s="2">
        <v>0.1766109785202864</v>
      </c>
      <c r="L555">
        <v>3.1026252983293555E-2</v>
      </c>
      <c r="M555">
        <v>0</v>
      </c>
      <c r="O555" s="1">
        <v>43118</v>
      </c>
      <c r="P555" t="s">
        <v>21</v>
      </c>
      <c r="Q555">
        <v>122</v>
      </c>
      <c r="R555">
        <v>55</v>
      </c>
      <c r="S555">
        <v>18</v>
      </c>
      <c r="U555" s="1">
        <v>43118</v>
      </c>
      <c r="V555" t="s">
        <v>20</v>
      </c>
      <c r="W555">
        <v>0.62564102564102564</v>
      </c>
      <c r="X555">
        <v>0.28205128205128205</v>
      </c>
      <c r="Y555">
        <v>9.2307692307692313E-2</v>
      </c>
      <c r="AA555">
        <v>43118</v>
      </c>
      <c r="AB555" t="s">
        <v>22</v>
      </c>
      <c r="AC555">
        <v>590</v>
      </c>
      <c r="AD555">
        <v>201</v>
      </c>
      <c r="AE555">
        <v>31</v>
      </c>
      <c r="AF555">
        <v>34</v>
      </c>
      <c r="AH555">
        <v>43118</v>
      </c>
      <c r="AI555" t="s">
        <v>20</v>
      </c>
      <c r="AJ555" s="2">
        <v>0.68925233644859818</v>
      </c>
      <c r="AK555" s="2">
        <v>0.23481308411214954</v>
      </c>
      <c r="AL555" s="2">
        <v>3.6214953271028034E-2</v>
      </c>
      <c r="AM555" s="2">
        <v>3.9719626168224297E-2</v>
      </c>
      <c r="AP555" t="str">
        <f t="shared" si="35"/>
        <v>S03</v>
      </c>
      <c r="AQ555" t="str">
        <f t="shared" si="36"/>
        <v>jeudi</v>
      </c>
      <c r="AR555">
        <f t="shared" si="37"/>
        <v>2018</v>
      </c>
    </row>
    <row r="556" spans="1:44" x14ac:dyDescent="0.25">
      <c r="A556" s="4" t="s">
        <v>216</v>
      </c>
      <c r="B556" t="s">
        <v>19</v>
      </c>
      <c r="C556" s="3">
        <v>222</v>
      </c>
      <c r="D556" s="3">
        <v>69</v>
      </c>
      <c r="E556" s="3">
        <v>15</v>
      </c>
      <c r="F556">
        <v>0</v>
      </c>
      <c r="H556" s="1" t="s">
        <v>216</v>
      </c>
      <c r="I556" s="2" t="s">
        <v>20</v>
      </c>
      <c r="J556" s="2">
        <v>0.72549019607843135</v>
      </c>
      <c r="K556" s="2">
        <v>0.22549019607843138</v>
      </c>
      <c r="L556">
        <v>4.9019607843137254E-2</v>
      </c>
      <c r="M556">
        <v>0</v>
      </c>
      <c r="O556" s="1" t="s">
        <v>216</v>
      </c>
      <c r="P556" t="s">
        <v>21</v>
      </c>
      <c r="Q556">
        <v>90</v>
      </c>
      <c r="R556">
        <v>55</v>
      </c>
      <c r="S556">
        <v>17</v>
      </c>
      <c r="U556" s="1" t="s">
        <v>216</v>
      </c>
      <c r="V556" t="s">
        <v>20</v>
      </c>
      <c r="W556">
        <v>0.55555555555555558</v>
      </c>
      <c r="X556">
        <v>0.33950617283950618</v>
      </c>
      <c r="Y556">
        <v>0.10493827160493827</v>
      </c>
      <c r="AA556" t="s">
        <v>216</v>
      </c>
      <c r="AB556" t="s">
        <v>22</v>
      </c>
      <c r="AC556">
        <v>583</v>
      </c>
      <c r="AD556">
        <v>201</v>
      </c>
      <c r="AE556">
        <v>32</v>
      </c>
      <c r="AF556">
        <v>34</v>
      </c>
      <c r="AH556" t="s">
        <v>216</v>
      </c>
      <c r="AI556" t="s">
        <v>20</v>
      </c>
      <c r="AJ556" s="2">
        <v>0.6858823529411765</v>
      </c>
      <c r="AK556" s="2">
        <v>0.23647058823529413</v>
      </c>
      <c r="AL556" s="2">
        <v>3.7647058823529408E-2</v>
      </c>
      <c r="AM556" s="2">
        <v>0.04</v>
      </c>
      <c r="AP556" t="str">
        <f t="shared" si="35"/>
        <v>S03</v>
      </c>
      <c r="AQ556" t="str">
        <f t="shared" si="36"/>
        <v>vendredi</v>
      </c>
      <c r="AR556">
        <f t="shared" si="37"/>
        <v>2018</v>
      </c>
    </row>
    <row r="557" spans="1:44" x14ac:dyDescent="0.25">
      <c r="A557" s="4">
        <v>43122</v>
      </c>
      <c r="B557" t="s">
        <v>19</v>
      </c>
      <c r="C557" s="3">
        <v>279</v>
      </c>
      <c r="D557" s="3">
        <v>35</v>
      </c>
      <c r="E557" s="3">
        <v>8</v>
      </c>
      <c r="F557">
        <v>0</v>
      </c>
      <c r="H557" s="1">
        <v>43122</v>
      </c>
      <c r="I557" s="2" t="s">
        <v>20</v>
      </c>
      <c r="J557" s="2">
        <v>0.86645962732919257</v>
      </c>
      <c r="K557" s="2">
        <v>0.10869565217391304</v>
      </c>
      <c r="L557">
        <v>2.4844720496894408E-2</v>
      </c>
      <c r="M557">
        <v>0</v>
      </c>
      <c r="O557" s="1">
        <v>43122</v>
      </c>
      <c r="P557" t="s">
        <v>21</v>
      </c>
      <c r="Q557">
        <v>42</v>
      </c>
      <c r="R557">
        <v>16</v>
      </c>
      <c r="S557">
        <v>18</v>
      </c>
      <c r="U557" s="1">
        <v>43122</v>
      </c>
      <c r="V557" t="s">
        <v>20</v>
      </c>
      <c r="W557">
        <v>0.55263157894736847</v>
      </c>
      <c r="X557">
        <v>0.21052631578947367</v>
      </c>
      <c r="Y557">
        <v>0.23684210526315788</v>
      </c>
      <c r="AA557">
        <v>43122</v>
      </c>
      <c r="AB557" t="s">
        <v>22</v>
      </c>
      <c r="AC557">
        <v>578</v>
      </c>
      <c r="AD557">
        <v>203</v>
      </c>
      <c r="AE557">
        <v>32</v>
      </c>
      <c r="AF557">
        <v>34</v>
      </c>
      <c r="AH557">
        <v>43122</v>
      </c>
      <c r="AI557" t="s">
        <v>20</v>
      </c>
      <c r="AJ557" s="2">
        <v>0.68240850059031877</v>
      </c>
      <c r="AK557" s="2">
        <v>0.23966942148760331</v>
      </c>
      <c r="AL557" s="2">
        <v>3.7780401416765051E-2</v>
      </c>
      <c r="AM557" s="2">
        <v>4.0141676505312869E-2</v>
      </c>
      <c r="AP557" t="str">
        <f t="shared" si="35"/>
        <v>S04</v>
      </c>
      <c r="AQ557" t="str">
        <f t="shared" si="36"/>
        <v>lundi</v>
      </c>
      <c r="AR557">
        <f t="shared" si="37"/>
        <v>2018</v>
      </c>
    </row>
    <row r="558" spans="1:44" x14ac:dyDescent="0.25">
      <c r="A558" s="4">
        <v>43123</v>
      </c>
      <c r="B558" t="s">
        <v>19</v>
      </c>
      <c r="C558" s="3">
        <v>305</v>
      </c>
      <c r="D558" s="3">
        <v>35</v>
      </c>
      <c r="E558" s="3">
        <v>6</v>
      </c>
      <c r="F558">
        <v>0</v>
      </c>
      <c r="H558" s="1">
        <v>43123</v>
      </c>
      <c r="I558" s="2" t="s">
        <v>20</v>
      </c>
      <c r="J558" s="2">
        <v>0.88150289017341044</v>
      </c>
      <c r="K558" s="2">
        <v>0.10115606936416185</v>
      </c>
      <c r="L558">
        <v>1.7341040462427744E-2</v>
      </c>
      <c r="M558">
        <v>0</v>
      </c>
      <c r="O558" s="1">
        <v>43123</v>
      </c>
      <c r="P558" t="s">
        <v>21</v>
      </c>
      <c r="Q558">
        <v>42</v>
      </c>
      <c r="R558">
        <v>11</v>
      </c>
      <c r="S558">
        <v>18</v>
      </c>
      <c r="U558" s="1">
        <v>43123</v>
      </c>
      <c r="V558" t="s">
        <v>20</v>
      </c>
      <c r="W558">
        <v>0.59154929577464788</v>
      </c>
      <c r="X558">
        <v>0.15492957746478872</v>
      </c>
      <c r="Y558">
        <v>0.25352112676056338</v>
      </c>
      <c r="AA558">
        <v>43123</v>
      </c>
      <c r="AB558" t="s">
        <v>22</v>
      </c>
      <c r="AC558">
        <v>549</v>
      </c>
      <c r="AD558">
        <v>200</v>
      </c>
      <c r="AE558">
        <v>31</v>
      </c>
      <c r="AF558">
        <v>34</v>
      </c>
      <c r="AH558">
        <v>43123</v>
      </c>
      <c r="AI558" t="s">
        <v>20</v>
      </c>
      <c r="AJ558" s="2">
        <v>0.6744471744471745</v>
      </c>
      <c r="AK558" s="2">
        <v>0.24570024570024571</v>
      </c>
      <c r="AL558" s="2">
        <v>3.8083538083538086E-2</v>
      </c>
      <c r="AM558" s="2">
        <v>4.1769041769041768E-2</v>
      </c>
      <c r="AP558" t="str">
        <f t="shared" si="35"/>
        <v>S04</v>
      </c>
      <c r="AQ558" t="str">
        <f t="shared" si="36"/>
        <v>mardi</v>
      </c>
      <c r="AR558">
        <f t="shared" si="37"/>
        <v>2018</v>
      </c>
    </row>
    <row r="559" spans="1:44" x14ac:dyDescent="0.25">
      <c r="A559" s="4">
        <v>43124</v>
      </c>
      <c r="B559" t="s">
        <v>19</v>
      </c>
      <c r="C559" s="3">
        <v>235</v>
      </c>
      <c r="D559" s="3">
        <v>15</v>
      </c>
      <c r="E559" s="3">
        <v>7</v>
      </c>
      <c r="F559">
        <v>0</v>
      </c>
      <c r="H559" s="1">
        <v>43124</v>
      </c>
      <c r="I559" s="2" t="s">
        <v>20</v>
      </c>
      <c r="J559" s="2">
        <v>0.91439688715953304</v>
      </c>
      <c r="K559" s="2">
        <v>5.8365758754863814E-2</v>
      </c>
      <c r="L559">
        <v>2.7237354085603113E-2</v>
      </c>
      <c r="M559">
        <v>0</v>
      </c>
      <c r="O559" s="1">
        <v>43124</v>
      </c>
      <c r="P559" t="s">
        <v>21</v>
      </c>
      <c r="Q559">
        <v>43</v>
      </c>
      <c r="R559">
        <v>11</v>
      </c>
      <c r="S559">
        <v>18</v>
      </c>
      <c r="U559" s="1">
        <v>43124</v>
      </c>
      <c r="V559" t="s">
        <v>20</v>
      </c>
      <c r="W559">
        <v>0.59722222222222221</v>
      </c>
      <c r="X559">
        <v>0.15277777777777779</v>
      </c>
      <c r="Y559">
        <v>0.25</v>
      </c>
      <c r="AA559">
        <v>43124</v>
      </c>
      <c r="AB559" t="s">
        <v>22</v>
      </c>
      <c r="AC559">
        <v>523</v>
      </c>
      <c r="AD559">
        <v>195</v>
      </c>
      <c r="AE559">
        <v>32</v>
      </c>
      <c r="AF559">
        <v>34</v>
      </c>
      <c r="AH559">
        <v>43124</v>
      </c>
      <c r="AI559" t="s">
        <v>20</v>
      </c>
      <c r="AJ559" s="2">
        <v>0.66709183673469385</v>
      </c>
      <c r="AK559" s="2">
        <v>0.24872448979591838</v>
      </c>
      <c r="AL559" s="2">
        <v>4.0816326530612242E-2</v>
      </c>
      <c r="AM559" s="2">
        <v>4.336734693877551E-2</v>
      </c>
      <c r="AP559" t="str">
        <f t="shared" si="35"/>
        <v>S04</v>
      </c>
      <c r="AQ559" t="str">
        <f t="shared" si="36"/>
        <v>mercredi</v>
      </c>
      <c r="AR559">
        <f t="shared" si="37"/>
        <v>2018</v>
      </c>
    </row>
    <row r="560" spans="1:44" x14ac:dyDescent="0.25">
      <c r="A560" s="4">
        <v>43125</v>
      </c>
      <c r="B560" t="s">
        <v>19</v>
      </c>
      <c r="C560" s="3">
        <v>259</v>
      </c>
      <c r="D560" s="3">
        <v>25</v>
      </c>
      <c r="E560" s="3">
        <v>8</v>
      </c>
      <c r="F560">
        <v>0</v>
      </c>
      <c r="H560" s="1">
        <v>43125</v>
      </c>
      <c r="I560" s="2" t="s">
        <v>20</v>
      </c>
      <c r="J560" s="2">
        <v>0.88698630136986301</v>
      </c>
      <c r="K560" s="2">
        <v>8.5616438356164379E-2</v>
      </c>
      <c r="L560">
        <v>2.7397260273972601E-2</v>
      </c>
      <c r="M560">
        <v>0</v>
      </c>
      <c r="O560" s="1">
        <v>43125</v>
      </c>
      <c r="P560" t="s">
        <v>21</v>
      </c>
      <c r="Q560">
        <v>61</v>
      </c>
      <c r="R560">
        <v>9</v>
      </c>
      <c r="S560">
        <v>18</v>
      </c>
      <c r="U560" s="1">
        <v>43125</v>
      </c>
      <c r="V560" t="s">
        <v>20</v>
      </c>
      <c r="W560">
        <v>0.69318181818181823</v>
      </c>
      <c r="X560">
        <v>0.10227272727272728</v>
      </c>
      <c r="Y560">
        <v>0.20454545454545456</v>
      </c>
      <c r="AA560">
        <v>43125</v>
      </c>
      <c r="AB560" t="s">
        <v>22</v>
      </c>
      <c r="AC560">
        <v>528</v>
      </c>
      <c r="AD560">
        <v>195</v>
      </c>
      <c r="AE560">
        <v>32</v>
      </c>
      <c r="AF560">
        <v>34</v>
      </c>
      <c r="AH560">
        <v>43125</v>
      </c>
      <c r="AI560" t="s">
        <v>20</v>
      </c>
      <c r="AJ560" s="2">
        <v>0.66920152091254748</v>
      </c>
      <c r="AK560" s="2">
        <v>0.24714828897338403</v>
      </c>
      <c r="AL560" s="2">
        <v>4.0557667934093787E-2</v>
      </c>
      <c r="AM560" s="2">
        <v>4.3092522179974654E-2</v>
      </c>
      <c r="AP560" t="str">
        <f t="shared" si="35"/>
        <v>S04</v>
      </c>
      <c r="AQ560" t="str">
        <f t="shared" si="36"/>
        <v>jeudi</v>
      </c>
      <c r="AR560">
        <f t="shared" si="37"/>
        <v>2018</v>
      </c>
    </row>
    <row r="561" spans="1:44" x14ac:dyDescent="0.25">
      <c r="A561" s="4" t="s">
        <v>217</v>
      </c>
      <c r="B561" t="s">
        <v>19</v>
      </c>
      <c r="C561" s="3">
        <v>230</v>
      </c>
      <c r="D561" s="3">
        <v>41</v>
      </c>
      <c r="E561" s="3">
        <v>7</v>
      </c>
      <c r="F561">
        <v>0</v>
      </c>
      <c r="H561" s="1" t="s">
        <v>217</v>
      </c>
      <c r="I561" s="2" t="s">
        <v>20</v>
      </c>
      <c r="J561" s="2">
        <v>0.82733812949640284</v>
      </c>
      <c r="K561" s="2">
        <v>0.14748201438848921</v>
      </c>
      <c r="L561">
        <v>2.5179856115107913E-2</v>
      </c>
      <c r="M561">
        <v>0</v>
      </c>
      <c r="O561" s="1" t="s">
        <v>217</v>
      </c>
      <c r="P561" t="s">
        <v>21</v>
      </c>
      <c r="Q561">
        <v>68</v>
      </c>
      <c r="R561">
        <v>8</v>
      </c>
      <c r="S561">
        <v>16</v>
      </c>
      <c r="U561" s="1" t="s">
        <v>217</v>
      </c>
      <c r="V561" t="s">
        <v>20</v>
      </c>
      <c r="W561">
        <v>0.73913043478260865</v>
      </c>
      <c r="X561">
        <v>8.6956521739130432E-2</v>
      </c>
      <c r="Y561">
        <v>0.17391304347826086</v>
      </c>
      <c r="AA561" t="s">
        <v>217</v>
      </c>
      <c r="AB561" t="s">
        <v>22</v>
      </c>
      <c r="AC561">
        <v>518</v>
      </c>
      <c r="AD561">
        <v>194</v>
      </c>
      <c r="AE561">
        <v>32</v>
      </c>
      <c r="AF561">
        <v>33</v>
      </c>
      <c r="AH561" t="s">
        <v>217</v>
      </c>
      <c r="AI561" t="s">
        <v>20</v>
      </c>
      <c r="AJ561" s="2">
        <v>0.66666666666666663</v>
      </c>
      <c r="AK561" s="2">
        <v>0.24967824967824967</v>
      </c>
      <c r="AL561" s="2">
        <v>4.1184041184041183E-2</v>
      </c>
      <c r="AM561" s="2">
        <v>4.2471042471042469E-2</v>
      </c>
      <c r="AP561" t="str">
        <f t="shared" si="35"/>
        <v>S04</v>
      </c>
      <c r="AQ561" t="str">
        <f t="shared" si="36"/>
        <v>vendredi</v>
      </c>
      <c r="AR561">
        <f t="shared" si="37"/>
        <v>2018</v>
      </c>
    </row>
    <row r="562" spans="1:44" x14ac:dyDescent="0.25">
      <c r="A562" s="4">
        <v>43129</v>
      </c>
      <c r="B562" t="s">
        <v>19</v>
      </c>
      <c r="C562" s="3">
        <v>293</v>
      </c>
      <c r="D562" s="3">
        <v>39</v>
      </c>
      <c r="E562" s="3">
        <v>4</v>
      </c>
      <c r="F562">
        <v>1</v>
      </c>
      <c r="H562" s="1">
        <v>43129</v>
      </c>
      <c r="I562" s="2" t="s">
        <v>20</v>
      </c>
      <c r="J562" s="2">
        <v>0.86943620178041547</v>
      </c>
      <c r="K562" s="2">
        <v>0.11572700296735905</v>
      </c>
      <c r="L562">
        <v>1.1869436201780416E-2</v>
      </c>
      <c r="M562">
        <v>2.967359050445104E-3</v>
      </c>
      <c r="O562" s="1">
        <v>43129</v>
      </c>
      <c r="P562" t="s">
        <v>21</v>
      </c>
      <c r="Q562">
        <v>19</v>
      </c>
      <c r="R562">
        <v>5</v>
      </c>
      <c r="S562">
        <v>18</v>
      </c>
      <c r="U562" s="1">
        <v>43129</v>
      </c>
      <c r="V562" t="s">
        <v>20</v>
      </c>
      <c r="W562">
        <v>0.45238095238095238</v>
      </c>
      <c r="X562">
        <v>0.11904761904761904</v>
      </c>
      <c r="Y562">
        <v>0.42857142857142855</v>
      </c>
      <c r="AA562">
        <v>43129</v>
      </c>
      <c r="AB562" t="s">
        <v>22</v>
      </c>
      <c r="AC562">
        <v>502</v>
      </c>
      <c r="AD562">
        <v>187</v>
      </c>
      <c r="AE562">
        <v>35</v>
      </c>
      <c r="AF562">
        <v>33</v>
      </c>
      <c r="AH562">
        <v>43129</v>
      </c>
      <c r="AI562" t="s">
        <v>20</v>
      </c>
      <c r="AJ562" s="2">
        <v>0.66314398943196828</v>
      </c>
      <c r="AK562" s="2">
        <v>0.24702774108322326</v>
      </c>
      <c r="AL562" s="2">
        <v>4.6235138705416116E-2</v>
      </c>
      <c r="AM562" s="2">
        <v>4.3593130779392336E-2</v>
      </c>
      <c r="AP562" t="str">
        <f t="shared" si="35"/>
        <v>S05</v>
      </c>
      <c r="AQ562" t="str">
        <f t="shared" si="36"/>
        <v>lundi</v>
      </c>
      <c r="AR562">
        <f t="shared" si="37"/>
        <v>2018</v>
      </c>
    </row>
    <row r="563" spans="1:44" x14ac:dyDescent="0.25">
      <c r="A563" s="4">
        <v>43130</v>
      </c>
      <c r="B563" t="s">
        <v>19</v>
      </c>
      <c r="C563" s="3">
        <v>340</v>
      </c>
      <c r="D563" s="3">
        <v>46</v>
      </c>
      <c r="E563" s="3">
        <v>2</v>
      </c>
      <c r="F563">
        <v>0</v>
      </c>
      <c r="H563" s="1">
        <v>43130</v>
      </c>
      <c r="I563" s="2" t="s">
        <v>20</v>
      </c>
      <c r="J563" s="2">
        <v>0.87628865979381443</v>
      </c>
      <c r="K563" s="2">
        <v>0.11855670103092783</v>
      </c>
      <c r="L563">
        <v>5.1546391752577319E-3</v>
      </c>
      <c r="M563">
        <v>0</v>
      </c>
      <c r="O563" s="1">
        <v>43130</v>
      </c>
      <c r="P563" t="s">
        <v>21</v>
      </c>
      <c r="Q563">
        <v>21</v>
      </c>
      <c r="R563">
        <v>7</v>
      </c>
      <c r="S563">
        <v>17</v>
      </c>
      <c r="U563" s="1">
        <v>43130</v>
      </c>
      <c r="V563" t="s">
        <v>20</v>
      </c>
      <c r="W563">
        <v>0.46666666666666667</v>
      </c>
      <c r="X563">
        <v>0.15555555555555556</v>
      </c>
      <c r="Y563">
        <v>0.37777777777777777</v>
      </c>
      <c r="AA563">
        <v>43130</v>
      </c>
      <c r="AB563" t="s">
        <v>22</v>
      </c>
      <c r="AC563">
        <v>490</v>
      </c>
      <c r="AD563">
        <v>183</v>
      </c>
      <c r="AE563">
        <v>35</v>
      </c>
      <c r="AF563">
        <v>33</v>
      </c>
      <c r="AH563">
        <v>43130</v>
      </c>
      <c r="AI563" t="s">
        <v>20</v>
      </c>
      <c r="AJ563" s="2">
        <v>0.66126855600539813</v>
      </c>
      <c r="AK563" s="2">
        <v>0.24696356275303644</v>
      </c>
      <c r="AL563" s="2">
        <v>4.7233468286099867E-2</v>
      </c>
      <c r="AM563" s="2">
        <v>4.4534412955465584E-2</v>
      </c>
      <c r="AP563" t="str">
        <f t="shared" si="35"/>
        <v>S05</v>
      </c>
      <c r="AQ563" t="str">
        <f t="shared" si="36"/>
        <v>mardi</v>
      </c>
      <c r="AR563">
        <f t="shared" si="37"/>
        <v>2018</v>
      </c>
    </row>
    <row r="564" spans="1:44" x14ac:dyDescent="0.25">
      <c r="A564" s="4">
        <v>43131</v>
      </c>
      <c r="B564" t="s">
        <v>19</v>
      </c>
      <c r="C564" s="3">
        <v>349</v>
      </c>
      <c r="D564" s="3">
        <v>27</v>
      </c>
      <c r="E564" s="3">
        <v>5</v>
      </c>
      <c r="F564">
        <v>0</v>
      </c>
      <c r="H564" s="1">
        <v>43131</v>
      </c>
      <c r="I564" s="2" t="s">
        <v>20</v>
      </c>
      <c r="J564" s="2">
        <v>0.91601049868766404</v>
      </c>
      <c r="K564" s="2">
        <v>7.0866141732283464E-2</v>
      </c>
      <c r="L564">
        <v>1.3123359580052493E-2</v>
      </c>
      <c r="M564">
        <v>0</v>
      </c>
      <c r="O564" s="1">
        <v>43131</v>
      </c>
      <c r="P564" t="s">
        <v>21</v>
      </c>
      <c r="Q564">
        <v>23</v>
      </c>
      <c r="R564">
        <v>7</v>
      </c>
      <c r="S564">
        <v>18</v>
      </c>
      <c r="U564" s="1">
        <v>43131</v>
      </c>
      <c r="V564" t="s">
        <v>20</v>
      </c>
      <c r="W564">
        <v>0.47916666666666669</v>
      </c>
      <c r="X564">
        <v>0.14583333333333334</v>
      </c>
      <c r="Y564">
        <v>0.375</v>
      </c>
      <c r="AA564">
        <v>43131</v>
      </c>
      <c r="AB564" t="s">
        <v>22</v>
      </c>
      <c r="AC564">
        <v>493</v>
      </c>
      <c r="AD564">
        <v>182</v>
      </c>
      <c r="AE564">
        <v>35</v>
      </c>
      <c r="AF564">
        <v>34</v>
      </c>
      <c r="AH564">
        <v>43131</v>
      </c>
      <c r="AI564" t="s">
        <v>20</v>
      </c>
      <c r="AJ564" s="2">
        <v>0.6626344086021505</v>
      </c>
      <c r="AK564" s="2">
        <v>0.2446236559139785</v>
      </c>
      <c r="AL564" s="2">
        <v>4.7043010752688172E-2</v>
      </c>
      <c r="AM564" s="2">
        <v>4.5698924731182797E-2</v>
      </c>
      <c r="AP564" t="str">
        <f t="shared" si="35"/>
        <v>S05</v>
      </c>
      <c r="AQ564" t="str">
        <f t="shared" si="36"/>
        <v>mercredi</v>
      </c>
      <c r="AR564">
        <f t="shared" si="37"/>
        <v>2018</v>
      </c>
    </row>
    <row r="565" spans="1:44" x14ac:dyDescent="0.25">
      <c r="A565" s="4">
        <v>43132</v>
      </c>
      <c r="B565" t="s">
        <v>19</v>
      </c>
      <c r="C565" s="3">
        <v>278</v>
      </c>
      <c r="D565" s="3">
        <v>43</v>
      </c>
      <c r="E565" s="3">
        <v>8</v>
      </c>
      <c r="F565">
        <v>0</v>
      </c>
      <c r="H565" s="1">
        <v>43132</v>
      </c>
      <c r="I565" s="2" t="s">
        <v>20</v>
      </c>
      <c r="J565" s="2">
        <v>0.84498480243161089</v>
      </c>
      <c r="K565" s="2">
        <v>0.13069908814589665</v>
      </c>
      <c r="L565">
        <v>2.4316109422492401E-2</v>
      </c>
      <c r="M565">
        <v>0</v>
      </c>
      <c r="O565" s="1">
        <v>43132</v>
      </c>
      <c r="P565" t="s">
        <v>21</v>
      </c>
      <c r="Q565">
        <v>16</v>
      </c>
      <c r="R565">
        <v>12</v>
      </c>
      <c r="S565">
        <v>16</v>
      </c>
      <c r="U565" s="1">
        <v>43132</v>
      </c>
      <c r="V565" t="s">
        <v>20</v>
      </c>
      <c r="W565">
        <v>0.36363636363636365</v>
      </c>
      <c r="X565">
        <v>0.27272727272727271</v>
      </c>
      <c r="Y565">
        <v>0.36363636363636365</v>
      </c>
      <c r="AA565">
        <v>43132</v>
      </c>
      <c r="AB565" t="s">
        <v>22</v>
      </c>
      <c r="AC565">
        <v>512</v>
      </c>
      <c r="AD565">
        <v>176</v>
      </c>
      <c r="AE565">
        <v>36</v>
      </c>
      <c r="AF565">
        <v>34</v>
      </c>
      <c r="AH565">
        <v>43132</v>
      </c>
      <c r="AI565" t="s">
        <v>20</v>
      </c>
      <c r="AJ565" s="2">
        <v>0.67546174142480209</v>
      </c>
      <c r="AK565" s="2">
        <v>0.23218997361477572</v>
      </c>
      <c r="AL565" s="2">
        <v>4.7493403693931395E-2</v>
      </c>
      <c r="AM565" s="2">
        <v>4.4854881266490766E-2</v>
      </c>
      <c r="AP565" t="str">
        <f t="shared" si="35"/>
        <v>S05</v>
      </c>
      <c r="AQ565" t="str">
        <f t="shared" si="36"/>
        <v>jeudi</v>
      </c>
      <c r="AR565">
        <f t="shared" si="37"/>
        <v>2018</v>
      </c>
    </row>
    <row r="566" spans="1:44" x14ac:dyDescent="0.25">
      <c r="A566" s="4" t="s">
        <v>218</v>
      </c>
      <c r="B566" t="s">
        <v>19</v>
      </c>
      <c r="C566" s="3">
        <v>277</v>
      </c>
      <c r="D566" s="3">
        <v>49</v>
      </c>
      <c r="E566" s="3">
        <v>5</v>
      </c>
      <c r="F566">
        <v>0</v>
      </c>
      <c r="H566" s="1" t="s">
        <v>218</v>
      </c>
      <c r="I566" s="2" t="s">
        <v>20</v>
      </c>
      <c r="J566" s="2">
        <v>0.8368580060422961</v>
      </c>
      <c r="K566" s="2">
        <v>0.14803625377643503</v>
      </c>
      <c r="L566">
        <v>1.5105740181268883E-2</v>
      </c>
      <c r="M566">
        <v>0</v>
      </c>
      <c r="O566" s="1" t="s">
        <v>218</v>
      </c>
      <c r="P566" t="s">
        <v>21</v>
      </c>
      <c r="Q566">
        <v>19</v>
      </c>
      <c r="R566">
        <v>10</v>
      </c>
      <c r="S566">
        <v>16</v>
      </c>
      <c r="U566" s="1" t="s">
        <v>218</v>
      </c>
      <c r="V566" t="s">
        <v>20</v>
      </c>
      <c r="W566">
        <v>0.42222222222222222</v>
      </c>
      <c r="X566">
        <v>0.22222222222222221</v>
      </c>
      <c r="Y566">
        <v>0.35555555555555557</v>
      </c>
      <c r="AA566" t="s">
        <v>218</v>
      </c>
      <c r="AB566" t="s">
        <v>22</v>
      </c>
      <c r="AC566">
        <v>535</v>
      </c>
      <c r="AD566">
        <v>172</v>
      </c>
      <c r="AE566">
        <v>34</v>
      </c>
      <c r="AF566">
        <v>35</v>
      </c>
      <c r="AH566" t="s">
        <v>218</v>
      </c>
      <c r="AI566" t="s">
        <v>20</v>
      </c>
      <c r="AJ566" s="2">
        <v>0.68943298969072164</v>
      </c>
      <c r="AK566" s="2">
        <v>0.22164948453608246</v>
      </c>
      <c r="AL566" s="2">
        <v>4.3814432989690719E-2</v>
      </c>
      <c r="AM566" s="2">
        <v>4.5103092783505154E-2</v>
      </c>
      <c r="AP566" t="str">
        <f t="shared" si="35"/>
        <v>S05</v>
      </c>
      <c r="AQ566" t="str">
        <f t="shared" si="36"/>
        <v>vendredi</v>
      </c>
      <c r="AR566">
        <f t="shared" si="37"/>
        <v>2018</v>
      </c>
    </row>
    <row r="567" spans="1:44" x14ac:dyDescent="0.25">
      <c r="A567" s="4">
        <v>43136</v>
      </c>
      <c r="B567" t="s">
        <v>19</v>
      </c>
      <c r="C567" s="3">
        <v>354</v>
      </c>
      <c r="D567" s="3">
        <v>59</v>
      </c>
      <c r="E567" s="3">
        <v>5</v>
      </c>
      <c r="F567">
        <v>0</v>
      </c>
      <c r="H567" s="1">
        <v>43136</v>
      </c>
      <c r="I567" s="2" t="s">
        <v>20</v>
      </c>
      <c r="J567" s="2">
        <v>0.84688995215311003</v>
      </c>
      <c r="K567" s="2">
        <v>0.14114832535885166</v>
      </c>
      <c r="L567">
        <v>1.1961722488038277E-2</v>
      </c>
      <c r="M567">
        <v>0</v>
      </c>
      <c r="O567" s="1">
        <v>43136</v>
      </c>
      <c r="P567" t="s">
        <v>21</v>
      </c>
      <c r="Q567">
        <v>81</v>
      </c>
      <c r="R567">
        <v>5</v>
      </c>
      <c r="S567">
        <v>15</v>
      </c>
      <c r="U567" s="1">
        <v>43136</v>
      </c>
      <c r="V567" t="s">
        <v>20</v>
      </c>
      <c r="W567">
        <v>0.80198019801980203</v>
      </c>
      <c r="X567">
        <v>4.9504950495049507E-2</v>
      </c>
      <c r="Y567">
        <v>0.14851485148514851</v>
      </c>
      <c r="AA567">
        <v>43136</v>
      </c>
      <c r="AB567" t="s">
        <v>22</v>
      </c>
      <c r="AC567">
        <v>548</v>
      </c>
      <c r="AD567">
        <v>173</v>
      </c>
      <c r="AE567">
        <v>34</v>
      </c>
      <c r="AF567">
        <v>35</v>
      </c>
      <c r="AH567">
        <v>43136</v>
      </c>
      <c r="AI567" t="s">
        <v>20</v>
      </c>
      <c r="AJ567" s="2">
        <v>0.6936708860759494</v>
      </c>
      <c r="AK567" s="2">
        <v>0.2189873417721519</v>
      </c>
      <c r="AL567" s="2">
        <v>4.3037974683544304E-2</v>
      </c>
      <c r="AM567" s="2">
        <v>4.4303797468354431E-2</v>
      </c>
      <c r="AP567" t="str">
        <f t="shared" si="35"/>
        <v>S06</v>
      </c>
      <c r="AQ567" t="str">
        <f t="shared" si="36"/>
        <v>lundi</v>
      </c>
      <c r="AR567">
        <f t="shared" si="37"/>
        <v>2018</v>
      </c>
    </row>
    <row r="568" spans="1:44" x14ac:dyDescent="0.25">
      <c r="A568" s="4">
        <v>43137</v>
      </c>
      <c r="B568" t="s">
        <v>19</v>
      </c>
      <c r="C568" s="3">
        <v>320</v>
      </c>
      <c r="D568" s="3">
        <v>57</v>
      </c>
      <c r="E568" s="3">
        <v>3</v>
      </c>
      <c r="F568">
        <v>0</v>
      </c>
      <c r="H568" s="1">
        <v>43137</v>
      </c>
      <c r="I568" s="2" t="s">
        <v>20</v>
      </c>
      <c r="J568" s="2">
        <v>0.84210526315789469</v>
      </c>
      <c r="K568" s="2">
        <v>0.15</v>
      </c>
      <c r="L568">
        <v>7.8947368421052634E-3</v>
      </c>
      <c r="M568">
        <v>0</v>
      </c>
      <c r="O568" s="1">
        <v>43137</v>
      </c>
      <c r="P568" t="s">
        <v>21</v>
      </c>
      <c r="Q568">
        <v>81</v>
      </c>
      <c r="R568">
        <v>6</v>
      </c>
      <c r="S568">
        <v>12</v>
      </c>
      <c r="U568" s="1">
        <v>43137</v>
      </c>
      <c r="V568" t="s">
        <v>20</v>
      </c>
      <c r="W568">
        <v>0.81818181818181823</v>
      </c>
      <c r="X568">
        <v>6.0606060606060608E-2</v>
      </c>
      <c r="Y568">
        <v>0.12121212121212122</v>
      </c>
      <c r="AA568">
        <v>43137</v>
      </c>
      <c r="AB568" t="s">
        <v>22</v>
      </c>
      <c r="AC568">
        <v>572</v>
      </c>
      <c r="AD568">
        <v>167</v>
      </c>
      <c r="AE568">
        <v>39</v>
      </c>
      <c r="AF568">
        <v>35</v>
      </c>
      <c r="AH568">
        <v>43137</v>
      </c>
      <c r="AI568" t="s">
        <v>20</v>
      </c>
      <c r="AJ568" s="2">
        <v>0.70356703567035672</v>
      </c>
      <c r="AK568" s="2">
        <v>0.2054120541205412</v>
      </c>
      <c r="AL568" s="2">
        <v>4.797047970479705E-2</v>
      </c>
      <c r="AM568" s="2">
        <v>4.3050430504305043E-2</v>
      </c>
      <c r="AP568" t="str">
        <f t="shared" si="35"/>
        <v>S06</v>
      </c>
      <c r="AQ568" t="str">
        <f t="shared" si="36"/>
        <v>mardi</v>
      </c>
      <c r="AR568">
        <f t="shared" si="37"/>
        <v>2018</v>
      </c>
    </row>
    <row r="569" spans="1:44" x14ac:dyDescent="0.25">
      <c r="A569" s="4">
        <v>43138</v>
      </c>
      <c r="B569" t="s">
        <v>19</v>
      </c>
      <c r="C569" s="3">
        <v>362</v>
      </c>
      <c r="D569" s="3">
        <v>42</v>
      </c>
      <c r="E569" s="3">
        <v>8</v>
      </c>
      <c r="F569">
        <v>0</v>
      </c>
      <c r="H569" s="1">
        <v>43138</v>
      </c>
      <c r="I569" s="2" t="s">
        <v>20</v>
      </c>
      <c r="J569" s="2">
        <v>0.87864077669902918</v>
      </c>
      <c r="K569" s="2">
        <v>0.10194174757281553</v>
      </c>
      <c r="L569">
        <v>1.9417475728155338E-2</v>
      </c>
      <c r="M569">
        <v>0</v>
      </c>
      <c r="O569" s="1">
        <v>43138</v>
      </c>
      <c r="P569" t="s">
        <v>21</v>
      </c>
      <c r="Q569">
        <v>74</v>
      </c>
      <c r="R569">
        <v>6</v>
      </c>
      <c r="S569">
        <v>11</v>
      </c>
      <c r="U569" s="1">
        <v>43138</v>
      </c>
      <c r="V569" t="s">
        <v>20</v>
      </c>
      <c r="W569">
        <v>0.81318681318681318</v>
      </c>
      <c r="X569">
        <v>6.5934065934065936E-2</v>
      </c>
      <c r="Y569">
        <v>0.12087912087912088</v>
      </c>
      <c r="AA569">
        <v>43138</v>
      </c>
      <c r="AB569" t="s">
        <v>22</v>
      </c>
      <c r="AC569">
        <v>593</v>
      </c>
      <c r="AD569">
        <v>161</v>
      </c>
      <c r="AE569">
        <v>41</v>
      </c>
      <c r="AF569">
        <v>35</v>
      </c>
      <c r="AH569">
        <v>43138</v>
      </c>
      <c r="AI569" t="s">
        <v>20</v>
      </c>
      <c r="AJ569" s="2">
        <v>0.71445783132530116</v>
      </c>
      <c r="AK569" s="2">
        <v>0.19397590361445782</v>
      </c>
      <c r="AL569" s="2">
        <v>4.9397590361445781E-2</v>
      </c>
      <c r="AM569" s="2">
        <v>4.2168674698795178E-2</v>
      </c>
      <c r="AP569" t="str">
        <f t="shared" si="35"/>
        <v>S06</v>
      </c>
      <c r="AQ569" t="str">
        <f t="shared" si="36"/>
        <v>mercredi</v>
      </c>
      <c r="AR569">
        <f t="shared" si="37"/>
        <v>2018</v>
      </c>
    </row>
    <row r="570" spans="1:44" x14ac:dyDescent="0.25">
      <c r="A570" s="4">
        <v>43139</v>
      </c>
      <c r="B570" t="s">
        <v>19</v>
      </c>
      <c r="C570" s="3">
        <v>381</v>
      </c>
      <c r="D570" s="3">
        <v>40</v>
      </c>
      <c r="E570" s="3">
        <v>9</v>
      </c>
      <c r="F570">
        <v>0</v>
      </c>
      <c r="H570" s="1">
        <v>43139</v>
      </c>
      <c r="I570" s="2" t="s">
        <v>20</v>
      </c>
      <c r="J570" s="2">
        <v>0.88604651162790693</v>
      </c>
      <c r="K570" s="2">
        <v>9.3023255813953487E-2</v>
      </c>
      <c r="L570">
        <v>2.0930232558139535E-2</v>
      </c>
      <c r="M570">
        <v>0</v>
      </c>
      <c r="O570" s="1">
        <v>43139</v>
      </c>
      <c r="P570" t="s">
        <v>21</v>
      </c>
      <c r="Q570">
        <v>71</v>
      </c>
      <c r="R570">
        <v>9</v>
      </c>
      <c r="S570">
        <v>11</v>
      </c>
      <c r="U570" s="1">
        <v>43139</v>
      </c>
      <c r="V570" t="s">
        <v>20</v>
      </c>
      <c r="W570">
        <v>0.78021978021978022</v>
      </c>
      <c r="X570">
        <v>9.8901098901098897E-2</v>
      </c>
      <c r="Y570">
        <v>0.12087912087912088</v>
      </c>
      <c r="AA570">
        <v>43139</v>
      </c>
      <c r="AB570" t="s">
        <v>22</v>
      </c>
      <c r="AC570">
        <v>626</v>
      </c>
      <c r="AD570">
        <v>161</v>
      </c>
      <c r="AE570">
        <v>41</v>
      </c>
      <c r="AF570">
        <v>35</v>
      </c>
      <c r="AH570">
        <v>43139</v>
      </c>
      <c r="AI570" t="s">
        <v>20</v>
      </c>
      <c r="AJ570" s="2">
        <v>0.72537659327925841</v>
      </c>
      <c r="AK570" s="2">
        <v>0.18655851680185401</v>
      </c>
      <c r="AL570" s="2">
        <v>4.7508690614136734E-2</v>
      </c>
      <c r="AM570" s="2">
        <v>4.0556199304750871E-2</v>
      </c>
      <c r="AP570" t="str">
        <f t="shared" si="35"/>
        <v>S06</v>
      </c>
      <c r="AQ570" t="str">
        <f t="shared" si="36"/>
        <v>jeudi</v>
      </c>
      <c r="AR570">
        <f t="shared" si="37"/>
        <v>2018</v>
      </c>
    </row>
    <row r="571" spans="1:44" x14ac:dyDescent="0.25">
      <c r="A571" s="4" t="s">
        <v>219</v>
      </c>
      <c r="B571" t="s">
        <v>19</v>
      </c>
      <c r="C571" s="3">
        <v>343</v>
      </c>
      <c r="D571" s="3">
        <v>44</v>
      </c>
      <c r="E571" s="3">
        <v>12</v>
      </c>
      <c r="F571">
        <v>0</v>
      </c>
      <c r="H571" s="1" t="s">
        <v>219</v>
      </c>
      <c r="I571" s="2" t="s">
        <v>20</v>
      </c>
      <c r="J571" s="2">
        <v>0.85964912280701755</v>
      </c>
      <c r="K571" s="2">
        <v>0.11027568922305764</v>
      </c>
      <c r="L571">
        <v>3.007518796992481E-2</v>
      </c>
      <c r="M571">
        <v>0</v>
      </c>
      <c r="O571" s="1" t="s">
        <v>219</v>
      </c>
      <c r="P571" t="s">
        <v>21</v>
      </c>
      <c r="Q571">
        <v>67</v>
      </c>
      <c r="R571">
        <v>9</v>
      </c>
      <c r="S571">
        <v>11</v>
      </c>
      <c r="U571" s="1" t="s">
        <v>219</v>
      </c>
      <c r="V571" t="s">
        <v>20</v>
      </c>
      <c r="W571">
        <v>0.77011494252873558</v>
      </c>
      <c r="X571">
        <v>0.10344827586206896</v>
      </c>
      <c r="Y571">
        <v>0.12643678160919541</v>
      </c>
      <c r="AA571" t="s">
        <v>219</v>
      </c>
      <c r="AB571" t="s">
        <v>22</v>
      </c>
      <c r="AC571">
        <v>626</v>
      </c>
      <c r="AD571">
        <v>158</v>
      </c>
      <c r="AE571">
        <v>45</v>
      </c>
      <c r="AF571">
        <v>35</v>
      </c>
      <c r="AH571" t="s">
        <v>219</v>
      </c>
      <c r="AI571" t="s">
        <v>20</v>
      </c>
      <c r="AJ571" s="2">
        <v>0.72453703703703709</v>
      </c>
      <c r="AK571" s="2">
        <v>0.18287037037037038</v>
      </c>
      <c r="AL571" s="2">
        <v>5.2083333333333336E-2</v>
      </c>
      <c r="AM571" s="2">
        <v>4.0509259259259259E-2</v>
      </c>
      <c r="AP571" t="str">
        <f t="shared" si="35"/>
        <v>S06</v>
      </c>
      <c r="AQ571" t="str">
        <f t="shared" si="36"/>
        <v>vendredi</v>
      </c>
      <c r="AR571">
        <f t="shared" si="37"/>
        <v>2018</v>
      </c>
    </row>
    <row r="572" spans="1:44" x14ac:dyDescent="0.25">
      <c r="A572" s="4">
        <v>43143</v>
      </c>
      <c r="B572" t="s">
        <v>19</v>
      </c>
      <c r="C572" s="3">
        <v>248</v>
      </c>
      <c r="D572" s="3">
        <v>40</v>
      </c>
      <c r="E572" s="3">
        <v>13</v>
      </c>
      <c r="F572">
        <v>0</v>
      </c>
      <c r="H572" s="1">
        <v>43143</v>
      </c>
      <c r="I572" s="2" t="s">
        <v>20</v>
      </c>
      <c r="J572" s="2">
        <v>0.82392026578073085</v>
      </c>
      <c r="K572" s="2">
        <v>0.13289036544850499</v>
      </c>
      <c r="L572">
        <v>4.3189368770764118E-2</v>
      </c>
      <c r="M572">
        <v>0</v>
      </c>
      <c r="O572" s="1">
        <v>43143</v>
      </c>
      <c r="P572" t="s">
        <v>21</v>
      </c>
      <c r="Q572">
        <v>29</v>
      </c>
      <c r="R572">
        <v>14</v>
      </c>
      <c r="S572">
        <v>11</v>
      </c>
      <c r="U572" s="1">
        <v>43143</v>
      </c>
      <c r="V572" t="s">
        <v>20</v>
      </c>
      <c r="W572">
        <v>0.53703703703703709</v>
      </c>
      <c r="X572">
        <v>0.25925925925925924</v>
      </c>
      <c r="Y572">
        <v>0.20370370370370369</v>
      </c>
      <c r="AA572">
        <v>43143</v>
      </c>
      <c r="AB572" t="s">
        <v>22</v>
      </c>
      <c r="AC572">
        <v>641</v>
      </c>
      <c r="AD572">
        <v>156</v>
      </c>
      <c r="AE572">
        <v>46</v>
      </c>
      <c r="AF572">
        <v>35</v>
      </c>
      <c r="AH572">
        <v>43143</v>
      </c>
      <c r="AI572" t="s">
        <v>20</v>
      </c>
      <c r="AJ572" s="2">
        <v>0.73006833712984054</v>
      </c>
      <c r="AK572" s="2">
        <v>0.1776765375854214</v>
      </c>
      <c r="AL572" s="2">
        <v>5.2391799544419138E-2</v>
      </c>
      <c r="AM572" s="2">
        <v>3.9863325740318908E-2</v>
      </c>
      <c r="AP572" t="str">
        <f t="shared" si="35"/>
        <v>S07</v>
      </c>
      <c r="AQ572" t="str">
        <f t="shared" si="36"/>
        <v>lundi</v>
      </c>
      <c r="AR572">
        <f t="shared" si="37"/>
        <v>2018</v>
      </c>
    </row>
    <row r="573" spans="1:44" x14ac:dyDescent="0.25">
      <c r="A573" s="4">
        <v>43144</v>
      </c>
      <c r="B573" t="s">
        <v>19</v>
      </c>
      <c r="C573" s="3">
        <v>335</v>
      </c>
      <c r="D573" s="3">
        <v>37</v>
      </c>
      <c r="E573" s="3">
        <v>11</v>
      </c>
      <c r="F573">
        <v>0</v>
      </c>
      <c r="H573" s="1">
        <v>43144</v>
      </c>
      <c r="I573" s="2" t="s">
        <v>20</v>
      </c>
      <c r="J573" s="2">
        <v>0.87467362924281988</v>
      </c>
      <c r="K573" s="2">
        <v>9.6605744125326368E-2</v>
      </c>
      <c r="L573">
        <v>2.8720626631853787E-2</v>
      </c>
      <c r="M573">
        <v>0</v>
      </c>
      <c r="O573" s="1">
        <v>43144</v>
      </c>
      <c r="P573" t="s">
        <v>21</v>
      </c>
      <c r="Q573">
        <v>28</v>
      </c>
      <c r="R573">
        <v>11</v>
      </c>
      <c r="S573">
        <v>11</v>
      </c>
      <c r="U573" s="1">
        <v>43144</v>
      </c>
      <c r="V573" t="s">
        <v>20</v>
      </c>
      <c r="W573">
        <v>0.56000000000000005</v>
      </c>
      <c r="X573">
        <v>0.22</v>
      </c>
      <c r="Y573">
        <v>0.22</v>
      </c>
      <c r="AA573">
        <v>43144</v>
      </c>
      <c r="AB573" t="s">
        <v>22</v>
      </c>
      <c r="AC573">
        <v>644</v>
      </c>
      <c r="AD573">
        <v>153</v>
      </c>
      <c r="AE573">
        <v>46</v>
      </c>
      <c r="AF573">
        <v>35</v>
      </c>
      <c r="AH573">
        <v>43144</v>
      </c>
      <c r="AI573" t="s">
        <v>20</v>
      </c>
      <c r="AJ573" s="2">
        <v>0.73348519362186793</v>
      </c>
      <c r="AK573" s="2">
        <v>0.17425968109339407</v>
      </c>
      <c r="AL573" s="2">
        <v>5.2391799544419138E-2</v>
      </c>
      <c r="AM573" s="2">
        <v>3.9863325740318908E-2</v>
      </c>
      <c r="AP573" t="str">
        <f t="shared" si="35"/>
        <v>S07</v>
      </c>
      <c r="AQ573" t="str">
        <f t="shared" si="36"/>
        <v>mardi</v>
      </c>
      <c r="AR573">
        <f t="shared" si="37"/>
        <v>2018</v>
      </c>
    </row>
    <row r="574" spans="1:44" x14ac:dyDescent="0.25">
      <c r="A574" s="4">
        <v>43145</v>
      </c>
      <c r="B574" t="s">
        <v>19</v>
      </c>
      <c r="C574" s="3">
        <v>341</v>
      </c>
      <c r="D574" s="3">
        <v>40</v>
      </c>
      <c r="E574" s="3">
        <v>15</v>
      </c>
      <c r="F574">
        <v>0</v>
      </c>
      <c r="H574" s="1">
        <v>43145</v>
      </c>
      <c r="I574" s="2" t="s">
        <v>20</v>
      </c>
      <c r="J574" s="2">
        <v>0.86111111111111116</v>
      </c>
      <c r="K574" s="2">
        <v>0.10101010101010101</v>
      </c>
      <c r="L574">
        <v>3.787878787878788E-2</v>
      </c>
      <c r="M574">
        <v>0</v>
      </c>
      <c r="O574" s="1">
        <v>43145</v>
      </c>
      <c r="P574" t="s">
        <v>21</v>
      </c>
      <c r="Q574">
        <v>125</v>
      </c>
      <c r="R574">
        <v>11</v>
      </c>
      <c r="S574">
        <v>11</v>
      </c>
      <c r="U574" s="1">
        <v>43145</v>
      </c>
      <c r="V574" t="s">
        <v>20</v>
      </c>
      <c r="W574">
        <v>0.85034013605442171</v>
      </c>
      <c r="X574">
        <v>7.4829931972789115E-2</v>
      </c>
      <c r="Y574">
        <v>7.4829931972789115E-2</v>
      </c>
      <c r="AA574">
        <v>43145</v>
      </c>
      <c r="AB574" t="s">
        <v>22</v>
      </c>
      <c r="AC574">
        <v>647</v>
      </c>
      <c r="AD574">
        <v>170</v>
      </c>
      <c r="AE574">
        <v>46</v>
      </c>
      <c r="AF574">
        <v>35</v>
      </c>
      <c r="AH574">
        <v>43145</v>
      </c>
      <c r="AI574" t="s">
        <v>20</v>
      </c>
      <c r="AJ574" s="2">
        <v>0.72048997772828505</v>
      </c>
      <c r="AK574" s="2">
        <v>0.18930957683741648</v>
      </c>
      <c r="AL574" s="2">
        <v>5.1224944320712694E-2</v>
      </c>
      <c r="AM574" s="2">
        <v>3.8975501113585748E-2</v>
      </c>
      <c r="AP574" t="str">
        <f t="shared" si="35"/>
        <v>S07</v>
      </c>
      <c r="AQ574" t="str">
        <f t="shared" si="36"/>
        <v>mercredi</v>
      </c>
      <c r="AR574">
        <f t="shared" si="37"/>
        <v>2018</v>
      </c>
    </row>
    <row r="575" spans="1:44" x14ac:dyDescent="0.25">
      <c r="A575" s="4">
        <v>43146</v>
      </c>
      <c r="B575" t="s">
        <v>19</v>
      </c>
      <c r="C575" s="3">
        <v>295</v>
      </c>
      <c r="D575" s="3">
        <v>49</v>
      </c>
      <c r="E575" s="3">
        <v>12</v>
      </c>
      <c r="F575">
        <v>1</v>
      </c>
      <c r="H575" s="1">
        <v>43146</v>
      </c>
      <c r="I575" s="2" t="s">
        <v>20</v>
      </c>
      <c r="J575" s="2">
        <v>0.8263305322128851</v>
      </c>
      <c r="K575" s="2">
        <v>0.13725490196078433</v>
      </c>
      <c r="L575">
        <v>3.3613445378151259E-2</v>
      </c>
      <c r="M575">
        <v>2.8011204481792717E-3</v>
      </c>
      <c r="O575" s="1">
        <v>43146</v>
      </c>
      <c r="P575" t="s">
        <v>21</v>
      </c>
      <c r="Q575">
        <v>128</v>
      </c>
      <c r="R575">
        <v>12</v>
      </c>
      <c r="S575">
        <v>11</v>
      </c>
      <c r="U575" s="1">
        <v>43146</v>
      </c>
      <c r="V575" t="s">
        <v>20</v>
      </c>
      <c r="W575">
        <v>0.84768211920529801</v>
      </c>
      <c r="X575">
        <v>7.9470198675496692E-2</v>
      </c>
      <c r="Y575">
        <v>7.2847682119205295E-2</v>
      </c>
      <c r="AA575">
        <v>43146</v>
      </c>
      <c r="AB575" t="s">
        <v>22</v>
      </c>
      <c r="AC575">
        <v>671</v>
      </c>
      <c r="AD575">
        <v>172</v>
      </c>
      <c r="AE575">
        <v>46</v>
      </c>
      <c r="AF575">
        <v>35</v>
      </c>
      <c r="AH575">
        <v>43146</v>
      </c>
      <c r="AI575" t="s">
        <v>20</v>
      </c>
      <c r="AJ575" s="2">
        <v>0.72619047619047616</v>
      </c>
      <c r="AK575" s="2">
        <v>0.18614718614718614</v>
      </c>
      <c r="AL575" s="2">
        <v>4.9783549783549784E-2</v>
      </c>
      <c r="AM575" s="2">
        <v>3.787878787878788E-2</v>
      </c>
      <c r="AP575" t="str">
        <f t="shared" si="35"/>
        <v>S07</v>
      </c>
      <c r="AQ575" t="str">
        <f t="shared" si="36"/>
        <v>jeudi</v>
      </c>
      <c r="AR575">
        <f t="shared" si="37"/>
        <v>2018</v>
      </c>
    </row>
    <row r="576" spans="1:44" x14ac:dyDescent="0.25">
      <c r="A576" s="4" t="s">
        <v>220</v>
      </c>
      <c r="B576" t="s">
        <v>19</v>
      </c>
      <c r="C576" s="3">
        <v>248</v>
      </c>
      <c r="D576" s="3">
        <v>39</v>
      </c>
      <c r="E576" s="3">
        <v>12</v>
      </c>
      <c r="F576">
        <v>1</v>
      </c>
      <c r="H576" s="1" t="s">
        <v>220</v>
      </c>
      <c r="I576" s="2" t="s">
        <v>20</v>
      </c>
      <c r="J576" s="2">
        <v>0.82666666666666666</v>
      </c>
      <c r="K576" s="2">
        <v>0.13</v>
      </c>
      <c r="L576">
        <v>0.04</v>
      </c>
      <c r="M576">
        <v>3.3333333333333335E-3</v>
      </c>
      <c r="O576" s="1" t="s">
        <v>220</v>
      </c>
      <c r="P576" t="s">
        <v>21</v>
      </c>
      <c r="Q576">
        <v>128</v>
      </c>
      <c r="R576">
        <v>10</v>
      </c>
      <c r="S576">
        <v>11</v>
      </c>
      <c r="U576" s="1" t="s">
        <v>220</v>
      </c>
      <c r="V576" t="s">
        <v>20</v>
      </c>
      <c r="W576">
        <v>0.85906040268456374</v>
      </c>
      <c r="X576">
        <v>6.7114093959731544E-2</v>
      </c>
      <c r="Y576">
        <v>7.3825503355704702E-2</v>
      </c>
      <c r="AA576" t="s">
        <v>220</v>
      </c>
      <c r="AB576" t="s">
        <v>22</v>
      </c>
      <c r="AC576">
        <v>681</v>
      </c>
      <c r="AD576">
        <v>179</v>
      </c>
      <c r="AE576">
        <v>46</v>
      </c>
      <c r="AF576">
        <v>35</v>
      </c>
      <c r="AH576" t="s">
        <v>220</v>
      </c>
      <c r="AI576" t="s">
        <v>20</v>
      </c>
      <c r="AJ576" s="2">
        <v>0.72369819341126462</v>
      </c>
      <c r="AK576" s="2">
        <v>0.19022316684378321</v>
      </c>
      <c r="AL576" s="2">
        <v>4.8884165781083955E-2</v>
      </c>
      <c r="AM576" s="2">
        <v>3.7194473963868227E-2</v>
      </c>
      <c r="AP576" t="str">
        <f t="shared" si="35"/>
        <v>S07</v>
      </c>
      <c r="AQ576" t="str">
        <f t="shared" si="36"/>
        <v>vendredi</v>
      </c>
      <c r="AR576">
        <f t="shared" si="37"/>
        <v>2018</v>
      </c>
    </row>
    <row r="577" spans="1:44" x14ac:dyDescent="0.25">
      <c r="A577" s="4">
        <v>43150</v>
      </c>
      <c r="B577" t="s">
        <v>19</v>
      </c>
      <c r="C577" s="3">
        <v>220</v>
      </c>
      <c r="D577" s="3">
        <v>33</v>
      </c>
      <c r="E577" s="3">
        <v>5</v>
      </c>
      <c r="F577">
        <v>2</v>
      </c>
      <c r="H577" s="1">
        <v>43150</v>
      </c>
      <c r="I577" s="2" t="s">
        <v>20</v>
      </c>
      <c r="J577" s="2">
        <v>0.84615384615384615</v>
      </c>
      <c r="K577" s="2">
        <v>0.12692307692307692</v>
      </c>
      <c r="L577">
        <v>1.9230769230769232E-2</v>
      </c>
      <c r="M577">
        <v>7.6923076923076927E-3</v>
      </c>
      <c r="O577" s="1">
        <v>43150</v>
      </c>
      <c r="P577" t="s">
        <v>21</v>
      </c>
      <c r="Q577">
        <v>106</v>
      </c>
      <c r="R577">
        <v>9</v>
      </c>
      <c r="S577">
        <v>10</v>
      </c>
      <c r="U577" s="1">
        <v>43150</v>
      </c>
      <c r="V577" t="s">
        <v>20</v>
      </c>
      <c r="W577">
        <v>0.84799999999999998</v>
      </c>
      <c r="X577">
        <v>7.1999999999999995E-2</v>
      </c>
      <c r="Y577">
        <v>0.08</v>
      </c>
      <c r="AA577">
        <v>43150</v>
      </c>
      <c r="AB577" t="s">
        <v>22</v>
      </c>
      <c r="AC577">
        <v>757</v>
      </c>
      <c r="AD577">
        <v>178</v>
      </c>
      <c r="AE577">
        <v>46</v>
      </c>
      <c r="AF577">
        <v>35</v>
      </c>
      <c r="AH577">
        <v>43150</v>
      </c>
      <c r="AI577" t="s">
        <v>20</v>
      </c>
      <c r="AJ577" s="2">
        <v>0.74507874015748032</v>
      </c>
      <c r="AK577" s="2">
        <v>0.17519685039370078</v>
      </c>
      <c r="AL577" s="2">
        <v>4.5275590551181105E-2</v>
      </c>
      <c r="AM577" s="2">
        <v>3.4448818897637797E-2</v>
      </c>
      <c r="AP577" t="str">
        <f t="shared" si="35"/>
        <v>S08</v>
      </c>
      <c r="AQ577" t="str">
        <f t="shared" si="36"/>
        <v>lundi</v>
      </c>
      <c r="AR577">
        <f t="shared" si="37"/>
        <v>2018</v>
      </c>
    </row>
    <row r="578" spans="1:44" x14ac:dyDescent="0.25">
      <c r="A578" s="4">
        <v>43151</v>
      </c>
      <c r="B578" t="s">
        <v>19</v>
      </c>
      <c r="C578" s="3">
        <v>268</v>
      </c>
      <c r="D578" s="3">
        <v>37</v>
      </c>
      <c r="E578" s="3">
        <v>8</v>
      </c>
      <c r="F578">
        <v>2</v>
      </c>
      <c r="H578" s="1">
        <v>43151</v>
      </c>
      <c r="I578" s="2" t="s">
        <v>20</v>
      </c>
      <c r="J578" s="2">
        <v>0.85079365079365077</v>
      </c>
      <c r="K578" s="2">
        <v>0.11746031746031746</v>
      </c>
      <c r="L578">
        <v>2.5396825396825397E-2</v>
      </c>
      <c r="M578">
        <v>6.3492063492063492E-3</v>
      </c>
      <c r="O578" s="1">
        <v>43151</v>
      </c>
      <c r="P578" t="s">
        <v>21</v>
      </c>
      <c r="Q578">
        <v>101</v>
      </c>
      <c r="R578">
        <v>11</v>
      </c>
      <c r="S578">
        <v>10</v>
      </c>
      <c r="U578" s="1">
        <v>43151</v>
      </c>
      <c r="V578" t="s">
        <v>20</v>
      </c>
      <c r="W578">
        <v>0.82786885245901642</v>
      </c>
      <c r="X578">
        <v>9.0163934426229511E-2</v>
      </c>
      <c r="Y578">
        <v>8.1967213114754092E-2</v>
      </c>
      <c r="AA578">
        <v>43151</v>
      </c>
      <c r="AB578" t="s">
        <v>22</v>
      </c>
      <c r="AC578">
        <v>778</v>
      </c>
      <c r="AD578">
        <v>182</v>
      </c>
      <c r="AE578">
        <v>46</v>
      </c>
      <c r="AF578">
        <v>35</v>
      </c>
      <c r="AH578">
        <v>43151</v>
      </c>
      <c r="AI578" t="s">
        <v>20</v>
      </c>
      <c r="AJ578" s="2">
        <v>0.74735830931796354</v>
      </c>
      <c r="AK578" s="2">
        <v>0.17483189241114314</v>
      </c>
      <c r="AL578" s="2">
        <v>4.4188280499519693E-2</v>
      </c>
      <c r="AM578" s="2">
        <v>3.3621517771373677E-2</v>
      </c>
      <c r="AP578" t="str">
        <f t="shared" si="35"/>
        <v>S08</v>
      </c>
      <c r="AQ578" t="str">
        <f t="shared" si="36"/>
        <v>mardi</v>
      </c>
      <c r="AR578">
        <f t="shared" si="37"/>
        <v>2018</v>
      </c>
    </row>
    <row r="579" spans="1:44" x14ac:dyDescent="0.25">
      <c r="A579" s="4">
        <v>43152</v>
      </c>
      <c r="B579" t="s">
        <v>19</v>
      </c>
      <c r="C579" s="3">
        <v>269</v>
      </c>
      <c r="D579" s="3">
        <v>33</v>
      </c>
      <c r="E579" s="3">
        <v>6</v>
      </c>
      <c r="F579">
        <v>4</v>
      </c>
      <c r="H579" s="1">
        <v>43152</v>
      </c>
      <c r="I579" s="2" t="s">
        <v>20</v>
      </c>
      <c r="J579" s="2">
        <v>0.86217948717948723</v>
      </c>
      <c r="K579" s="2">
        <v>0.10576923076923077</v>
      </c>
      <c r="L579">
        <v>1.9230769230769232E-2</v>
      </c>
      <c r="M579">
        <v>1.282051282051282E-2</v>
      </c>
      <c r="O579" s="1">
        <v>43152</v>
      </c>
      <c r="P579" t="s">
        <v>21</v>
      </c>
      <c r="Q579">
        <v>101</v>
      </c>
      <c r="R579">
        <v>11</v>
      </c>
      <c r="S579">
        <v>10</v>
      </c>
      <c r="U579" s="1">
        <v>43152</v>
      </c>
      <c r="V579" t="s">
        <v>20</v>
      </c>
      <c r="W579">
        <v>0.82786885245901642</v>
      </c>
      <c r="X579">
        <v>9.0163934426229511E-2</v>
      </c>
      <c r="Y579">
        <v>8.1967213114754092E-2</v>
      </c>
      <c r="AA579">
        <v>43152</v>
      </c>
      <c r="AB579" t="s">
        <v>22</v>
      </c>
      <c r="AC579">
        <v>781</v>
      </c>
      <c r="AD579">
        <v>181</v>
      </c>
      <c r="AE579">
        <v>46</v>
      </c>
      <c r="AF579">
        <v>35</v>
      </c>
      <c r="AH579">
        <v>43152</v>
      </c>
      <c r="AI579" t="s">
        <v>20</v>
      </c>
      <c r="AJ579" s="2">
        <v>0.74880153403643335</v>
      </c>
      <c r="AK579" s="2">
        <v>0.17353787152444872</v>
      </c>
      <c r="AL579" s="2">
        <v>4.4103547459252157E-2</v>
      </c>
      <c r="AM579" s="2">
        <v>3.3557046979865772E-2</v>
      </c>
      <c r="AP579" t="str">
        <f t="shared" si="35"/>
        <v>S08</v>
      </c>
      <c r="AQ579" t="str">
        <f t="shared" si="36"/>
        <v>mercredi</v>
      </c>
      <c r="AR579">
        <f t="shared" si="37"/>
        <v>2018</v>
      </c>
    </row>
    <row r="580" spans="1:44" x14ac:dyDescent="0.25">
      <c r="A580" s="4">
        <v>43153</v>
      </c>
      <c r="B580" t="s">
        <v>19</v>
      </c>
      <c r="C580" s="3">
        <v>249</v>
      </c>
      <c r="D580" s="3">
        <v>34</v>
      </c>
      <c r="E580" s="3">
        <v>9</v>
      </c>
      <c r="F580">
        <v>3</v>
      </c>
      <c r="H580" s="1">
        <v>43153</v>
      </c>
      <c r="I580" s="2" t="s">
        <v>20</v>
      </c>
      <c r="J580" s="2">
        <v>0.84406779661016951</v>
      </c>
      <c r="K580" s="2">
        <v>0.11525423728813559</v>
      </c>
      <c r="L580">
        <v>3.0508474576271188E-2</v>
      </c>
      <c r="M580">
        <v>1.0169491525423728E-2</v>
      </c>
      <c r="O580" s="1">
        <v>43153</v>
      </c>
      <c r="P580" t="s">
        <v>21</v>
      </c>
      <c r="Q580">
        <v>4</v>
      </c>
      <c r="R580">
        <v>12</v>
      </c>
      <c r="S580">
        <v>10</v>
      </c>
      <c r="U580" s="1">
        <v>43153</v>
      </c>
      <c r="V580" t="s">
        <v>20</v>
      </c>
      <c r="W580">
        <v>0.15384615384615385</v>
      </c>
      <c r="X580">
        <v>0.46153846153846156</v>
      </c>
      <c r="Y580">
        <v>0.38461538461538464</v>
      </c>
      <c r="AA580">
        <v>43153</v>
      </c>
      <c r="AB580" t="s">
        <v>22</v>
      </c>
      <c r="AC580">
        <v>773</v>
      </c>
      <c r="AD580">
        <v>182</v>
      </c>
      <c r="AE580">
        <v>48</v>
      </c>
      <c r="AF580">
        <v>35</v>
      </c>
      <c r="AH580">
        <v>43153</v>
      </c>
      <c r="AI580" t="s">
        <v>20</v>
      </c>
      <c r="AJ580" s="2">
        <v>0.74470134874759153</v>
      </c>
      <c r="AK580" s="2">
        <v>0.17533718689788053</v>
      </c>
      <c r="AL580" s="2">
        <v>4.6242774566473986E-2</v>
      </c>
      <c r="AM580" s="2">
        <v>3.3718689788053952E-2</v>
      </c>
      <c r="AP580" t="str">
        <f t="shared" si="35"/>
        <v>S08</v>
      </c>
      <c r="AQ580" t="str">
        <f t="shared" si="36"/>
        <v>jeudi</v>
      </c>
      <c r="AR580">
        <f t="shared" si="37"/>
        <v>2018</v>
      </c>
    </row>
    <row r="581" spans="1:44" x14ac:dyDescent="0.25">
      <c r="A581" s="4" t="s">
        <v>221</v>
      </c>
      <c r="B581" t="s">
        <v>19</v>
      </c>
      <c r="C581" s="3">
        <v>226</v>
      </c>
      <c r="D581" s="3">
        <v>14</v>
      </c>
      <c r="E581" s="3">
        <v>10</v>
      </c>
      <c r="F581">
        <v>0</v>
      </c>
      <c r="H581" s="1" t="s">
        <v>221</v>
      </c>
      <c r="I581" s="2" t="s">
        <v>20</v>
      </c>
      <c r="J581" s="2">
        <v>0.90400000000000003</v>
      </c>
      <c r="K581" s="2">
        <v>5.6000000000000001E-2</v>
      </c>
      <c r="L581">
        <v>0.04</v>
      </c>
      <c r="M581">
        <v>0</v>
      </c>
      <c r="O581" s="1" t="s">
        <v>221</v>
      </c>
      <c r="P581" t="s">
        <v>21</v>
      </c>
      <c r="Q581">
        <v>7</v>
      </c>
      <c r="R581">
        <v>12</v>
      </c>
      <c r="S581">
        <v>9</v>
      </c>
      <c r="U581" s="1" t="s">
        <v>221</v>
      </c>
      <c r="V581" t="s">
        <v>20</v>
      </c>
      <c r="W581">
        <v>0.25</v>
      </c>
      <c r="X581">
        <v>0.42857142857142855</v>
      </c>
      <c r="Y581">
        <v>0.32142857142857145</v>
      </c>
      <c r="AA581" t="s">
        <v>221</v>
      </c>
      <c r="AB581" t="s">
        <v>22</v>
      </c>
      <c r="AC581">
        <v>749</v>
      </c>
      <c r="AD581">
        <v>188</v>
      </c>
      <c r="AE581">
        <v>48</v>
      </c>
      <c r="AF581">
        <v>35</v>
      </c>
      <c r="AH581" t="s">
        <v>221</v>
      </c>
      <c r="AI581" t="s">
        <v>20</v>
      </c>
      <c r="AJ581" s="2">
        <v>0.73431372549019602</v>
      </c>
      <c r="AK581" s="2">
        <v>0.18431372549019609</v>
      </c>
      <c r="AL581" s="2">
        <v>4.7058823529411764E-2</v>
      </c>
      <c r="AM581" s="2">
        <v>3.4313725490196081E-2</v>
      </c>
      <c r="AP581" t="str">
        <f t="shared" si="35"/>
        <v>S08</v>
      </c>
      <c r="AQ581" t="str">
        <f t="shared" si="36"/>
        <v>vendredi</v>
      </c>
      <c r="AR581">
        <f t="shared" si="37"/>
        <v>2018</v>
      </c>
    </row>
    <row r="582" spans="1:44" x14ac:dyDescent="0.25">
      <c r="A582" s="4">
        <v>43157</v>
      </c>
      <c r="B582" t="s">
        <v>19</v>
      </c>
      <c r="C582" s="3">
        <v>284</v>
      </c>
      <c r="D582" s="3">
        <v>21</v>
      </c>
      <c r="E582" s="3">
        <v>9</v>
      </c>
      <c r="F582">
        <v>0</v>
      </c>
      <c r="H582" s="1">
        <v>43157</v>
      </c>
      <c r="I582" s="2" t="s">
        <v>20</v>
      </c>
      <c r="J582" s="2">
        <v>0.90445859872611467</v>
      </c>
      <c r="K582" s="2">
        <v>6.6878980891719744E-2</v>
      </c>
      <c r="L582">
        <v>2.8662420382165606E-2</v>
      </c>
      <c r="M582">
        <v>0</v>
      </c>
      <c r="O582" s="1">
        <v>43157</v>
      </c>
      <c r="P582" t="s">
        <v>21</v>
      </c>
      <c r="Q582">
        <v>7</v>
      </c>
      <c r="R582">
        <v>12</v>
      </c>
      <c r="S582">
        <v>9</v>
      </c>
      <c r="U582" s="1">
        <v>43157</v>
      </c>
      <c r="V582" t="s">
        <v>20</v>
      </c>
      <c r="W582">
        <v>0.25</v>
      </c>
      <c r="X582">
        <v>0.42857142857142855</v>
      </c>
      <c r="Y582">
        <v>0.32142857142857145</v>
      </c>
      <c r="AA582">
        <v>43157</v>
      </c>
      <c r="AB582" t="s">
        <v>22</v>
      </c>
      <c r="AC582">
        <v>766</v>
      </c>
      <c r="AD582">
        <v>195</v>
      </c>
      <c r="AE582">
        <v>48</v>
      </c>
      <c r="AF582">
        <v>35</v>
      </c>
      <c r="AH582">
        <v>43157</v>
      </c>
      <c r="AI582" t="s">
        <v>20</v>
      </c>
      <c r="AJ582" s="2">
        <v>0.73371647509578541</v>
      </c>
      <c r="AK582" s="2">
        <v>0.18678160919540229</v>
      </c>
      <c r="AL582" s="2">
        <v>4.5977011494252873E-2</v>
      </c>
      <c r="AM582" s="2">
        <v>3.3524904214559385E-2</v>
      </c>
      <c r="AP582" t="str">
        <f t="shared" si="35"/>
        <v>S09</v>
      </c>
      <c r="AQ582" t="str">
        <f t="shared" si="36"/>
        <v>lundi</v>
      </c>
      <c r="AR582">
        <f t="shared" si="37"/>
        <v>2018</v>
      </c>
    </row>
    <row r="583" spans="1:44" x14ac:dyDescent="0.25">
      <c r="A583" s="4">
        <v>43158</v>
      </c>
      <c r="B583" t="s">
        <v>19</v>
      </c>
      <c r="C583" s="3">
        <v>315</v>
      </c>
      <c r="D583" s="3">
        <v>20</v>
      </c>
      <c r="E583" s="3">
        <v>6</v>
      </c>
      <c r="F583">
        <v>0</v>
      </c>
      <c r="H583" s="1">
        <v>43158</v>
      </c>
      <c r="I583" s="2" t="s">
        <v>20</v>
      </c>
      <c r="J583" s="2">
        <v>0.92375366568914952</v>
      </c>
      <c r="K583" s="2">
        <v>5.865102639296188E-2</v>
      </c>
      <c r="L583">
        <v>1.7595307917888565E-2</v>
      </c>
      <c r="M583">
        <v>0</v>
      </c>
      <c r="O583" s="1">
        <v>43158</v>
      </c>
      <c r="P583" t="s">
        <v>21</v>
      </c>
      <c r="Q583">
        <v>16</v>
      </c>
      <c r="R583">
        <v>12</v>
      </c>
      <c r="S583">
        <v>9</v>
      </c>
      <c r="U583" s="1">
        <v>43158</v>
      </c>
      <c r="V583" t="s">
        <v>20</v>
      </c>
      <c r="W583">
        <v>0.43243243243243246</v>
      </c>
      <c r="X583">
        <v>0.32432432432432434</v>
      </c>
      <c r="Y583">
        <v>0.24324324324324326</v>
      </c>
      <c r="AA583">
        <v>43158</v>
      </c>
      <c r="AB583" t="s">
        <v>22</v>
      </c>
      <c r="AC583">
        <v>785</v>
      </c>
      <c r="AD583">
        <v>195</v>
      </c>
      <c r="AE583">
        <v>50</v>
      </c>
      <c r="AF583">
        <v>35</v>
      </c>
      <c r="AH583">
        <v>43158</v>
      </c>
      <c r="AI583" t="s">
        <v>20</v>
      </c>
      <c r="AJ583" s="2">
        <v>0.73708920187793425</v>
      </c>
      <c r="AK583" s="2">
        <v>0.18309859154929578</v>
      </c>
      <c r="AL583" s="2">
        <v>4.6948356807511735E-2</v>
      </c>
      <c r="AM583" s="2">
        <v>3.2863849765258218E-2</v>
      </c>
      <c r="AP583" t="str">
        <f t="shared" si="35"/>
        <v>S09</v>
      </c>
      <c r="AQ583" t="str">
        <f t="shared" si="36"/>
        <v>mardi</v>
      </c>
      <c r="AR583">
        <f t="shared" si="37"/>
        <v>2018</v>
      </c>
    </row>
    <row r="584" spans="1:44" x14ac:dyDescent="0.25">
      <c r="A584" s="4">
        <v>43159</v>
      </c>
      <c r="B584" t="s">
        <v>19</v>
      </c>
      <c r="C584" s="3">
        <v>419</v>
      </c>
      <c r="D584" s="3">
        <v>20</v>
      </c>
      <c r="E584" s="3">
        <v>8</v>
      </c>
      <c r="F584">
        <v>0</v>
      </c>
      <c r="H584" s="1">
        <v>43159</v>
      </c>
      <c r="I584" s="2" t="s">
        <v>20</v>
      </c>
      <c r="J584" s="2">
        <v>0.93736017897091728</v>
      </c>
      <c r="K584" s="2">
        <v>4.4742729306487698E-2</v>
      </c>
      <c r="L584">
        <v>1.7897091722595078E-2</v>
      </c>
      <c r="M584">
        <v>0</v>
      </c>
      <c r="O584" s="1">
        <v>43159</v>
      </c>
      <c r="P584" t="s">
        <v>21</v>
      </c>
      <c r="Q584">
        <v>13</v>
      </c>
      <c r="R584">
        <v>10</v>
      </c>
      <c r="S584">
        <v>9</v>
      </c>
      <c r="U584" s="1">
        <v>43159</v>
      </c>
      <c r="V584" t="s">
        <v>20</v>
      </c>
      <c r="W584">
        <v>0.40625</v>
      </c>
      <c r="X584">
        <v>0.3125</v>
      </c>
      <c r="Y584">
        <v>0.28125</v>
      </c>
      <c r="AA584">
        <v>43159</v>
      </c>
      <c r="AB584" t="s">
        <v>22</v>
      </c>
      <c r="AC584">
        <v>771</v>
      </c>
      <c r="AD584">
        <v>196</v>
      </c>
      <c r="AE584">
        <v>50</v>
      </c>
      <c r="AF584">
        <v>35</v>
      </c>
      <c r="AH584">
        <v>43159</v>
      </c>
      <c r="AI584" t="s">
        <v>20</v>
      </c>
      <c r="AJ584" s="2">
        <v>0.7328897338403042</v>
      </c>
      <c r="AK584" s="2">
        <v>0.18631178707224336</v>
      </c>
      <c r="AL584" s="2">
        <v>4.7528517110266157E-2</v>
      </c>
      <c r="AM584" s="2">
        <v>3.3269961977186312E-2</v>
      </c>
      <c r="AP584" t="str">
        <f t="shared" si="35"/>
        <v>S09</v>
      </c>
      <c r="AQ584" t="str">
        <f t="shared" si="36"/>
        <v>mercredi</v>
      </c>
      <c r="AR584">
        <f t="shared" si="37"/>
        <v>2018</v>
      </c>
    </row>
    <row r="585" spans="1:44" x14ac:dyDescent="0.25">
      <c r="A585" s="4">
        <v>43160</v>
      </c>
      <c r="B585" t="s">
        <v>19</v>
      </c>
      <c r="C585" s="3">
        <v>294</v>
      </c>
      <c r="D585" s="3">
        <v>35</v>
      </c>
      <c r="E585" s="3">
        <v>9</v>
      </c>
      <c r="F585">
        <v>0</v>
      </c>
      <c r="H585" s="1">
        <v>43160</v>
      </c>
      <c r="I585" s="2" t="s">
        <v>20</v>
      </c>
      <c r="J585" s="2">
        <v>0.86982248520710059</v>
      </c>
      <c r="K585" s="2">
        <v>0.10355029585798817</v>
      </c>
      <c r="L585">
        <v>2.6627218934911243E-2</v>
      </c>
      <c r="M585">
        <v>0</v>
      </c>
      <c r="O585" s="1">
        <v>43160</v>
      </c>
      <c r="P585" t="s">
        <v>21</v>
      </c>
      <c r="Q585">
        <v>10</v>
      </c>
      <c r="R585">
        <v>6</v>
      </c>
      <c r="S585">
        <v>6</v>
      </c>
      <c r="U585" s="1">
        <v>43160</v>
      </c>
      <c r="V585" t="s">
        <v>20</v>
      </c>
      <c r="W585">
        <v>0.45454545454545453</v>
      </c>
      <c r="X585">
        <v>0.27272727272727271</v>
      </c>
      <c r="Y585">
        <v>0.27272727272727271</v>
      </c>
      <c r="AA585">
        <v>43160</v>
      </c>
      <c r="AB585" t="s">
        <v>22</v>
      </c>
      <c r="AC585">
        <v>755</v>
      </c>
      <c r="AD585">
        <v>197</v>
      </c>
      <c r="AE585">
        <v>50</v>
      </c>
      <c r="AF585">
        <v>35</v>
      </c>
      <c r="AH585">
        <v>43160</v>
      </c>
      <c r="AI585" t="s">
        <v>20</v>
      </c>
      <c r="AJ585" s="2">
        <v>0.72806171648987461</v>
      </c>
      <c r="AK585" s="2">
        <v>0.18997107039537126</v>
      </c>
      <c r="AL585" s="2">
        <v>4.8216007714561235E-2</v>
      </c>
      <c r="AM585" s="2">
        <v>3.3751205400192864E-2</v>
      </c>
      <c r="AP585" t="str">
        <f t="shared" si="35"/>
        <v>S09</v>
      </c>
      <c r="AQ585" t="str">
        <f t="shared" si="36"/>
        <v>jeudi</v>
      </c>
      <c r="AR585">
        <f t="shared" si="37"/>
        <v>2018</v>
      </c>
    </row>
    <row r="586" spans="1:44" x14ac:dyDescent="0.25">
      <c r="A586" s="4" t="s">
        <v>222</v>
      </c>
      <c r="B586" t="s">
        <v>19</v>
      </c>
      <c r="C586" s="3">
        <v>264</v>
      </c>
      <c r="D586" s="3">
        <v>39</v>
      </c>
      <c r="E586" s="3">
        <v>8</v>
      </c>
      <c r="F586">
        <v>0</v>
      </c>
      <c r="H586" s="1" t="s">
        <v>222</v>
      </c>
      <c r="I586" s="2" t="s">
        <v>20</v>
      </c>
      <c r="J586" s="2">
        <v>0.84887459807073951</v>
      </c>
      <c r="K586" s="2">
        <v>0.12540192926045016</v>
      </c>
      <c r="L586">
        <v>2.5723472668810289E-2</v>
      </c>
      <c r="M586">
        <v>0</v>
      </c>
      <c r="O586" s="1" t="s">
        <v>222</v>
      </c>
      <c r="P586" t="s">
        <v>21</v>
      </c>
      <c r="Q586">
        <v>10</v>
      </c>
      <c r="R586">
        <v>5</v>
      </c>
      <c r="S586">
        <v>5</v>
      </c>
      <c r="U586" s="1" t="s">
        <v>222</v>
      </c>
      <c r="V586" t="s">
        <v>20</v>
      </c>
      <c r="W586">
        <v>0.5</v>
      </c>
      <c r="X586">
        <v>0.25</v>
      </c>
      <c r="Y586">
        <v>0.25</v>
      </c>
      <c r="AA586" t="s">
        <v>222</v>
      </c>
      <c r="AB586" t="s">
        <v>22</v>
      </c>
      <c r="AC586">
        <v>753</v>
      </c>
      <c r="AD586">
        <v>198</v>
      </c>
      <c r="AE586">
        <v>50</v>
      </c>
      <c r="AF586">
        <v>35</v>
      </c>
      <c r="AH586" t="s">
        <v>222</v>
      </c>
      <c r="AI586" t="s">
        <v>20</v>
      </c>
      <c r="AJ586" s="2">
        <v>0.72683397683397688</v>
      </c>
      <c r="AK586" s="2">
        <v>0.19111969111969113</v>
      </c>
      <c r="AL586" s="2">
        <v>4.8262548262548263E-2</v>
      </c>
      <c r="AM586" s="2">
        <v>3.3783783783783786E-2</v>
      </c>
      <c r="AP586" t="str">
        <f t="shared" si="35"/>
        <v>S09</v>
      </c>
      <c r="AQ586" t="str">
        <f t="shared" si="36"/>
        <v>vendredi</v>
      </c>
      <c r="AR586">
        <f t="shared" si="37"/>
        <v>2018</v>
      </c>
    </row>
    <row r="587" spans="1:44" x14ac:dyDescent="0.25">
      <c r="A587" s="4">
        <v>43164</v>
      </c>
      <c r="B587" t="s">
        <v>19</v>
      </c>
      <c r="C587" s="3">
        <v>286</v>
      </c>
      <c r="D587" s="3">
        <v>34</v>
      </c>
      <c r="E587" s="3">
        <v>9</v>
      </c>
      <c r="F587">
        <v>0</v>
      </c>
      <c r="H587" s="1">
        <v>43164</v>
      </c>
      <c r="I587" s="2" t="s">
        <v>20</v>
      </c>
      <c r="J587" s="2">
        <v>0.8693009118541033</v>
      </c>
      <c r="K587" s="2">
        <v>0.10334346504559271</v>
      </c>
      <c r="L587">
        <v>2.7355623100303952E-2</v>
      </c>
      <c r="M587">
        <v>0</v>
      </c>
      <c r="O587" s="1">
        <v>43164</v>
      </c>
      <c r="P587" t="s">
        <v>21</v>
      </c>
      <c r="Q587">
        <v>11</v>
      </c>
      <c r="R587">
        <v>4</v>
      </c>
      <c r="S587">
        <v>6</v>
      </c>
      <c r="U587" s="1">
        <v>43164</v>
      </c>
      <c r="V587" t="s">
        <v>20</v>
      </c>
      <c r="W587">
        <v>0.52380952380952384</v>
      </c>
      <c r="X587">
        <v>0.19047619047619047</v>
      </c>
      <c r="Y587">
        <v>0.2857142857142857</v>
      </c>
      <c r="AA587">
        <v>43164</v>
      </c>
      <c r="AB587" t="s">
        <v>22</v>
      </c>
      <c r="AC587">
        <v>761</v>
      </c>
      <c r="AD587">
        <v>198</v>
      </c>
      <c r="AE587">
        <v>50</v>
      </c>
      <c r="AF587">
        <v>35</v>
      </c>
      <c r="AH587">
        <v>43164</v>
      </c>
      <c r="AI587" t="s">
        <v>20</v>
      </c>
      <c r="AJ587" s="2">
        <v>0.72892720306513414</v>
      </c>
      <c r="AK587" s="2">
        <v>0.18965517241379309</v>
      </c>
      <c r="AL587" s="2">
        <v>4.7892720306513412E-2</v>
      </c>
      <c r="AM587" s="2">
        <v>3.3524904214559385E-2</v>
      </c>
      <c r="AP587" t="str">
        <f t="shared" si="35"/>
        <v>S10</v>
      </c>
      <c r="AQ587" t="str">
        <f t="shared" si="36"/>
        <v>lundi</v>
      </c>
      <c r="AR587">
        <f t="shared" si="37"/>
        <v>2018</v>
      </c>
    </row>
    <row r="588" spans="1:44" x14ac:dyDescent="0.25">
      <c r="A588" s="4">
        <v>43165</v>
      </c>
      <c r="B588" t="s">
        <v>19</v>
      </c>
      <c r="C588" s="3">
        <v>308</v>
      </c>
      <c r="D588" s="3">
        <v>28</v>
      </c>
      <c r="E588" s="3">
        <v>6</v>
      </c>
      <c r="F588">
        <v>1</v>
      </c>
      <c r="H588" s="1">
        <v>43165</v>
      </c>
      <c r="I588" s="2" t="s">
        <v>20</v>
      </c>
      <c r="J588" s="2">
        <v>0.89795918367346939</v>
      </c>
      <c r="K588" s="2">
        <v>8.1632653061224483E-2</v>
      </c>
      <c r="L588">
        <v>1.7492711370262391E-2</v>
      </c>
      <c r="M588">
        <v>2.9154518950437317E-3</v>
      </c>
      <c r="O588" s="1">
        <v>43165</v>
      </c>
      <c r="P588" t="s">
        <v>21</v>
      </c>
      <c r="Q588">
        <v>11</v>
      </c>
      <c r="R588">
        <v>4</v>
      </c>
      <c r="S588">
        <v>6</v>
      </c>
      <c r="U588" s="1">
        <v>43165</v>
      </c>
      <c r="V588" t="s">
        <v>20</v>
      </c>
      <c r="W588">
        <v>0.52380952380952384</v>
      </c>
      <c r="X588">
        <v>0.19047619047619047</v>
      </c>
      <c r="Y588">
        <v>0.2857142857142857</v>
      </c>
      <c r="AA588">
        <v>43165</v>
      </c>
      <c r="AB588" t="s">
        <v>22</v>
      </c>
      <c r="AC588">
        <v>786</v>
      </c>
      <c r="AD588">
        <v>202</v>
      </c>
      <c r="AE588">
        <v>51</v>
      </c>
      <c r="AF588">
        <v>35</v>
      </c>
      <c r="AH588">
        <v>43165</v>
      </c>
      <c r="AI588" t="s">
        <v>20</v>
      </c>
      <c r="AJ588" s="2">
        <v>0.73184357541899436</v>
      </c>
      <c r="AK588" s="2">
        <v>0.18808193668528864</v>
      </c>
      <c r="AL588" s="2">
        <v>4.7486033519553071E-2</v>
      </c>
      <c r="AM588" s="2">
        <v>3.2588454376163874E-2</v>
      </c>
      <c r="AP588" t="str">
        <f t="shared" si="35"/>
        <v>S10</v>
      </c>
      <c r="AQ588" t="str">
        <f t="shared" si="36"/>
        <v>mardi</v>
      </c>
      <c r="AR588">
        <f t="shared" si="37"/>
        <v>2018</v>
      </c>
    </row>
    <row r="589" spans="1:44" x14ac:dyDescent="0.25">
      <c r="A589" s="4">
        <v>43166</v>
      </c>
      <c r="B589" t="s">
        <v>19</v>
      </c>
      <c r="C589" s="3">
        <v>255</v>
      </c>
      <c r="D589" s="3">
        <v>21</v>
      </c>
      <c r="E589" s="3">
        <v>1</v>
      </c>
      <c r="F589">
        <v>0</v>
      </c>
      <c r="H589" s="1">
        <v>43166</v>
      </c>
      <c r="I589" s="2" t="s">
        <v>20</v>
      </c>
      <c r="J589" s="2">
        <v>0.92057761732851984</v>
      </c>
      <c r="K589" s="2">
        <v>7.5812274368231042E-2</v>
      </c>
      <c r="L589">
        <v>3.6101083032490976E-3</v>
      </c>
      <c r="M589">
        <v>0</v>
      </c>
      <c r="O589" s="1">
        <v>43166</v>
      </c>
      <c r="P589" t="s">
        <v>21</v>
      </c>
      <c r="Q589">
        <v>5</v>
      </c>
      <c r="R589">
        <v>5</v>
      </c>
      <c r="S589">
        <v>6</v>
      </c>
      <c r="U589" s="1">
        <v>43166</v>
      </c>
      <c r="V589" t="s">
        <v>20</v>
      </c>
      <c r="W589">
        <v>0.3125</v>
      </c>
      <c r="X589">
        <v>0.3125</v>
      </c>
      <c r="Y589">
        <v>0.375</v>
      </c>
      <c r="AA589">
        <v>43166</v>
      </c>
      <c r="AB589" t="s">
        <v>22</v>
      </c>
      <c r="AC589">
        <v>795</v>
      </c>
      <c r="AD589">
        <v>204</v>
      </c>
      <c r="AE589">
        <v>50</v>
      </c>
      <c r="AF589">
        <v>35</v>
      </c>
      <c r="AH589">
        <v>43166</v>
      </c>
      <c r="AI589" t="s">
        <v>20</v>
      </c>
      <c r="AJ589" s="2">
        <v>0.73339483394833949</v>
      </c>
      <c r="AK589" s="2">
        <v>0.18819188191881919</v>
      </c>
      <c r="AL589" s="2">
        <v>4.6125461254612546E-2</v>
      </c>
      <c r="AM589" s="2">
        <v>3.2287822878228782E-2</v>
      </c>
      <c r="AP589" t="str">
        <f t="shared" si="35"/>
        <v>S10</v>
      </c>
      <c r="AQ589" t="str">
        <f t="shared" si="36"/>
        <v>mercredi</v>
      </c>
      <c r="AR589">
        <f t="shared" si="37"/>
        <v>2018</v>
      </c>
    </row>
    <row r="590" spans="1:44" x14ac:dyDescent="0.25">
      <c r="A590" s="4">
        <v>43167</v>
      </c>
      <c r="B590" t="s">
        <v>19</v>
      </c>
      <c r="C590" s="3">
        <v>321</v>
      </c>
      <c r="D590" s="3">
        <v>30</v>
      </c>
      <c r="E590" s="3">
        <v>9</v>
      </c>
      <c r="F590">
        <v>0</v>
      </c>
      <c r="H590" s="1">
        <v>43167</v>
      </c>
      <c r="I590" s="2" t="s">
        <v>20</v>
      </c>
      <c r="J590" s="2">
        <v>0.89166666666666672</v>
      </c>
      <c r="K590" s="2">
        <v>8.3333333333333329E-2</v>
      </c>
      <c r="L590">
        <v>2.5000000000000001E-2</v>
      </c>
      <c r="M590">
        <v>0</v>
      </c>
      <c r="O590" s="1">
        <v>43167</v>
      </c>
      <c r="P590" t="s">
        <v>21</v>
      </c>
      <c r="Q590">
        <v>3</v>
      </c>
      <c r="R590">
        <v>6</v>
      </c>
      <c r="S590">
        <v>4</v>
      </c>
      <c r="U590" s="1">
        <v>43167</v>
      </c>
      <c r="V590" t="s">
        <v>20</v>
      </c>
      <c r="W590">
        <v>0.23076923076923078</v>
      </c>
      <c r="X590">
        <v>0.46153846153846156</v>
      </c>
      <c r="Y590">
        <v>0.30769230769230771</v>
      </c>
      <c r="AA590">
        <v>43167</v>
      </c>
      <c r="AB590" t="s">
        <v>22</v>
      </c>
      <c r="AC590">
        <v>789</v>
      </c>
      <c r="AD590">
        <v>201</v>
      </c>
      <c r="AE590">
        <v>50</v>
      </c>
      <c r="AF590">
        <v>34</v>
      </c>
      <c r="AH590">
        <v>43167</v>
      </c>
      <c r="AI590" t="s">
        <v>20</v>
      </c>
      <c r="AJ590" s="2">
        <v>0.73463687150837986</v>
      </c>
      <c r="AK590" s="2">
        <v>0.18715083798882681</v>
      </c>
      <c r="AL590" s="2">
        <v>4.6554934823091247E-2</v>
      </c>
      <c r="AM590" s="2">
        <v>3.165735567970205E-2</v>
      </c>
      <c r="AP590" t="str">
        <f t="shared" si="35"/>
        <v>S10</v>
      </c>
      <c r="AQ590" t="str">
        <f t="shared" si="36"/>
        <v>jeudi</v>
      </c>
      <c r="AR590">
        <f t="shared" si="37"/>
        <v>2018</v>
      </c>
    </row>
    <row r="591" spans="1:44" x14ac:dyDescent="0.25">
      <c r="A591" s="4" t="s">
        <v>229</v>
      </c>
      <c r="B591" t="s">
        <v>19</v>
      </c>
      <c r="C591" s="3">
        <v>301</v>
      </c>
      <c r="D591" s="3">
        <v>29</v>
      </c>
      <c r="E591" s="3">
        <v>9</v>
      </c>
      <c r="F591">
        <v>0</v>
      </c>
      <c r="H591" s="1" t="s">
        <v>229</v>
      </c>
      <c r="I591" s="2" t="s">
        <v>20</v>
      </c>
      <c r="J591" s="2">
        <v>0.88790560471976399</v>
      </c>
      <c r="K591" s="2">
        <v>8.5545722713864306E-2</v>
      </c>
      <c r="L591">
        <v>2.6548672566371681E-2</v>
      </c>
      <c r="M591">
        <v>0</v>
      </c>
      <c r="O591" s="1" t="s">
        <v>229</v>
      </c>
      <c r="P591" t="s">
        <v>21</v>
      </c>
      <c r="Q591">
        <v>2</v>
      </c>
      <c r="R591">
        <v>6</v>
      </c>
      <c r="S591">
        <v>4</v>
      </c>
      <c r="U591" s="1" t="s">
        <v>229</v>
      </c>
      <c r="V591" t="s">
        <v>20</v>
      </c>
      <c r="W591">
        <v>0.16666666666666666</v>
      </c>
      <c r="X591">
        <v>0.5</v>
      </c>
      <c r="Y591">
        <v>0.33333333333333331</v>
      </c>
      <c r="AA591" t="s">
        <v>229</v>
      </c>
      <c r="AB591" t="s">
        <v>22</v>
      </c>
      <c r="AC591">
        <v>816</v>
      </c>
      <c r="AD591">
        <v>202</v>
      </c>
      <c r="AE591">
        <v>50</v>
      </c>
      <c r="AF591">
        <v>34</v>
      </c>
      <c r="AH591" t="s">
        <v>229</v>
      </c>
      <c r="AI591" t="s">
        <v>20</v>
      </c>
      <c r="AJ591" s="2">
        <v>0.74047186932849363</v>
      </c>
      <c r="AK591" s="2">
        <v>0.18330308529945555</v>
      </c>
      <c r="AL591" s="2">
        <v>4.5372050816696916E-2</v>
      </c>
      <c r="AM591" s="2">
        <v>3.0852994555353903E-2</v>
      </c>
      <c r="AP591" t="str">
        <f t="shared" si="35"/>
        <v>S10</v>
      </c>
      <c r="AQ591" t="str">
        <f t="shared" si="36"/>
        <v>vendredi</v>
      </c>
      <c r="AR591">
        <f t="shared" si="37"/>
        <v>2018</v>
      </c>
    </row>
    <row r="592" spans="1:44" x14ac:dyDescent="0.25">
      <c r="A592" s="4">
        <v>43171</v>
      </c>
      <c r="B592" t="s">
        <v>19</v>
      </c>
      <c r="C592" s="3">
        <v>304</v>
      </c>
      <c r="D592" s="3">
        <v>39</v>
      </c>
      <c r="E592" s="3">
        <v>5</v>
      </c>
      <c r="F592">
        <v>0</v>
      </c>
      <c r="H592" s="1">
        <v>43171</v>
      </c>
      <c r="I592" s="2" t="s">
        <v>20</v>
      </c>
      <c r="J592" s="2">
        <v>0.87356321839080464</v>
      </c>
      <c r="K592" s="2">
        <v>0.11206896551724138</v>
      </c>
      <c r="L592">
        <v>1.4367816091954023E-2</v>
      </c>
      <c r="M592">
        <v>0</v>
      </c>
      <c r="O592" s="1">
        <v>43171</v>
      </c>
      <c r="P592" t="s">
        <v>21</v>
      </c>
      <c r="Q592">
        <v>5</v>
      </c>
      <c r="R592">
        <v>5</v>
      </c>
      <c r="S592">
        <v>5</v>
      </c>
      <c r="U592" s="1">
        <v>43171</v>
      </c>
      <c r="V592" t="s">
        <v>20</v>
      </c>
      <c r="W592">
        <v>0.33333333333333331</v>
      </c>
      <c r="X592">
        <v>0.33333333333333331</v>
      </c>
      <c r="Y592">
        <v>0.33333333333333331</v>
      </c>
      <c r="AA592">
        <v>43171</v>
      </c>
      <c r="AB592" t="s">
        <v>22</v>
      </c>
      <c r="AC592">
        <v>806</v>
      </c>
      <c r="AD592">
        <v>211</v>
      </c>
      <c r="AE592">
        <v>48</v>
      </c>
      <c r="AF592">
        <v>35</v>
      </c>
      <c r="AH592">
        <v>43171</v>
      </c>
      <c r="AI592" t="s">
        <v>20</v>
      </c>
      <c r="AJ592" s="2">
        <v>0.73272727272727278</v>
      </c>
      <c r="AK592" s="2">
        <v>0.1918181818181818</v>
      </c>
      <c r="AL592" s="2">
        <v>4.363636363636364E-2</v>
      </c>
      <c r="AM592" s="2">
        <v>3.1818181818181815E-2</v>
      </c>
      <c r="AP592" t="str">
        <f t="shared" si="35"/>
        <v>S11</v>
      </c>
      <c r="AQ592" t="str">
        <f t="shared" si="36"/>
        <v>lundi</v>
      </c>
      <c r="AR592">
        <f t="shared" si="37"/>
        <v>2018</v>
      </c>
    </row>
    <row r="593" spans="1:44" x14ac:dyDescent="0.25">
      <c r="A593" s="4">
        <v>43172</v>
      </c>
      <c r="B593" t="s">
        <v>19</v>
      </c>
      <c r="C593" s="3">
        <v>303</v>
      </c>
      <c r="D593" s="3">
        <v>36</v>
      </c>
      <c r="E593" s="3">
        <v>5</v>
      </c>
      <c r="F593">
        <v>0</v>
      </c>
      <c r="H593" s="1">
        <v>43172</v>
      </c>
      <c r="I593" s="2" t="s">
        <v>20</v>
      </c>
      <c r="J593" s="2">
        <v>0.8808139534883721</v>
      </c>
      <c r="K593" s="2">
        <v>0.10465116279069768</v>
      </c>
      <c r="L593">
        <v>1.4534883720930232E-2</v>
      </c>
      <c r="M593">
        <v>0</v>
      </c>
      <c r="O593" s="1">
        <v>43172</v>
      </c>
      <c r="P593" t="s">
        <v>21</v>
      </c>
      <c r="Q593">
        <v>4</v>
      </c>
      <c r="R593">
        <v>7</v>
      </c>
      <c r="S593">
        <v>3</v>
      </c>
      <c r="U593" s="1">
        <v>43172</v>
      </c>
      <c r="V593" t="s">
        <v>20</v>
      </c>
      <c r="W593">
        <v>0.2857142857142857</v>
      </c>
      <c r="X593">
        <v>0.5</v>
      </c>
      <c r="Y593">
        <v>0.21428571428571427</v>
      </c>
      <c r="AA593">
        <v>43172</v>
      </c>
      <c r="AB593" t="s">
        <v>22</v>
      </c>
      <c r="AC593">
        <v>796</v>
      </c>
      <c r="AD593">
        <v>206</v>
      </c>
      <c r="AE593">
        <v>48</v>
      </c>
      <c r="AF593">
        <v>35</v>
      </c>
      <c r="AH593">
        <v>43172</v>
      </c>
      <c r="AI593" t="s">
        <v>20</v>
      </c>
      <c r="AJ593" s="2">
        <v>0.73364055299539166</v>
      </c>
      <c r="AK593" s="2">
        <v>0.18986175115207374</v>
      </c>
      <c r="AL593" s="2">
        <v>4.423963133640553E-2</v>
      </c>
      <c r="AM593" s="2">
        <v>3.2258064516129031E-2</v>
      </c>
      <c r="AP593" t="str">
        <f t="shared" si="35"/>
        <v>S11</v>
      </c>
      <c r="AQ593" t="str">
        <f t="shared" si="36"/>
        <v>mardi</v>
      </c>
      <c r="AR593">
        <f t="shared" si="37"/>
        <v>2018</v>
      </c>
    </row>
    <row r="594" spans="1:44" x14ac:dyDescent="0.25">
      <c r="A594" s="4">
        <v>43173</v>
      </c>
      <c r="B594" t="s">
        <v>19</v>
      </c>
      <c r="C594" s="3">
        <v>308</v>
      </c>
      <c r="D594" s="3">
        <v>25</v>
      </c>
      <c r="E594" s="3">
        <v>3</v>
      </c>
      <c r="F594">
        <v>0</v>
      </c>
      <c r="H594" s="1">
        <v>43173</v>
      </c>
      <c r="I594" s="2" t="s">
        <v>20</v>
      </c>
      <c r="J594" s="2">
        <v>0.91666666666666663</v>
      </c>
      <c r="K594" s="2">
        <v>7.4404761904761904E-2</v>
      </c>
      <c r="L594">
        <v>8.9285714285714281E-3</v>
      </c>
      <c r="M594">
        <v>0</v>
      </c>
      <c r="O594" s="1">
        <v>43173</v>
      </c>
      <c r="P594" t="s">
        <v>21</v>
      </c>
      <c r="Q594">
        <v>8</v>
      </c>
      <c r="R594">
        <v>7</v>
      </c>
      <c r="S594">
        <v>3</v>
      </c>
      <c r="U594" s="1">
        <v>43173</v>
      </c>
      <c r="V594" t="s">
        <v>20</v>
      </c>
      <c r="W594">
        <v>0.44444444444444442</v>
      </c>
      <c r="X594">
        <v>0.3888888888888889</v>
      </c>
      <c r="Y594">
        <v>0.16666666666666666</v>
      </c>
      <c r="AA594">
        <v>43173</v>
      </c>
      <c r="AB594" t="s">
        <v>22</v>
      </c>
      <c r="AC594">
        <v>779</v>
      </c>
      <c r="AD594">
        <v>209</v>
      </c>
      <c r="AE594">
        <v>47</v>
      </c>
      <c r="AF594">
        <v>35</v>
      </c>
      <c r="AH594">
        <v>43173</v>
      </c>
      <c r="AI594" t="s">
        <v>20</v>
      </c>
      <c r="AJ594" s="2">
        <v>0.72803738317757005</v>
      </c>
      <c r="AK594" s="2">
        <v>0.19532710280373833</v>
      </c>
      <c r="AL594" s="2">
        <v>4.3925233644859812E-2</v>
      </c>
      <c r="AM594" s="2">
        <v>3.2710280373831772E-2</v>
      </c>
      <c r="AP594" t="str">
        <f t="shared" si="35"/>
        <v>S11</v>
      </c>
      <c r="AQ594" t="str">
        <f t="shared" si="36"/>
        <v>mercredi</v>
      </c>
      <c r="AR594">
        <f t="shared" si="37"/>
        <v>2018</v>
      </c>
    </row>
    <row r="595" spans="1:44" x14ac:dyDescent="0.25">
      <c r="A595" s="4">
        <v>43174</v>
      </c>
      <c r="B595" t="s">
        <v>19</v>
      </c>
      <c r="C595" s="3">
        <v>346</v>
      </c>
      <c r="D595" s="3">
        <v>30</v>
      </c>
      <c r="E595" s="3">
        <v>6</v>
      </c>
      <c r="F595">
        <v>0</v>
      </c>
      <c r="H595" s="1">
        <v>43174</v>
      </c>
      <c r="I595" s="2" t="s">
        <v>20</v>
      </c>
      <c r="J595" s="2">
        <v>0.90575916230366493</v>
      </c>
      <c r="K595" s="2">
        <v>7.8534031413612565E-2</v>
      </c>
      <c r="L595">
        <v>1.5706806282722512E-2</v>
      </c>
      <c r="M595">
        <v>0</v>
      </c>
      <c r="O595" s="1">
        <v>43174</v>
      </c>
      <c r="P595" t="s">
        <v>21</v>
      </c>
      <c r="Q595">
        <v>14</v>
      </c>
      <c r="R595">
        <v>6</v>
      </c>
      <c r="S595">
        <v>4</v>
      </c>
      <c r="U595" s="1">
        <v>43174</v>
      </c>
      <c r="V595" t="s">
        <v>20</v>
      </c>
      <c r="W595">
        <v>0.58333333333333337</v>
      </c>
      <c r="X595">
        <v>0.25</v>
      </c>
      <c r="Y595">
        <v>0.16666666666666666</v>
      </c>
      <c r="AA595">
        <v>43174</v>
      </c>
      <c r="AB595" t="s">
        <v>22</v>
      </c>
      <c r="AC595">
        <v>766</v>
      </c>
      <c r="AD595">
        <v>211</v>
      </c>
      <c r="AE595">
        <v>47</v>
      </c>
      <c r="AF595">
        <v>35</v>
      </c>
      <c r="AH595">
        <v>43174</v>
      </c>
      <c r="AI595" t="s">
        <v>20</v>
      </c>
      <c r="AJ595" s="2">
        <v>0.72332389046270062</v>
      </c>
      <c r="AK595" s="2">
        <v>0.19924457034938622</v>
      </c>
      <c r="AL595" s="2">
        <v>4.4381491973559964E-2</v>
      </c>
      <c r="AM595" s="2">
        <v>3.3050047214353166E-2</v>
      </c>
      <c r="AP595" t="str">
        <f t="shared" si="35"/>
        <v>S11</v>
      </c>
      <c r="AQ595" t="str">
        <f t="shared" si="36"/>
        <v>jeudi</v>
      </c>
      <c r="AR595">
        <f t="shared" si="37"/>
        <v>2018</v>
      </c>
    </row>
    <row r="596" spans="1:44" x14ac:dyDescent="0.25">
      <c r="A596" s="4" t="s">
        <v>230</v>
      </c>
      <c r="B596" t="s">
        <v>19</v>
      </c>
      <c r="C596" s="3">
        <v>351</v>
      </c>
      <c r="D596" s="3">
        <v>37</v>
      </c>
      <c r="E596" s="3">
        <v>5</v>
      </c>
      <c r="F596">
        <v>0</v>
      </c>
      <c r="H596" s="1" t="s">
        <v>230</v>
      </c>
      <c r="I596" s="2" t="s">
        <v>20</v>
      </c>
      <c r="J596" s="2">
        <v>0.89312977099236646</v>
      </c>
      <c r="K596" s="2">
        <v>9.4147582697201013E-2</v>
      </c>
      <c r="L596">
        <v>1.2722646310432569E-2</v>
      </c>
      <c r="M596">
        <v>0</v>
      </c>
      <c r="O596" s="1" t="s">
        <v>230</v>
      </c>
      <c r="P596" t="s">
        <v>21</v>
      </c>
      <c r="Q596">
        <v>15</v>
      </c>
      <c r="R596">
        <v>7</v>
      </c>
      <c r="S596">
        <v>3</v>
      </c>
      <c r="U596" s="1" t="s">
        <v>230</v>
      </c>
      <c r="V596" t="s">
        <v>20</v>
      </c>
      <c r="W596">
        <v>0.6</v>
      </c>
      <c r="X596">
        <v>0.28000000000000003</v>
      </c>
      <c r="Y596">
        <v>0.12</v>
      </c>
      <c r="AA596" t="s">
        <v>230</v>
      </c>
      <c r="AB596" t="s">
        <v>22</v>
      </c>
      <c r="AC596">
        <v>774</v>
      </c>
      <c r="AD596">
        <v>214</v>
      </c>
      <c r="AE596">
        <v>48</v>
      </c>
      <c r="AF596">
        <v>35</v>
      </c>
      <c r="AH596" t="s">
        <v>230</v>
      </c>
      <c r="AI596" t="s">
        <v>20</v>
      </c>
      <c r="AJ596" s="2">
        <v>0.72268907563025209</v>
      </c>
      <c r="AK596" s="2">
        <v>0.19981325863678806</v>
      </c>
      <c r="AL596" s="2">
        <v>4.4817927170868348E-2</v>
      </c>
      <c r="AM596" s="2">
        <v>3.2679738562091505E-2</v>
      </c>
      <c r="AP596" t="str">
        <f t="shared" si="35"/>
        <v>S11</v>
      </c>
      <c r="AQ596" t="str">
        <f t="shared" si="36"/>
        <v>vendredi</v>
      </c>
      <c r="AR596">
        <f t="shared" si="37"/>
        <v>2018</v>
      </c>
    </row>
    <row r="597" spans="1:44" x14ac:dyDescent="0.25">
      <c r="A597" s="4">
        <v>43178</v>
      </c>
      <c r="B597" t="s">
        <v>19</v>
      </c>
      <c r="C597" s="3">
        <v>310</v>
      </c>
      <c r="D597" s="3">
        <v>39</v>
      </c>
      <c r="E597" s="3">
        <v>8</v>
      </c>
      <c r="F597">
        <v>0</v>
      </c>
      <c r="H597" s="1">
        <v>43178</v>
      </c>
      <c r="I597" s="2" t="s">
        <v>20</v>
      </c>
      <c r="J597" s="2">
        <v>0.86834733893557425</v>
      </c>
      <c r="K597" s="2">
        <v>0.1092436974789916</v>
      </c>
      <c r="L597">
        <v>2.2408963585434174E-2</v>
      </c>
      <c r="M597">
        <v>0</v>
      </c>
      <c r="O597" s="1">
        <v>43178</v>
      </c>
      <c r="P597" t="s">
        <v>21</v>
      </c>
      <c r="Q597">
        <v>9</v>
      </c>
      <c r="R597">
        <v>7</v>
      </c>
      <c r="S597">
        <v>3</v>
      </c>
      <c r="U597" s="1">
        <v>43178</v>
      </c>
      <c r="V597" t="s">
        <v>20</v>
      </c>
      <c r="W597">
        <v>0.47368421052631576</v>
      </c>
      <c r="X597">
        <v>0.36842105263157893</v>
      </c>
      <c r="Y597">
        <v>0.15789473684210525</v>
      </c>
      <c r="AA597">
        <v>43178</v>
      </c>
      <c r="AB597" t="s">
        <v>22</v>
      </c>
      <c r="AC597">
        <v>752</v>
      </c>
      <c r="AD597">
        <v>216</v>
      </c>
      <c r="AE597">
        <v>49</v>
      </c>
      <c r="AF597">
        <v>35</v>
      </c>
      <c r="AH597">
        <v>43178</v>
      </c>
      <c r="AI597" t="s">
        <v>20</v>
      </c>
      <c r="AJ597" s="2">
        <v>0.71482889733840305</v>
      </c>
      <c r="AK597" s="2">
        <v>0.20532319391634982</v>
      </c>
      <c r="AL597" s="2">
        <v>4.6577946768060839E-2</v>
      </c>
      <c r="AM597" s="2">
        <v>3.3269961977186312E-2</v>
      </c>
      <c r="AP597" t="str">
        <f t="shared" si="35"/>
        <v>S12</v>
      </c>
      <c r="AQ597" t="str">
        <f t="shared" si="36"/>
        <v>lundi</v>
      </c>
      <c r="AR597">
        <f t="shared" si="37"/>
        <v>2018</v>
      </c>
    </row>
    <row r="598" spans="1:44" x14ac:dyDescent="0.25">
      <c r="A598" s="4">
        <v>43179</v>
      </c>
      <c r="B598" t="s">
        <v>19</v>
      </c>
      <c r="C598" s="3">
        <v>275</v>
      </c>
      <c r="D598" s="3">
        <v>28</v>
      </c>
      <c r="E598" s="3">
        <v>5</v>
      </c>
      <c r="F598">
        <v>0</v>
      </c>
      <c r="H598" s="1">
        <v>43179</v>
      </c>
      <c r="I598" s="2" t="s">
        <v>20</v>
      </c>
      <c r="J598" s="2">
        <v>0.8928571428571429</v>
      </c>
      <c r="K598" s="2">
        <v>9.0909090909090912E-2</v>
      </c>
      <c r="L598">
        <v>1.6233766233766232E-2</v>
      </c>
      <c r="M598">
        <v>0</v>
      </c>
      <c r="O598" s="1">
        <v>43179</v>
      </c>
      <c r="P598" t="s">
        <v>21</v>
      </c>
      <c r="Q598">
        <v>11</v>
      </c>
      <c r="R598">
        <v>9</v>
      </c>
      <c r="S598">
        <v>3</v>
      </c>
      <c r="U598" s="1">
        <v>43179</v>
      </c>
      <c r="V598" t="s">
        <v>20</v>
      </c>
      <c r="W598">
        <v>0.47826086956521741</v>
      </c>
      <c r="X598">
        <v>0.39130434782608697</v>
      </c>
      <c r="Y598">
        <v>0.13043478260869565</v>
      </c>
      <c r="AA598">
        <v>43179</v>
      </c>
      <c r="AB598" t="s">
        <v>22</v>
      </c>
      <c r="AC598">
        <v>764</v>
      </c>
      <c r="AD598">
        <v>216</v>
      </c>
      <c r="AE598">
        <v>49</v>
      </c>
      <c r="AF598">
        <v>35</v>
      </c>
      <c r="AH598">
        <v>43179</v>
      </c>
      <c r="AI598" t="s">
        <v>20</v>
      </c>
      <c r="AJ598" s="2">
        <v>0.71804511278195493</v>
      </c>
      <c r="AK598" s="2">
        <v>0.20300751879699247</v>
      </c>
      <c r="AL598" s="2">
        <v>4.6052631578947366E-2</v>
      </c>
      <c r="AM598" s="2">
        <v>3.2894736842105261E-2</v>
      </c>
      <c r="AP598" t="str">
        <f t="shared" si="35"/>
        <v>S12</v>
      </c>
      <c r="AQ598" t="str">
        <f t="shared" si="36"/>
        <v>mardi</v>
      </c>
      <c r="AR598">
        <f t="shared" si="37"/>
        <v>2018</v>
      </c>
    </row>
    <row r="599" spans="1:44" x14ac:dyDescent="0.25">
      <c r="A599" s="4">
        <v>43180</v>
      </c>
      <c r="B599" t="s">
        <v>19</v>
      </c>
      <c r="C599" s="3">
        <v>397</v>
      </c>
      <c r="D599" s="3">
        <v>20</v>
      </c>
      <c r="E599" s="3">
        <v>7</v>
      </c>
      <c r="F599">
        <v>0</v>
      </c>
      <c r="H599" s="1">
        <v>43180</v>
      </c>
      <c r="I599" s="2" t="s">
        <v>20</v>
      </c>
      <c r="J599" s="2">
        <v>0.93632075471698117</v>
      </c>
      <c r="K599" s="2">
        <v>4.716981132075472E-2</v>
      </c>
      <c r="L599">
        <v>1.6509433962264151E-2</v>
      </c>
      <c r="M599">
        <v>0</v>
      </c>
      <c r="O599" s="1">
        <v>43180</v>
      </c>
      <c r="P599" t="s">
        <v>21</v>
      </c>
      <c r="Q599">
        <v>8</v>
      </c>
      <c r="R599">
        <v>8</v>
      </c>
      <c r="S599">
        <v>2</v>
      </c>
      <c r="U599" s="1">
        <v>43180</v>
      </c>
      <c r="V599" t="s">
        <v>20</v>
      </c>
      <c r="W599">
        <v>0.44444444444444442</v>
      </c>
      <c r="X599">
        <v>0.44444444444444442</v>
      </c>
      <c r="Y599">
        <v>0.1111111111111111</v>
      </c>
      <c r="AA599">
        <v>43180</v>
      </c>
      <c r="AB599" t="s">
        <v>22</v>
      </c>
      <c r="AC599">
        <v>765</v>
      </c>
      <c r="AD599">
        <v>219</v>
      </c>
      <c r="AE599">
        <v>50</v>
      </c>
      <c r="AF599">
        <v>35</v>
      </c>
      <c r="AH599">
        <v>43180</v>
      </c>
      <c r="AI599" t="s">
        <v>20</v>
      </c>
      <c r="AJ599" s="2">
        <v>0.71562207670720301</v>
      </c>
      <c r="AK599" s="2">
        <v>0.20486435921421889</v>
      </c>
      <c r="AL599" s="2">
        <v>4.6772684752104769E-2</v>
      </c>
      <c r="AM599" s="2">
        <v>3.2740879326473342E-2</v>
      </c>
      <c r="AP599" t="str">
        <f t="shared" si="35"/>
        <v>S12</v>
      </c>
      <c r="AQ599" t="str">
        <f t="shared" si="36"/>
        <v>mercredi</v>
      </c>
      <c r="AR599">
        <f t="shared" si="37"/>
        <v>2018</v>
      </c>
    </row>
    <row r="600" spans="1:44" x14ac:dyDescent="0.25">
      <c r="A600" s="4">
        <v>43181</v>
      </c>
      <c r="B600" t="s">
        <v>19</v>
      </c>
      <c r="C600" s="3">
        <v>251</v>
      </c>
      <c r="D600" s="3">
        <v>27</v>
      </c>
      <c r="E600" s="3">
        <v>7</v>
      </c>
      <c r="F600">
        <v>0</v>
      </c>
      <c r="H600" s="1">
        <v>43181</v>
      </c>
      <c r="I600" s="2" t="s">
        <v>20</v>
      </c>
      <c r="J600" s="2">
        <v>0.88070175438596487</v>
      </c>
      <c r="K600" s="2">
        <v>9.4736842105263161E-2</v>
      </c>
      <c r="L600">
        <v>2.456140350877193E-2</v>
      </c>
      <c r="M600">
        <v>0</v>
      </c>
      <c r="O600" s="1">
        <v>43181</v>
      </c>
      <c r="P600" t="s">
        <v>21</v>
      </c>
      <c r="Q600">
        <v>6</v>
      </c>
      <c r="R600">
        <v>10</v>
      </c>
      <c r="S600">
        <v>2</v>
      </c>
      <c r="U600" s="1">
        <v>43181</v>
      </c>
      <c r="V600" t="s">
        <v>20</v>
      </c>
      <c r="W600">
        <v>0.33333333333333331</v>
      </c>
      <c r="X600">
        <v>0.55555555555555558</v>
      </c>
      <c r="Y600">
        <v>0.1111111111111111</v>
      </c>
      <c r="AA600">
        <v>43181</v>
      </c>
      <c r="AB600" t="s">
        <v>22</v>
      </c>
      <c r="AC600">
        <v>752</v>
      </c>
      <c r="AD600">
        <v>214</v>
      </c>
      <c r="AE600">
        <v>52</v>
      </c>
      <c r="AF600">
        <v>35</v>
      </c>
      <c r="AH600">
        <v>43181</v>
      </c>
      <c r="AI600" t="s">
        <v>20</v>
      </c>
      <c r="AJ600" s="2">
        <v>0.71415004748338085</v>
      </c>
      <c r="AK600" s="2">
        <v>0.20322886989553657</v>
      </c>
      <c r="AL600" s="2">
        <v>4.9382716049382713E-2</v>
      </c>
      <c r="AM600" s="2">
        <v>3.3238366571699908E-2</v>
      </c>
      <c r="AP600" t="str">
        <f t="shared" si="35"/>
        <v>S12</v>
      </c>
      <c r="AQ600" t="str">
        <f t="shared" si="36"/>
        <v>jeudi</v>
      </c>
      <c r="AR600">
        <f t="shared" si="37"/>
        <v>2018</v>
      </c>
    </row>
    <row r="601" spans="1:44" x14ac:dyDescent="0.25">
      <c r="A601" s="4" t="s">
        <v>231</v>
      </c>
      <c r="B601" t="s">
        <v>19</v>
      </c>
      <c r="C601" s="3">
        <v>232</v>
      </c>
      <c r="D601" s="3">
        <v>35</v>
      </c>
      <c r="E601" s="3">
        <v>7</v>
      </c>
      <c r="F601">
        <v>0</v>
      </c>
      <c r="H601" s="1" t="s">
        <v>231</v>
      </c>
      <c r="I601" s="2" t="s">
        <v>20</v>
      </c>
      <c r="J601" s="2">
        <v>0.84671532846715325</v>
      </c>
      <c r="K601" s="2">
        <v>0.12773722627737227</v>
      </c>
      <c r="L601">
        <v>2.5547445255474453E-2</v>
      </c>
      <c r="M601">
        <v>0</v>
      </c>
      <c r="O601" s="1" t="s">
        <v>231</v>
      </c>
      <c r="P601" t="s">
        <v>21</v>
      </c>
      <c r="Q601">
        <v>176</v>
      </c>
      <c r="R601">
        <v>10</v>
      </c>
      <c r="S601">
        <v>2</v>
      </c>
      <c r="U601" s="1" t="s">
        <v>231</v>
      </c>
      <c r="V601" t="s">
        <v>20</v>
      </c>
      <c r="W601">
        <v>0.93617021276595747</v>
      </c>
      <c r="X601">
        <v>5.3191489361702128E-2</v>
      </c>
      <c r="Y601">
        <v>1.0638297872340425E-2</v>
      </c>
      <c r="AA601" t="s">
        <v>231</v>
      </c>
      <c r="AB601" t="s">
        <v>22</v>
      </c>
      <c r="AC601">
        <v>762</v>
      </c>
      <c r="AD601">
        <v>218</v>
      </c>
      <c r="AE601">
        <v>52</v>
      </c>
      <c r="AF601">
        <v>35</v>
      </c>
      <c r="AH601" t="s">
        <v>231</v>
      </c>
      <c r="AI601" t="s">
        <v>20</v>
      </c>
      <c r="AJ601" s="2">
        <v>0.7141518275538894</v>
      </c>
      <c r="AK601" s="2">
        <v>0.204311152764761</v>
      </c>
      <c r="AL601" s="2">
        <v>4.8734770384254923E-2</v>
      </c>
      <c r="AM601" s="2">
        <v>3.280224929709466E-2</v>
      </c>
      <c r="AP601" t="str">
        <f t="shared" si="35"/>
        <v>S12</v>
      </c>
      <c r="AQ601" t="str">
        <f t="shared" si="36"/>
        <v>vendredi</v>
      </c>
      <c r="AR601">
        <f t="shared" si="37"/>
        <v>2018</v>
      </c>
    </row>
    <row r="602" spans="1:44" x14ac:dyDescent="0.25">
      <c r="A602" s="4">
        <v>43185</v>
      </c>
      <c r="B602" t="s">
        <v>19</v>
      </c>
      <c r="C602" s="3">
        <v>210</v>
      </c>
      <c r="D602" s="3">
        <v>26</v>
      </c>
      <c r="E602" s="3">
        <v>10</v>
      </c>
      <c r="F602">
        <v>0</v>
      </c>
      <c r="H602" s="1">
        <v>43185</v>
      </c>
      <c r="I602" s="2" t="s">
        <v>20</v>
      </c>
      <c r="J602" s="2">
        <v>0.85365853658536583</v>
      </c>
      <c r="K602" s="2">
        <v>0.10569105691056911</v>
      </c>
      <c r="L602">
        <v>4.065040650406504E-2</v>
      </c>
      <c r="M602">
        <v>0</v>
      </c>
      <c r="O602" s="1">
        <v>43185</v>
      </c>
      <c r="P602" t="s">
        <v>21</v>
      </c>
      <c r="Q602">
        <v>173</v>
      </c>
      <c r="R602">
        <v>11</v>
      </c>
      <c r="S602">
        <v>3</v>
      </c>
      <c r="U602" s="1">
        <v>43185</v>
      </c>
      <c r="V602" t="s">
        <v>20</v>
      </c>
      <c r="W602">
        <v>0.92513368983957223</v>
      </c>
      <c r="X602">
        <v>5.8823529411764705E-2</v>
      </c>
      <c r="Y602">
        <v>1.6042780748663103E-2</v>
      </c>
      <c r="AA602">
        <v>43185</v>
      </c>
      <c r="AB602" t="s">
        <v>22</v>
      </c>
      <c r="AC602">
        <v>736</v>
      </c>
      <c r="AD602">
        <v>215</v>
      </c>
      <c r="AE602">
        <v>52</v>
      </c>
      <c r="AF602">
        <v>35</v>
      </c>
      <c r="AH602">
        <v>43185</v>
      </c>
      <c r="AI602" t="s">
        <v>20</v>
      </c>
      <c r="AJ602" s="2">
        <v>0.70905587668593451</v>
      </c>
      <c r="AK602" s="2">
        <v>0.2071290944123314</v>
      </c>
      <c r="AL602" s="2">
        <v>5.0096339113680152E-2</v>
      </c>
      <c r="AM602" s="2">
        <v>3.3718689788053952E-2</v>
      </c>
      <c r="AP602" t="str">
        <f t="shared" si="35"/>
        <v>S13</v>
      </c>
      <c r="AQ602" t="str">
        <f t="shared" si="36"/>
        <v>lundi</v>
      </c>
      <c r="AR602">
        <f t="shared" si="37"/>
        <v>2018</v>
      </c>
    </row>
    <row r="603" spans="1:44" x14ac:dyDescent="0.25">
      <c r="A603" s="4">
        <v>43186</v>
      </c>
      <c r="B603" t="s">
        <v>19</v>
      </c>
      <c r="C603" s="3">
        <v>198</v>
      </c>
      <c r="D603" s="3">
        <v>23</v>
      </c>
      <c r="E603" s="3">
        <v>7</v>
      </c>
      <c r="F603">
        <v>0</v>
      </c>
      <c r="H603" s="1">
        <v>43186</v>
      </c>
      <c r="I603" s="2" t="s">
        <v>20</v>
      </c>
      <c r="J603" s="2">
        <v>0.86842105263157898</v>
      </c>
      <c r="K603" s="2">
        <v>0.10087719298245613</v>
      </c>
      <c r="L603">
        <v>3.0701754385964911E-2</v>
      </c>
      <c r="M603">
        <v>0</v>
      </c>
      <c r="O603" s="1">
        <v>43186</v>
      </c>
      <c r="P603" t="s">
        <v>21</v>
      </c>
      <c r="Q603">
        <v>173</v>
      </c>
      <c r="R603">
        <v>10</v>
      </c>
      <c r="S603">
        <v>3</v>
      </c>
      <c r="U603" s="1">
        <v>43186</v>
      </c>
      <c r="V603" t="s">
        <v>20</v>
      </c>
      <c r="W603">
        <v>0.93010752688172038</v>
      </c>
      <c r="X603">
        <v>5.3763440860215055E-2</v>
      </c>
      <c r="Y603">
        <v>1.6129032258064516E-2</v>
      </c>
      <c r="AA603">
        <v>43186</v>
      </c>
      <c r="AB603" t="s">
        <v>22</v>
      </c>
      <c r="AC603">
        <v>740</v>
      </c>
      <c r="AD603">
        <v>215</v>
      </c>
      <c r="AE603">
        <v>51</v>
      </c>
      <c r="AF603">
        <v>36</v>
      </c>
      <c r="AH603">
        <v>43186</v>
      </c>
      <c r="AI603" t="s">
        <v>20</v>
      </c>
      <c r="AJ603" s="2">
        <v>0.71017274472168901</v>
      </c>
      <c r="AK603" s="2">
        <v>0.20633397312859886</v>
      </c>
      <c r="AL603" s="2">
        <v>4.894433781190019E-2</v>
      </c>
      <c r="AM603" s="2">
        <v>3.4548944337811902E-2</v>
      </c>
      <c r="AP603" t="str">
        <f t="shared" si="35"/>
        <v>S13</v>
      </c>
      <c r="AQ603" t="str">
        <f t="shared" si="36"/>
        <v>mardi</v>
      </c>
      <c r="AR603">
        <f t="shared" si="37"/>
        <v>2018</v>
      </c>
    </row>
    <row r="604" spans="1:44" x14ac:dyDescent="0.25">
      <c r="A604" s="4">
        <v>43187</v>
      </c>
      <c r="B604" t="s">
        <v>19</v>
      </c>
      <c r="C604" s="3">
        <v>190</v>
      </c>
      <c r="D604" s="3">
        <v>19</v>
      </c>
      <c r="E604" s="3">
        <v>10</v>
      </c>
      <c r="F604">
        <v>0</v>
      </c>
      <c r="H604" s="1">
        <v>43187</v>
      </c>
      <c r="I604" s="2" t="s">
        <v>20</v>
      </c>
      <c r="J604" s="2">
        <v>0.86757990867579904</v>
      </c>
      <c r="K604" s="2">
        <v>8.6757990867579904E-2</v>
      </c>
      <c r="L604">
        <v>4.5662100456621002E-2</v>
      </c>
      <c r="M604">
        <v>0</v>
      </c>
      <c r="O604" s="1">
        <v>43187</v>
      </c>
      <c r="P604" t="s">
        <v>21</v>
      </c>
      <c r="Q604">
        <v>173</v>
      </c>
      <c r="R604">
        <v>9</v>
      </c>
      <c r="S604">
        <v>2</v>
      </c>
      <c r="U604" s="1">
        <v>43187</v>
      </c>
      <c r="V604" t="s">
        <v>20</v>
      </c>
      <c r="W604">
        <v>0.94021739130434778</v>
      </c>
      <c r="X604">
        <v>4.8913043478260872E-2</v>
      </c>
      <c r="Y604">
        <v>1.0869565217391304E-2</v>
      </c>
      <c r="AA604">
        <v>43187</v>
      </c>
      <c r="AB604" t="s">
        <v>22</v>
      </c>
      <c r="AC604">
        <v>744</v>
      </c>
      <c r="AD604">
        <v>216</v>
      </c>
      <c r="AE604">
        <v>52</v>
      </c>
      <c r="AF604">
        <v>36</v>
      </c>
      <c r="AH604">
        <v>43187</v>
      </c>
      <c r="AI604" t="s">
        <v>20</v>
      </c>
      <c r="AJ604" s="2">
        <v>0.70992366412213737</v>
      </c>
      <c r="AK604" s="2">
        <v>0.20610687022900764</v>
      </c>
      <c r="AL604" s="2">
        <v>4.9618320610687022E-2</v>
      </c>
      <c r="AM604" s="2">
        <v>3.4351145038167941E-2</v>
      </c>
      <c r="AP604" t="str">
        <f t="shared" si="35"/>
        <v>S13</v>
      </c>
      <c r="AQ604" t="str">
        <f t="shared" si="36"/>
        <v>mercredi</v>
      </c>
      <c r="AR604">
        <f t="shared" si="37"/>
        <v>2018</v>
      </c>
    </row>
    <row r="605" spans="1:44" x14ac:dyDescent="0.25">
      <c r="A605" s="4">
        <v>43188</v>
      </c>
      <c r="B605" t="s">
        <v>19</v>
      </c>
      <c r="C605" s="3">
        <v>203</v>
      </c>
      <c r="D605" s="3">
        <v>26</v>
      </c>
      <c r="E605" s="3">
        <v>10</v>
      </c>
      <c r="F605">
        <v>0</v>
      </c>
      <c r="H605" s="1">
        <v>43188</v>
      </c>
      <c r="I605" s="2" t="s">
        <v>20</v>
      </c>
      <c r="J605" s="2">
        <v>0.84937238493723854</v>
      </c>
      <c r="K605" s="2">
        <v>0.10878661087866109</v>
      </c>
      <c r="L605">
        <v>4.1841004184100417E-2</v>
      </c>
      <c r="M605">
        <v>0</v>
      </c>
      <c r="O605" s="1">
        <v>43188</v>
      </c>
      <c r="P605" t="s">
        <v>21</v>
      </c>
      <c r="Q605">
        <v>110</v>
      </c>
      <c r="R605">
        <v>9</v>
      </c>
      <c r="S605">
        <v>2</v>
      </c>
      <c r="U605" s="1">
        <v>43188</v>
      </c>
      <c r="V605" t="s">
        <v>20</v>
      </c>
      <c r="W605">
        <v>0.90909090909090906</v>
      </c>
      <c r="X605">
        <v>7.43801652892562E-2</v>
      </c>
      <c r="Y605">
        <v>1.6528925619834711E-2</v>
      </c>
      <c r="AA605">
        <v>43188</v>
      </c>
      <c r="AB605" t="s">
        <v>22</v>
      </c>
      <c r="AC605">
        <v>740</v>
      </c>
      <c r="AD605">
        <v>223</v>
      </c>
      <c r="AE605">
        <v>53</v>
      </c>
      <c r="AF605">
        <v>36</v>
      </c>
      <c r="AH605">
        <v>43188</v>
      </c>
      <c r="AI605" t="s">
        <v>20</v>
      </c>
      <c r="AJ605" s="2">
        <v>0.70342205323193918</v>
      </c>
      <c r="AK605" s="2">
        <v>0.21197718631178708</v>
      </c>
      <c r="AL605" s="2">
        <v>5.038022813688213E-2</v>
      </c>
      <c r="AM605" s="2">
        <v>3.4220532319391636E-2</v>
      </c>
      <c r="AP605" t="str">
        <f t="shared" si="35"/>
        <v>S13</v>
      </c>
      <c r="AQ605" t="str">
        <f t="shared" si="36"/>
        <v>jeudi</v>
      </c>
      <c r="AR605">
        <f t="shared" si="37"/>
        <v>2018</v>
      </c>
    </row>
    <row r="606" spans="1:44" x14ac:dyDescent="0.25">
      <c r="A606" s="4" t="s">
        <v>232</v>
      </c>
      <c r="B606" t="s">
        <v>19</v>
      </c>
      <c r="C606" s="3">
        <v>199</v>
      </c>
      <c r="D606" s="3">
        <v>28</v>
      </c>
      <c r="E606" s="3">
        <v>11</v>
      </c>
      <c r="F606">
        <v>1</v>
      </c>
      <c r="H606" s="1" t="s">
        <v>232</v>
      </c>
      <c r="I606" s="2" t="s">
        <v>20</v>
      </c>
      <c r="J606" s="2">
        <v>0.83263598326359833</v>
      </c>
      <c r="K606" s="2">
        <v>0.11715481171548117</v>
      </c>
      <c r="L606">
        <v>4.6025104602510462E-2</v>
      </c>
      <c r="M606">
        <v>4.1841004184100415E-3</v>
      </c>
      <c r="O606" s="1" t="s">
        <v>232</v>
      </c>
      <c r="P606" t="s">
        <v>21</v>
      </c>
      <c r="Q606">
        <v>108</v>
      </c>
      <c r="R606">
        <v>9</v>
      </c>
      <c r="S606">
        <v>2</v>
      </c>
      <c r="U606" s="1" t="s">
        <v>232</v>
      </c>
      <c r="V606" t="s">
        <v>20</v>
      </c>
      <c r="W606">
        <v>0.90756302521008403</v>
      </c>
      <c r="X606">
        <v>7.5630252100840331E-2</v>
      </c>
      <c r="Y606">
        <v>1.680672268907563E-2</v>
      </c>
      <c r="AA606" t="s">
        <v>232</v>
      </c>
      <c r="AB606" t="s">
        <v>22</v>
      </c>
      <c r="AC606">
        <v>717</v>
      </c>
      <c r="AD606">
        <v>226</v>
      </c>
      <c r="AE606">
        <v>52</v>
      </c>
      <c r="AF606">
        <v>36</v>
      </c>
      <c r="AH606" t="s">
        <v>232</v>
      </c>
      <c r="AI606" t="s">
        <v>20</v>
      </c>
      <c r="AJ606" s="2">
        <v>0.69544131910766249</v>
      </c>
      <c r="AK606" s="2">
        <v>0.2192046556741028</v>
      </c>
      <c r="AL606" s="2">
        <v>5.0436469447138699E-2</v>
      </c>
      <c r="AM606" s="2">
        <v>3.4917555771096023E-2</v>
      </c>
      <c r="AP606" t="str">
        <f t="shared" ref="AP606:AP633" si="38">IF(AH606="","",IF(WEEKNUM(AH606)&lt;10,"S0"&amp;WEEKNUM(AH606),"S"&amp;WEEKNUM(AH606)))</f>
        <v>S13</v>
      </c>
      <c r="AQ606" t="str">
        <f t="shared" ref="AQ606:AQ633" si="39">IF(AH606="","",TEXT(AH606,"jjjj"))</f>
        <v>vendredi</v>
      </c>
      <c r="AR606">
        <f t="shared" ref="AR606:AR633" si="40">IF(AH606="","",YEAR(AH606))</f>
        <v>2018</v>
      </c>
    </row>
    <row r="607" spans="1:44" x14ac:dyDescent="0.25">
      <c r="A607" s="4">
        <v>43192</v>
      </c>
      <c r="B607" t="s">
        <v>19</v>
      </c>
      <c r="C607" s="3">
        <v>185</v>
      </c>
      <c r="D607" s="3">
        <v>36</v>
      </c>
      <c r="E607" s="3">
        <v>15</v>
      </c>
      <c r="F607">
        <v>3</v>
      </c>
      <c r="H607" s="1">
        <v>43192</v>
      </c>
      <c r="I607" s="2" t="s">
        <v>20</v>
      </c>
      <c r="J607" s="2">
        <v>0.77405857740585771</v>
      </c>
      <c r="K607" s="2">
        <v>0.15062761506276151</v>
      </c>
      <c r="L607">
        <v>6.2761506276150625E-2</v>
      </c>
      <c r="M607">
        <v>1.2552301255230125E-2</v>
      </c>
      <c r="O607" s="1">
        <v>43192</v>
      </c>
      <c r="P607" t="s">
        <v>21</v>
      </c>
      <c r="Q607">
        <v>108</v>
      </c>
      <c r="R607">
        <v>9</v>
      </c>
      <c r="S607">
        <v>2</v>
      </c>
      <c r="U607" s="1">
        <v>43192</v>
      </c>
      <c r="V607" t="s">
        <v>20</v>
      </c>
      <c r="W607">
        <v>0.90756302521008403</v>
      </c>
      <c r="X607">
        <v>7.5630252100840331E-2</v>
      </c>
      <c r="Y607">
        <v>1.680672268907563E-2</v>
      </c>
      <c r="AA607">
        <v>43192</v>
      </c>
      <c r="AB607" t="s">
        <v>22</v>
      </c>
      <c r="AC607">
        <v>728</v>
      </c>
      <c r="AD607">
        <v>252</v>
      </c>
      <c r="AE607">
        <v>56</v>
      </c>
      <c r="AF607">
        <v>36</v>
      </c>
      <c r="AH607">
        <v>43192</v>
      </c>
      <c r="AI607" t="s">
        <v>20</v>
      </c>
      <c r="AJ607" s="2">
        <v>0.67910447761194026</v>
      </c>
      <c r="AK607" s="2">
        <v>0.23507462686567165</v>
      </c>
      <c r="AL607" s="2">
        <v>5.2238805970149252E-2</v>
      </c>
      <c r="AM607" s="2">
        <v>3.3582089552238806E-2</v>
      </c>
      <c r="AP607" t="str">
        <f t="shared" si="38"/>
        <v>S14</v>
      </c>
      <c r="AQ607" t="str">
        <f t="shared" si="39"/>
        <v>lundi</v>
      </c>
      <c r="AR607">
        <f t="shared" si="40"/>
        <v>2018</v>
      </c>
    </row>
    <row r="608" spans="1:44" x14ac:dyDescent="0.25">
      <c r="A608" s="4">
        <v>43193</v>
      </c>
      <c r="B608" t="s">
        <v>19</v>
      </c>
      <c r="C608" s="3">
        <v>246</v>
      </c>
      <c r="D608" s="3">
        <v>36</v>
      </c>
      <c r="E608" s="3">
        <v>11</v>
      </c>
      <c r="F608">
        <v>3</v>
      </c>
      <c r="H608" s="1">
        <v>43193</v>
      </c>
      <c r="I608" s="2" t="s">
        <v>20</v>
      </c>
      <c r="J608" s="2">
        <v>0.83108108108108103</v>
      </c>
      <c r="K608" s="2">
        <v>0.12162162162162163</v>
      </c>
      <c r="L608">
        <v>3.7162162162162164E-2</v>
      </c>
      <c r="M608">
        <v>1.0135135135135136E-2</v>
      </c>
      <c r="O608" s="1">
        <v>43193</v>
      </c>
      <c r="P608" t="s">
        <v>21</v>
      </c>
      <c r="Q608">
        <v>0</v>
      </c>
      <c r="R608">
        <v>9</v>
      </c>
      <c r="S608">
        <v>2</v>
      </c>
      <c r="U608" s="1">
        <v>43193</v>
      </c>
      <c r="V608" t="s">
        <v>20</v>
      </c>
      <c r="W608">
        <v>0</v>
      </c>
      <c r="X608">
        <v>0.81818181818181823</v>
      </c>
      <c r="Y608">
        <v>0.18181818181818182</v>
      </c>
      <c r="AA608">
        <v>43193</v>
      </c>
      <c r="AB608" t="s">
        <v>22</v>
      </c>
      <c r="AC608">
        <v>708</v>
      </c>
      <c r="AD608">
        <v>253</v>
      </c>
      <c r="AE608">
        <v>57</v>
      </c>
      <c r="AF608">
        <v>36</v>
      </c>
      <c r="AH608">
        <v>43193</v>
      </c>
      <c r="AI608" t="s">
        <v>20</v>
      </c>
      <c r="AJ608" s="2">
        <v>0.67172675521821634</v>
      </c>
      <c r="AK608" s="2">
        <v>0.24003795066413663</v>
      </c>
      <c r="AL608" s="2">
        <v>5.4079696394686905E-2</v>
      </c>
      <c r="AM608" s="2">
        <v>3.4155597722960153E-2</v>
      </c>
      <c r="AP608" t="str">
        <f t="shared" si="38"/>
        <v>S14</v>
      </c>
      <c r="AQ608" t="str">
        <f t="shared" si="39"/>
        <v>mardi</v>
      </c>
      <c r="AR608">
        <f t="shared" si="40"/>
        <v>2018</v>
      </c>
    </row>
    <row r="609" spans="1:44" x14ac:dyDescent="0.25">
      <c r="A609" s="4">
        <v>43194</v>
      </c>
      <c r="B609" t="s">
        <v>19</v>
      </c>
      <c r="C609" s="3">
        <v>234</v>
      </c>
      <c r="D609" s="3">
        <v>29</v>
      </c>
      <c r="E609" s="3">
        <v>10</v>
      </c>
      <c r="F609">
        <v>2</v>
      </c>
      <c r="H609" s="1">
        <v>43194</v>
      </c>
      <c r="I609" s="2" t="s">
        <v>20</v>
      </c>
      <c r="J609" s="2">
        <v>0.85090909090909095</v>
      </c>
      <c r="K609" s="2">
        <v>0.10545454545454545</v>
      </c>
      <c r="L609">
        <v>3.6363636363636362E-2</v>
      </c>
      <c r="M609">
        <v>7.2727272727272727E-3</v>
      </c>
      <c r="O609" s="1">
        <v>43194</v>
      </c>
      <c r="P609" t="s">
        <v>21</v>
      </c>
      <c r="Q609">
        <v>1</v>
      </c>
      <c r="R609">
        <v>9</v>
      </c>
      <c r="S609">
        <v>2</v>
      </c>
      <c r="U609" s="1">
        <v>43194</v>
      </c>
      <c r="V609" t="s">
        <v>20</v>
      </c>
      <c r="W609">
        <v>8.3333333333333329E-2</v>
      </c>
      <c r="X609">
        <v>0.75</v>
      </c>
      <c r="Y609">
        <v>0.16666666666666666</v>
      </c>
      <c r="AA609">
        <v>43194</v>
      </c>
      <c r="AB609" t="s">
        <v>22</v>
      </c>
      <c r="AC609">
        <v>686</v>
      </c>
      <c r="AD609">
        <v>253</v>
      </c>
      <c r="AE609">
        <v>57</v>
      </c>
      <c r="AF609">
        <v>36</v>
      </c>
      <c r="AH609">
        <v>43194</v>
      </c>
      <c r="AI609" t="s">
        <v>20</v>
      </c>
      <c r="AJ609" s="2">
        <v>0.6647286821705426</v>
      </c>
      <c r="AK609" s="2">
        <v>0.24515503875968991</v>
      </c>
      <c r="AL609" s="2">
        <v>5.5232558139534885E-2</v>
      </c>
      <c r="AM609" s="2">
        <v>3.4883720930232558E-2</v>
      </c>
      <c r="AP609" t="str">
        <f t="shared" si="38"/>
        <v>S14</v>
      </c>
      <c r="AQ609" t="str">
        <f t="shared" si="39"/>
        <v>mercredi</v>
      </c>
      <c r="AR609">
        <f t="shared" si="40"/>
        <v>2018</v>
      </c>
    </row>
    <row r="610" spans="1:44" x14ac:dyDescent="0.25">
      <c r="A610" s="4">
        <v>43195</v>
      </c>
      <c r="B610" t="s">
        <v>19</v>
      </c>
      <c r="C610" s="3">
        <v>335</v>
      </c>
      <c r="D610" s="3">
        <v>17</v>
      </c>
      <c r="E610" s="3">
        <v>8</v>
      </c>
      <c r="F610">
        <v>2</v>
      </c>
      <c r="H610" s="1">
        <v>43195</v>
      </c>
      <c r="I610" s="2" t="s">
        <v>20</v>
      </c>
      <c r="J610" s="2">
        <v>0.925414364640884</v>
      </c>
      <c r="K610" s="2">
        <v>4.6961325966850827E-2</v>
      </c>
      <c r="L610">
        <v>2.2099447513812154E-2</v>
      </c>
      <c r="M610">
        <v>5.5248618784530384E-3</v>
      </c>
      <c r="O610" s="1">
        <v>43195</v>
      </c>
      <c r="P610" t="s">
        <v>21</v>
      </c>
      <c r="Q610">
        <v>5</v>
      </c>
      <c r="R610">
        <v>7</v>
      </c>
      <c r="S610">
        <v>2</v>
      </c>
      <c r="U610" s="1">
        <v>43195</v>
      </c>
      <c r="V610" t="s">
        <v>20</v>
      </c>
      <c r="W610">
        <v>0.35714285714285715</v>
      </c>
      <c r="X610">
        <v>0.5</v>
      </c>
      <c r="Y610">
        <v>0.14285714285714285</v>
      </c>
      <c r="AA610">
        <v>43195</v>
      </c>
      <c r="AB610" t="s">
        <v>22</v>
      </c>
      <c r="AC610">
        <v>716</v>
      </c>
      <c r="AD610">
        <v>253</v>
      </c>
      <c r="AE610">
        <v>57</v>
      </c>
      <c r="AF610">
        <v>36</v>
      </c>
      <c r="AH610">
        <v>43195</v>
      </c>
      <c r="AI610" t="s">
        <v>20</v>
      </c>
      <c r="AJ610" s="2">
        <v>0.67419962335216577</v>
      </c>
      <c r="AK610" s="2">
        <v>0.23822975517890771</v>
      </c>
      <c r="AL610" s="2">
        <v>5.3672316384180789E-2</v>
      </c>
      <c r="AM610" s="2">
        <v>3.3898305084745763E-2</v>
      </c>
      <c r="AP610" t="str">
        <f t="shared" si="38"/>
        <v>S14</v>
      </c>
      <c r="AQ610" t="str">
        <f t="shared" si="39"/>
        <v>jeudi</v>
      </c>
      <c r="AR610">
        <f t="shared" si="40"/>
        <v>2018</v>
      </c>
    </row>
    <row r="611" spans="1:44" x14ac:dyDescent="0.25">
      <c r="A611" s="4" t="s">
        <v>233</v>
      </c>
      <c r="B611" t="s">
        <v>19</v>
      </c>
      <c r="C611" s="3">
        <v>285</v>
      </c>
      <c r="D611" s="3">
        <v>22</v>
      </c>
      <c r="E611" s="3">
        <v>7</v>
      </c>
      <c r="F611">
        <v>1</v>
      </c>
      <c r="H611" s="1" t="s">
        <v>233</v>
      </c>
      <c r="I611" s="2" t="s">
        <v>20</v>
      </c>
      <c r="J611" s="2">
        <v>0.90476190476190477</v>
      </c>
      <c r="K611" s="2">
        <v>6.9841269841269843E-2</v>
      </c>
      <c r="L611">
        <v>2.2222222222222223E-2</v>
      </c>
      <c r="M611">
        <v>3.1746031746031746E-3</v>
      </c>
      <c r="O611" s="1" t="s">
        <v>233</v>
      </c>
      <c r="P611" t="s">
        <v>21</v>
      </c>
      <c r="Q611">
        <v>6</v>
      </c>
      <c r="R611">
        <v>6</v>
      </c>
      <c r="S611">
        <v>1</v>
      </c>
      <c r="U611" s="1" t="s">
        <v>233</v>
      </c>
      <c r="V611" t="s">
        <v>20</v>
      </c>
      <c r="W611">
        <v>0.46153846153846156</v>
      </c>
      <c r="X611">
        <v>0.46153846153846156</v>
      </c>
      <c r="Y611">
        <v>7.6923076923076927E-2</v>
      </c>
      <c r="AA611" t="s">
        <v>233</v>
      </c>
      <c r="AB611" t="s">
        <v>22</v>
      </c>
      <c r="AC611">
        <v>710</v>
      </c>
      <c r="AD611">
        <v>246</v>
      </c>
      <c r="AE611">
        <v>65</v>
      </c>
      <c r="AF611">
        <v>36</v>
      </c>
      <c r="AH611" t="s">
        <v>233</v>
      </c>
      <c r="AI611" t="s">
        <v>20</v>
      </c>
      <c r="AJ611" s="2">
        <v>0.67171239356669821</v>
      </c>
      <c r="AK611" s="2">
        <v>0.23273415326395458</v>
      </c>
      <c r="AL611" s="2">
        <v>6.1494796594134343E-2</v>
      </c>
      <c r="AM611" s="2">
        <v>3.405865657521287E-2</v>
      </c>
      <c r="AP611" t="str">
        <f t="shared" si="38"/>
        <v>S14</v>
      </c>
      <c r="AQ611" t="str">
        <f t="shared" si="39"/>
        <v>vendredi</v>
      </c>
      <c r="AR611">
        <f t="shared" si="40"/>
        <v>2018</v>
      </c>
    </row>
    <row r="612" spans="1:44" x14ac:dyDescent="0.25">
      <c r="A612" s="4">
        <v>43199</v>
      </c>
      <c r="B612" t="s">
        <v>19</v>
      </c>
      <c r="C612" s="3">
        <v>355</v>
      </c>
      <c r="D612" s="3">
        <v>16</v>
      </c>
      <c r="E612" s="3">
        <v>9</v>
      </c>
      <c r="F612">
        <v>1</v>
      </c>
      <c r="H612" s="1">
        <v>43199</v>
      </c>
      <c r="I612" s="2" t="s">
        <v>20</v>
      </c>
      <c r="J612" s="2">
        <v>0.93175853018372701</v>
      </c>
      <c r="K612" s="2">
        <v>4.1994750656167978E-2</v>
      </c>
      <c r="L612">
        <v>2.3622047244094488E-2</v>
      </c>
      <c r="M612">
        <v>2.6246719160104987E-3</v>
      </c>
      <c r="O612" s="1">
        <v>43199</v>
      </c>
      <c r="P612" t="s">
        <v>21</v>
      </c>
      <c r="Q612">
        <v>6</v>
      </c>
      <c r="R612">
        <v>5</v>
      </c>
      <c r="S612">
        <v>0</v>
      </c>
      <c r="U612" s="1">
        <v>43199</v>
      </c>
      <c r="V612" t="s">
        <v>20</v>
      </c>
      <c r="W612">
        <v>0.54545454545454541</v>
      </c>
      <c r="X612">
        <v>0.45454545454545453</v>
      </c>
      <c r="Y612">
        <v>0</v>
      </c>
      <c r="AA612">
        <v>43199</v>
      </c>
      <c r="AB612" t="s">
        <v>22</v>
      </c>
      <c r="AC612">
        <v>693</v>
      </c>
      <c r="AD612">
        <v>243</v>
      </c>
      <c r="AE612">
        <v>64</v>
      </c>
      <c r="AF612">
        <v>36</v>
      </c>
      <c r="AH612">
        <v>43199</v>
      </c>
      <c r="AI612" t="s">
        <v>20</v>
      </c>
      <c r="AJ612" s="2">
        <v>0.66891891891891897</v>
      </c>
      <c r="AK612" s="2">
        <v>0.23455598455598456</v>
      </c>
      <c r="AL612" s="2">
        <v>6.1776061776061778E-2</v>
      </c>
      <c r="AM612" s="2">
        <v>3.4749034749034749E-2</v>
      </c>
      <c r="AP612" t="str">
        <f t="shared" si="38"/>
        <v>S15</v>
      </c>
      <c r="AQ612" t="str">
        <f t="shared" si="39"/>
        <v>lundi</v>
      </c>
      <c r="AR612">
        <f t="shared" si="40"/>
        <v>2018</v>
      </c>
    </row>
    <row r="613" spans="1:44" x14ac:dyDescent="0.25">
      <c r="A613" s="4">
        <v>43200</v>
      </c>
      <c r="B613" t="s">
        <v>19</v>
      </c>
      <c r="C613" s="3">
        <v>223</v>
      </c>
      <c r="D613" s="3">
        <v>17</v>
      </c>
      <c r="E613" s="3">
        <v>8</v>
      </c>
      <c r="F613">
        <v>0</v>
      </c>
      <c r="H613" s="1">
        <v>43200</v>
      </c>
      <c r="I613" s="2" t="s">
        <v>20</v>
      </c>
      <c r="J613" s="2">
        <v>0.89919354838709675</v>
      </c>
      <c r="K613" s="2">
        <v>6.8548387096774188E-2</v>
      </c>
      <c r="L613">
        <v>3.2258064516129031E-2</v>
      </c>
      <c r="M613">
        <v>0</v>
      </c>
      <c r="O613" s="1">
        <v>43200</v>
      </c>
      <c r="P613" t="s">
        <v>21</v>
      </c>
      <c r="Q613">
        <v>4</v>
      </c>
      <c r="R613">
        <v>5</v>
      </c>
      <c r="S613">
        <v>1</v>
      </c>
      <c r="U613" s="1">
        <v>43200</v>
      </c>
      <c r="V613" t="s">
        <v>20</v>
      </c>
      <c r="W613">
        <v>0.4</v>
      </c>
      <c r="X613">
        <v>0.5</v>
      </c>
      <c r="Y613">
        <v>0.1</v>
      </c>
      <c r="AA613">
        <v>43200</v>
      </c>
      <c r="AB613" t="s">
        <v>22</v>
      </c>
      <c r="AC613">
        <v>625</v>
      </c>
      <c r="AD613">
        <v>219</v>
      </c>
      <c r="AE613">
        <v>61</v>
      </c>
      <c r="AF613">
        <v>36</v>
      </c>
      <c r="AH613">
        <v>43200</v>
      </c>
      <c r="AI613" t="s">
        <v>20</v>
      </c>
      <c r="AJ613" s="2">
        <v>0.6641870350690755</v>
      </c>
      <c r="AK613" s="2">
        <v>0.23273113708820403</v>
      </c>
      <c r="AL613" s="2">
        <v>6.482465462274177E-2</v>
      </c>
      <c r="AM613" s="2">
        <v>3.8257173219978749E-2</v>
      </c>
      <c r="AP613" t="str">
        <f t="shared" si="38"/>
        <v>S15</v>
      </c>
      <c r="AQ613" t="str">
        <f t="shared" si="39"/>
        <v>mardi</v>
      </c>
      <c r="AR613">
        <f t="shared" si="40"/>
        <v>2018</v>
      </c>
    </row>
    <row r="614" spans="1:44" x14ac:dyDescent="0.25">
      <c r="A614" s="4">
        <v>43201</v>
      </c>
      <c r="B614" t="s">
        <v>19</v>
      </c>
      <c r="C614" s="3">
        <v>189</v>
      </c>
      <c r="D614" s="3">
        <v>20</v>
      </c>
      <c r="E614" s="3">
        <v>2</v>
      </c>
      <c r="F614">
        <v>0</v>
      </c>
      <c r="H614" s="1">
        <v>43201</v>
      </c>
      <c r="I614" s="2" t="s">
        <v>20</v>
      </c>
      <c r="J614" s="2">
        <v>0.89573459715639814</v>
      </c>
      <c r="K614" s="2">
        <v>9.4786729857819899E-2</v>
      </c>
      <c r="L614">
        <v>9.4786729857819912E-3</v>
      </c>
      <c r="M614">
        <v>0</v>
      </c>
      <c r="O614" s="1">
        <v>43201</v>
      </c>
      <c r="P614" t="s">
        <v>21</v>
      </c>
      <c r="Q614">
        <v>6</v>
      </c>
      <c r="R614">
        <v>6</v>
      </c>
      <c r="S614">
        <v>1</v>
      </c>
      <c r="U614" s="1">
        <v>43201</v>
      </c>
      <c r="V614" t="s">
        <v>20</v>
      </c>
      <c r="W614">
        <v>0.46153846153846156</v>
      </c>
      <c r="X614">
        <v>0.46153846153846156</v>
      </c>
      <c r="Y614">
        <v>7.6923076923076927E-2</v>
      </c>
      <c r="AA614">
        <v>43201</v>
      </c>
      <c r="AB614" t="s">
        <v>22</v>
      </c>
      <c r="AC614">
        <v>635</v>
      </c>
      <c r="AD614">
        <v>216</v>
      </c>
      <c r="AE614">
        <v>60</v>
      </c>
      <c r="AF614">
        <v>36</v>
      </c>
      <c r="AH614">
        <v>43201</v>
      </c>
      <c r="AI614" t="s">
        <v>20</v>
      </c>
      <c r="AJ614" s="2">
        <v>0.6705385427666315</v>
      </c>
      <c r="AK614" s="2">
        <v>0.22808870116156282</v>
      </c>
      <c r="AL614" s="2">
        <v>6.3357972544878557E-2</v>
      </c>
      <c r="AM614" s="2">
        <v>3.8014783526927137E-2</v>
      </c>
      <c r="AP614" t="str">
        <f t="shared" si="38"/>
        <v>S15</v>
      </c>
      <c r="AQ614" t="str">
        <f t="shared" si="39"/>
        <v>mercredi</v>
      </c>
      <c r="AR614">
        <f t="shared" si="40"/>
        <v>2018</v>
      </c>
    </row>
    <row r="615" spans="1:44" x14ac:dyDescent="0.25">
      <c r="A615" s="4">
        <v>43202</v>
      </c>
      <c r="B615" t="s">
        <v>19</v>
      </c>
      <c r="C615" s="3">
        <v>221</v>
      </c>
      <c r="D615" s="3">
        <v>31</v>
      </c>
      <c r="E615" s="3">
        <v>2</v>
      </c>
      <c r="F615">
        <v>0</v>
      </c>
      <c r="H615" s="1">
        <v>43202</v>
      </c>
      <c r="I615" s="2" t="s">
        <v>20</v>
      </c>
      <c r="J615" s="2">
        <v>0.87007874015748032</v>
      </c>
      <c r="K615" s="2">
        <v>0.12204724409448819</v>
      </c>
      <c r="L615">
        <v>7.874015748031496E-3</v>
      </c>
      <c r="M615">
        <v>0</v>
      </c>
      <c r="O615" s="1">
        <v>43202</v>
      </c>
      <c r="P615" t="s">
        <v>21</v>
      </c>
      <c r="Q615">
        <v>5</v>
      </c>
      <c r="R615">
        <v>6</v>
      </c>
      <c r="S615">
        <v>1</v>
      </c>
      <c r="U615" s="1">
        <v>43202</v>
      </c>
      <c r="V615" t="s">
        <v>20</v>
      </c>
      <c r="W615">
        <v>0.41666666666666669</v>
      </c>
      <c r="X615">
        <v>0.5</v>
      </c>
      <c r="Y615">
        <v>8.3333333333333329E-2</v>
      </c>
      <c r="AA615">
        <v>43202</v>
      </c>
      <c r="AB615" t="s">
        <v>22</v>
      </c>
      <c r="AC615">
        <v>605</v>
      </c>
      <c r="AD615">
        <v>219</v>
      </c>
      <c r="AE615">
        <v>60</v>
      </c>
      <c r="AF615">
        <v>36</v>
      </c>
      <c r="AH615">
        <v>43202</v>
      </c>
      <c r="AI615" t="s">
        <v>20</v>
      </c>
      <c r="AJ615" s="2">
        <v>0.65760869565217395</v>
      </c>
      <c r="AK615" s="2">
        <v>0.23804347826086958</v>
      </c>
      <c r="AL615" s="2">
        <v>6.5217391304347824E-2</v>
      </c>
      <c r="AM615" s="2">
        <v>3.9130434782608699E-2</v>
      </c>
      <c r="AP615" t="str">
        <f t="shared" si="38"/>
        <v>S15</v>
      </c>
      <c r="AQ615" t="str">
        <f t="shared" si="39"/>
        <v>jeudi</v>
      </c>
      <c r="AR615">
        <f t="shared" si="40"/>
        <v>2018</v>
      </c>
    </row>
    <row r="616" spans="1:44" x14ac:dyDescent="0.25">
      <c r="A616" s="4" t="s">
        <v>235</v>
      </c>
      <c r="B616" t="s">
        <v>19</v>
      </c>
      <c r="C616" s="3">
        <v>250</v>
      </c>
      <c r="D616" s="3">
        <v>23</v>
      </c>
      <c r="E616" s="3">
        <v>3</v>
      </c>
      <c r="F616">
        <v>0</v>
      </c>
      <c r="H616" s="1" t="s">
        <v>235</v>
      </c>
      <c r="I616" s="2" t="s">
        <v>20</v>
      </c>
      <c r="J616" s="2">
        <v>0.90579710144927539</v>
      </c>
      <c r="K616" s="2">
        <v>8.3333333333333329E-2</v>
      </c>
      <c r="L616">
        <v>1.0869565217391304E-2</v>
      </c>
      <c r="M616">
        <v>0</v>
      </c>
      <c r="O616" s="1" t="s">
        <v>235</v>
      </c>
      <c r="P616" t="s">
        <v>21</v>
      </c>
      <c r="Q616">
        <v>6</v>
      </c>
      <c r="R616">
        <v>6</v>
      </c>
      <c r="S616">
        <v>1</v>
      </c>
      <c r="U616" s="1" t="s">
        <v>235</v>
      </c>
      <c r="V616" t="s">
        <v>20</v>
      </c>
      <c r="W616">
        <v>0.46153846153846156</v>
      </c>
      <c r="X616">
        <v>0.46153846153846156</v>
      </c>
      <c r="Y616">
        <v>7.6923076923076927E-2</v>
      </c>
      <c r="AA616" t="s">
        <v>235</v>
      </c>
      <c r="AB616" t="s">
        <v>22</v>
      </c>
      <c r="AC616">
        <v>637</v>
      </c>
      <c r="AD616">
        <v>220</v>
      </c>
      <c r="AE616">
        <v>59</v>
      </c>
      <c r="AF616">
        <v>36</v>
      </c>
      <c r="AH616" t="s">
        <v>235</v>
      </c>
      <c r="AI616" t="s">
        <v>20</v>
      </c>
      <c r="AJ616" s="2">
        <v>0.66911764705882348</v>
      </c>
      <c r="AK616" s="2">
        <v>0.23109243697478993</v>
      </c>
      <c r="AL616" s="2">
        <v>6.1974789915966388E-2</v>
      </c>
      <c r="AM616" s="2">
        <v>3.7815126050420166E-2</v>
      </c>
      <c r="AP616" t="str">
        <f t="shared" si="38"/>
        <v>S15</v>
      </c>
      <c r="AQ616" t="str">
        <f t="shared" si="39"/>
        <v>vendredi</v>
      </c>
      <c r="AR616">
        <f t="shared" si="40"/>
        <v>2018</v>
      </c>
    </row>
    <row r="617" spans="1:44" x14ac:dyDescent="0.25">
      <c r="A617" s="4">
        <v>43206</v>
      </c>
      <c r="B617" t="s">
        <v>19</v>
      </c>
      <c r="C617" s="3">
        <v>247</v>
      </c>
      <c r="D617" s="3">
        <v>20</v>
      </c>
      <c r="E617" s="3">
        <v>6</v>
      </c>
      <c r="F617">
        <v>0</v>
      </c>
      <c r="H617" s="1">
        <v>43206</v>
      </c>
      <c r="I617" s="2" t="s">
        <v>20</v>
      </c>
      <c r="J617" s="2">
        <v>0.90476190476190477</v>
      </c>
      <c r="K617" s="2">
        <v>7.3260073260073263E-2</v>
      </c>
      <c r="L617">
        <v>2.197802197802198E-2</v>
      </c>
      <c r="M617">
        <v>0</v>
      </c>
      <c r="O617" s="1">
        <v>43206</v>
      </c>
      <c r="P617" t="s">
        <v>21</v>
      </c>
      <c r="Q617">
        <v>6</v>
      </c>
      <c r="R617">
        <v>5</v>
      </c>
      <c r="S617">
        <v>1</v>
      </c>
      <c r="U617" s="1">
        <v>43206</v>
      </c>
      <c r="V617" t="s">
        <v>20</v>
      </c>
      <c r="W617">
        <v>0.5</v>
      </c>
      <c r="X617">
        <v>0.41666666666666669</v>
      </c>
      <c r="Y617">
        <v>8.3333333333333329E-2</v>
      </c>
      <c r="AA617">
        <v>43206</v>
      </c>
      <c r="AB617" t="s">
        <v>22</v>
      </c>
      <c r="AC617">
        <v>601</v>
      </c>
      <c r="AD617">
        <v>203</v>
      </c>
      <c r="AE617">
        <v>56</v>
      </c>
      <c r="AF617">
        <v>36</v>
      </c>
      <c r="AH617">
        <v>43206</v>
      </c>
      <c r="AI617" t="s">
        <v>20</v>
      </c>
      <c r="AJ617" s="2">
        <v>0.6707589285714286</v>
      </c>
      <c r="AK617" s="2">
        <v>0.2265625</v>
      </c>
      <c r="AL617" s="2">
        <v>6.25E-2</v>
      </c>
      <c r="AM617" s="2">
        <v>4.0178571428571432E-2</v>
      </c>
      <c r="AP617" t="str">
        <f t="shared" si="38"/>
        <v>S16</v>
      </c>
      <c r="AQ617" t="str">
        <f t="shared" si="39"/>
        <v>lundi</v>
      </c>
      <c r="AR617">
        <f t="shared" si="40"/>
        <v>2018</v>
      </c>
    </row>
    <row r="618" spans="1:44" x14ac:dyDescent="0.25">
      <c r="A618" s="4">
        <v>43207</v>
      </c>
      <c r="B618" t="s">
        <v>19</v>
      </c>
      <c r="C618" s="3">
        <v>300</v>
      </c>
      <c r="D618" s="3">
        <v>20</v>
      </c>
      <c r="E618" s="3">
        <v>7</v>
      </c>
      <c r="F618">
        <v>0</v>
      </c>
      <c r="H618" s="1">
        <v>43207</v>
      </c>
      <c r="I618" s="2" t="s">
        <v>20</v>
      </c>
      <c r="J618" s="2">
        <v>0.91743119266055051</v>
      </c>
      <c r="K618" s="2">
        <v>6.1162079510703363E-2</v>
      </c>
      <c r="L618">
        <v>2.1406727828746176E-2</v>
      </c>
      <c r="M618">
        <v>0</v>
      </c>
      <c r="O618" s="1">
        <v>43207</v>
      </c>
      <c r="P618" t="s">
        <v>21</v>
      </c>
      <c r="Q618">
        <v>7</v>
      </c>
      <c r="R618">
        <v>5</v>
      </c>
      <c r="S618">
        <v>1</v>
      </c>
      <c r="U618" s="1">
        <v>43207</v>
      </c>
      <c r="V618" t="s">
        <v>20</v>
      </c>
      <c r="W618">
        <v>0.53846153846153844</v>
      </c>
      <c r="X618">
        <v>0.38461538461538464</v>
      </c>
      <c r="Y618">
        <v>7.6923076923076927E-2</v>
      </c>
      <c r="AA618">
        <v>43207</v>
      </c>
      <c r="AB618" t="s">
        <v>22</v>
      </c>
      <c r="AC618">
        <v>611</v>
      </c>
      <c r="AD618">
        <v>207</v>
      </c>
      <c r="AE618">
        <v>56</v>
      </c>
      <c r="AF618">
        <v>36</v>
      </c>
      <c r="AH618">
        <v>43207</v>
      </c>
      <c r="AI618" t="s">
        <v>20</v>
      </c>
      <c r="AJ618" s="2">
        <v>0.67142857142857137</v>
      </c>
      <c r="AK618" s="2">
        <v>0.22747252747252747</v>
      </c>
      <c r="AL618" s="2">
        <v>6.1538461538461542E-2</v>
      </c>
      <c r="AM618" s="2">
        <v>3.9560439560439559E-2</v>
      </c>
      <c r="AP618" t="str">
        <f t="shared" si="38"/>
        <v>S16</v>
      </c>
      <c r="AQ618" t="str">
        <f t="shared" si="39"/>
        <v>mardi</v>
      </c>
      <c r="AR618">
        <f t="shared" si="40"/>
        <v>2018</v>
      </c>
    </row>
    <row r="619" spans="1:44" x14ac:dyDescent="0.25">
      <c r="A619" s="4">
        <v>43208</v>
      </c>
      <c r="B619" t="s">
        <v>19</v>
      </c>
      <c r="C619" s="3">
        <v>374</v>
      </c>
      <c r="D619" s="3">
        <v>19</v>
      </c>
      <c r="E619" s="3">
        <v>7</v>
      </c>
      <c r="F619">
        <v>0</v>
      </c>
      <c r="H619" s="1">
        <v>43208</v>
      </c>
      <c r="I619" s="2" t="s">
        <v>20</v>
      </c>
      <c r="J619" s="2">
        <v>0.93500000000000005</v>
      </c>
      <c r="K619" s="2">
        <v>4.7500000000000001E-2</v>
      </c>
      <c r="L619">
        <v>1.7500000000000002E-2</v>
      </c>
      <c r="M619">
        <v>0</v>
      </c>
      <c r="O619" s="1">
        <v>43208</v>
      </c>
      <c r="P619" t="s">
        <v>21</v>
      </c>
      <c r="Q619">
        <v>7</v>
      </c>
      <c r="R619">
        <v>5</v>
      </c>
      <c r="S619">
        <v>1</v>
      </c>
      <c r="U619" s="1">
        <v>43208</v>
      </c>
      <c r="V619" t="s">
        <v>20</v>
      </c>
      <c r="W619">
        <v>0.53846153846153844</v>
      </c>
      <c r="X619">
        <v>0.38461538461538464</v>
      </c>
      <c r="Y619">
        <v>7.6923076923076927E-2</v>
      </c>
      <c r="AA619">
        <v>43208</v>
      </c>
      <c r="AB619" t="s">
        <v>22</v>
      </c>
      <c r="AC619">
        <v>622</v>
      </c>
      <c r="AD619">
        <v>206</v>
      </c>
      <c r="AE619">
        <v>56</v>
      </c>
      <c r="AF619">
        <v>36</v>
      </c>
      <c r="AH619">
        <v>43208</v>
      </c>
      <c r="AI619" t="s">
        <v>20</v>
      </c>
      <c r="AJ619" s="2">
        <v>0.67608695652173911</v>
      </c>
      <c r="AK619" s="2">
        <v>0.22391304347826088</v>
      </c>
      <c r="AL619" s="2">
        <v>6.0869565217391307E-2</v>
      </c>
      <c r="AM619" s="2">
        <v>3.9130434782608699E-2</v>
      </c>
      <c r="AP619" t="str">
        <f t="shared" si="38"/>
        <v>S16</v>
      </c>
      <c r="AQ619" t="str">
        <f t="shared" si="39"/>
        <v>mercredi</v>
      </c>
      <c r="AR619">
        <f t="shared" si="40"/>
        <v>2018</v>
      </c>
    </row>
    <row r="620" spans="1:44" x14ac:dyDescent="0.25">
      <c r="A620" s="4">
        <v>43209</v>
      </c>
      <c r="B620" t="s">
        <v>19</v>
      </c>
      <c r="C620" s="3">
        <v>259</v>
      </c>
      <c r="D620" s="3">
        <v>27</v>
      </c>
      <c r="E620" s="3">
        <v>6</v>
      </c>
      <c r="F620">
        <v>0</v>
      </c>
      <c r="H620" s="1">
        <v>43209</v>
      </c>
      <c r="I620" s="2" t="s">
        <v>20</v>
      </c>
      <c r="J620" s="2">
        <v>0.88698630136986301</v>
      </c>
      <c r="K620" s="2">
        <v>9.2465753424657529E-2</v>
      </c>
      <c r="L620">
        <v>2.0547945205479451E-2</v>
      </c>
      <c r="M620">
        <v>0</v>
      </c>
      <c r="O620" s="1">
        <v>43209</v>
      </c>
      <c r="P620" t="s">
        <v>21</v>
      </c>
      <c r="Q620">
        <v>9</v>
      </c>
      <c r="R620">
        <v>7</v>
      </c>
      <c r="S620">
        <v>1</v>
      </c>
      <c r="U620" s="1">
        <v>43209</v>
      </c>
      <c r="V620" t="s">
        <v>20</v>
      </c>
      <c r="W620">
        <v>0.52941176470588236</v>
      </c>
      <c r="X620">
        <v>0.41176470588235292</v>
      </c>
      <c r="Y620">
        <v>5.8823529411764705E-2</v>
      </c>
      <c r="AA620">
        <v>43209</v>
      </c>
      <c r="AB620" t="s">
        <v>22</v>
      </c>
      <c r="AC620">
        <v>631</v>
      </c>
      <c r="AD620">
        <v>206</v>
      </c>
      <c r="AE620">
        <v>56</v>
      </c>
      <c r="AF620">
        <v>36</v>
      </c>
      <c r="AH620">
        <v>43209</v>
      </c>
      <c r="AI620" t="s">
        <v>20</v>
      </c>
      <c r="AJ620" s="2">
        <v>0.67922497308934338</v>
      </c>
      <c r="AK620" s="2">
        <v>0.2217438105489774</v>
      </c>
      <c r="AL620" s="2">
        <v>6.0279870828848225E-2</v>
      </c>
      <c r="AM620" s="2">
        <v>3.8751345532831001E-2</v>
      </c>
      <c r="AP620" t="str">
        <f t="shared" si="38"/>
        <v>S16</v>
      </c>
      <c r="AQ620" t="str">
        <f t="shared" si="39"/>
        <v>jeudi</v>
      </c>
      <c r="AR620">
        <f t="shared" si="40"/>
        <v>2018</v>
      </c>
    </row>
    <row r="621" spans="1:44" x14ac:dyDescent="0.25">
      <c r="A621" s="4" t="s">
        <v>236</v>
      </c>
      <c r="B621" t="s">
        <v>19</v>
      </c>
      <c r="C621" s="3">
        <v>383</v>
      </c>
      <c r="D621" s="3">
        <v>39</v>
      </c>
      <c r="E621" s="3">
        <v>8</v>
      </c>
      <c r="F621">
        <v>0</v>
      </c>
      <c r="H621" s="1" t="s">
        <v>236</v>
      </c>
      <c r="I621" s="2" t="s">
        <v>20</v>
      </c>
      <c r="J621" s="2">
        <v>0.8906976744186047</v>
      </c>
      <c r="K621" s="2">
        <v>9.0697674418604657E-2</v>
      </c>
      <c r="L621">
        <v>1.8604651162790697E-2</v>
      </c>
      <c r="M621">
        <v>0</v>
      </c>
      <c r="O621" s="1" t="s">
        <v>236</v>
      </c>
      <c r="P621" t="s">
        <v>21</v>
      </c>
      <c r="Q621">
        <v>5</v>
      </c>
      <c r="R621">
        <v>8</v>
      </c>
      <c r="S621">
        <v>1</v>
      </c>
      <c r="U621" s="1" t="s">
        <v>236</v>
      </c>
      <c r="V621" t="s">
        <v>20</v>
      </c>
      <c r="W621">
        <v>0.35714285714285715</v>
      </c>
      <c r="X621">
        <v>0.5714285714285714</v>
      </c>
      <c r="Y621">
        <v>7.1428571428571425E-2</v>
      </c>
      <c r="AA621" t="s">
        <v>236</v>
      </c>
      <c r="AB621" t="s">
        <v>22</v>
      </c>
      <c r="AC621">
        <v>606</v>
      </c>
      <c r="AD621">
        <v>208</v>
      </c>
      <c r="AE621">
        <v>56</v>
      </c>
      <c r="AF621">
        <v>36</v>
      </c>
      <c r="AH621" t="s">
        <v>236</v>
      </c>
      <c r="AI621" t="s">
        <v>20</v>
      </c>
      <c r="AJ621" s="2">
        <v>0.66887417218543044</v>
      </c>
      <c r="AK621" s="2">
        <v>0.22958057395143489</v>
      </c>
      <c r="AL621" s="2">
        <v>6.1810154525386317E-2</v>
      </c>
      <c r="AM621" s="2">
        <v>3.9735099337748346E-2</v>
      </c>
      <c r="AP621" t="str">
        <f t="shared" si="38"/>
        <v>S16</v>
      </c>
      <c r="AQ621" t="str">
        <f t="shared" si="39"/>
        <v>vendredi</v>
      </c>
      <c r="AR621">
        <f t="shared" si="40"/>
        <v>2018</v>
      </c>
    </row>
    <row r="622" spans="1:44" x14ac:dyDescent="0.25">
      <c r="A622" s="4">
        <v>43213</v>
      </c>
      <c r="B622" t="s">
        <v>19</v>
      </c>
      <c r="C622" s="3">
        <v>599</v>
      </c>
      <c r="D622" s="3">
        <v>39</v>
      </c>
      <c r="E622" s="3">
        <v>7</v>
      </c>
      <c r="F622">
        <v>0</v>
      </c>
      <c r="H622" s="1">
        <v>43213</v>
      </c>
      <c r="I622" s="2" t="s">
        <v>20</v>
      </c>
      <c r="J622" s="2">
        <v>0.92868217054263569</v>
      </c>
      <c r="K622" s="2">
        <v>6.0465116279069767E-2</v>
      </c>
      <c r="L622">
        <v>1.0852713178294573E-2</v>
      </c>
      <c r="M622">
        <v>0</v>
      </c>
      <c r="O622" s="1">
        <v>43213</v>
      </c>
      <c r="P622" t="s">
        <v>21</v>
      </c>
      <c r="Q622">
        <v>5</v>
      </c>
      <c r="R622">
        <v>7</v>
      </c>
      <c r="S622">
        <v>2</v>
      </c>
      <c r="U622" s="1">
        <v>43213</v>
      </c>
      <c r="V622" t="s">
        <v>20</v>
      </c>
      <c r="W622">
        <v>0.35714285714285715</v>
      </c>
      <c r="X622">
        <v>0.5</v>
      </c>
      <c r="Y622">
        <v>0.14285714285714285</v>
      </c>
      <c r="AA622">
        <v>43213</v>
      </c>
      <c r="AB622" t="s">
        <v>22</v>
      </c>
      <c r="AC622">
        <v>623</v>
      </c>
      <c r="AD622">
        <v>210</v>
      </c>
      <c r="AE622">
        <v>56</v>
      </c>
      <c r="AF622">
        <v>36</v>
      </c>
      <c r="AH622">
        <v>43213</v>
      </c>
      <c r="AI622" t="s">
        <v>20</v>
      </c>
      <c r="AJ622" s="2">
        <v>0.67351351351351352</v>
      </c>
      <c r="AK622" s="2">
        <v>0.22702702702702704</v>
      </c>
      <c r="AL622" s="2">
        <v>6.054054054054054E-2</v>
      </c>
      <c r="AM622" s="2">
        <v>3.8918918918918917E-2</v>
      </c>
      <c r="AP622" t="str">
        <f t="shared" si="38"/>
        <v>S17</v>
      </c>
      <c r="AQ622" t="str">
        <f t="shared" si="39"/>
        <v>lundi</v>
      </c>
      <c r="AR622">
        <f t="shared" si="40"/>
        <v>2018</v>
      </c>
    </row>
    <row r="623" spans="1:44" x14ac:dyDescent="0.25">
      <c r="A623" s="4">
        <v>43214</v>
      </c>
      <c r="B623" t="s">
        <v>19</v>
      </c>
      <c r="C623" s="3">
        <v>518</v>
      </c>
      <c r="D623" s="3">
        <v>40</v>
      </c>
      <c r="E623" s="3">
        <v>7</v>
      </c>
      <c r="F623">
        <v>0</v>
      </c>
      <c r="H623" s="1">
        <v>43214</v>
      </c>
      <c r="I623" s="2" t="s">
        <v>20</v>
      </c>
      <c r="J623" s="2">
        <v>0.91681415929203536</v>
      </c>
      <c r="K623" s="2">
        <v>7.0796460176991149E-2</v>
      </c>
      <c r="L623">
        <v>1.2389380530973451E-2</v>
      </c>
      <c r="M623">
        <v>0</v>
      </c>
      <c r="O623" s="1">
        <v>43214</v>
      </c>
      <c r="P623" t="s">
        <v>21</v>
      </c>
      <c r="Q623">
        <v>5</v>
      </c>
      <c r="R623">
        <v>7</v>
      </c>
      <c r="S623">
        <v>2</v>
      </c>
      <c r="U623" s="1">
        <v>43214</v>
      </c>
      <c r="V623" t="s">
        <v>20</v>
      </c>
      <c r="W623">
        <v>0.35714285714285715</v>
      </c>
      <c r="X623">
        <v>0.5</v>
      </c>
      <c r="Y623">
        <v>0.14285714285714285</v>
      </c>
      <c r="AA623">
        <v>43214</v>
      </c>
      <c r="AB623" t="s">
        <v>22</v>
      </c>
      <c r="AC623">
        <v>631</v>
      </c>
      <c r="AD623">
        <v>215</v>
      </c>
      <c r="AE623">
        <v>56</v>
      </c>
      <c r="AF623">
        <v>36</v>
      </c>
      <c r="AH623">
        <v>43214</v>
      </c>
      <c r="AI623" t="s">
        <v>20</v>
      </c>
      <c r="AJ623" s="2">
        <v>0.6727078891257996</v>
      </c>
      <c r="AK623" s="2">
        <v>0.22921108742004265</v>
      </c>
      <c r="AL623" s="2">
        <v>5.9701492537313432E-2</v>
      </c>
      <c r="AM623" s="2">
        <v>3.8379530916844352E-2</v>
      </c>
      <c r="AP623" t="str">
        <f t="shared" si="38"/>
        <v>S17</v>
      </c>
      <c r="AQ623" t="str">
        <f t="shared" si="39"/>
        <v>mardi</v>
      </c>
      <c r="AR623">
        <f t="shared" si="40"/>
        <v>2018</v>
      </c>
    </row>
    <row r="624" spans="1:44" x14ac:dyDescent="0.25">
      <c r="A624" s="4">
        <v>43215</v>
      </c>
      <c r="B624" t="s">
        <v>19</v>
      </c>
      <c r="C624" s="3">
        <v>197</v>
      </c>
      <c r="D624" s="3">
        <v>34</v>
      </c>
      <c r="E624" s="3">
        <v>7</v>
      </c>
      <c r="F624">
        <v>0</v>
      </c>
      <c r="H624" s="1">
        <v>43215</v>
      </c>
      <c r="I624" s="2" t="s">
        <v>20</v>
      </c>
      <c r="J624" s="2">
        <v>0.82773109243697474</v>
      </c>
      <c r="K624" s="2">
        <v>0.14285714285714285</v>
      </c>
      <c r="L624">
        <v>2.9411764705882353E-2</v>
      </c>
      <c r="M624">
        <v>0</v>
      </c>
      <c r="O624" s="1">
        <v>43215</v>
      </c>
      <c r="P624" t="s">
        <v>21</v>
      </c>
      <c r="Q624">
        <v>8</v>
      </c>
      <c r="R624">
        <v>7</v>
      </c>
      <c r="S624">
        <v>2</v>
      </c>
      <c r="U624" s="1">
        <v>43215</v>
      </c>
      <c r="V624" t="s">
        <v>20</v>
      </c>
      <c r="W624">
        <v>0.47058823529411764</v>
      </c>
      <c r="X624">
        <v>0.41176470588235292</v>
      </c>
      <c r="Y624">
        <v>0.11764705882352941</v>
      </c>
      <c r="AA624">
        <v>43215</v>
      </c>
      <c r="AB624" t="s">
        <v>22</v>
      </c>
      <c r="AC624">
        <v>628</v>
      </c>
      <c r="AD624">
        <v>218</v>
      </c>
      <c r="AE624">
        <v>56</v>
      </c>
      <c r="AF624">
        <v>36</v>
      </c>
      <c r="AH624">
        <v>43215</v>
      </c>
      <c r="AI624" t="s">
        <v>20</v>
      </c>
      <c r="AJ624" s="2">
        <v>0.66950959488272921</v>
      </c>
      <c r="AK624" s="2">
        <v>0.23240938166311301</v>
      </c>
      <c r="AL624" s="2">
        <v>5.9701492537313432E-2</v>
      </c>
      <c r="AM624" s="2">
        <v>3.8379530916844352E-2</v>
      </c>
      <c r="AP624" t="str">
        <f t="shared" si="38"/>
        <v>S17</v>
      </c>
      <c r="AQ624" t="str">
        <f t="shared" si="39"/>
        <v>mercredi</v>
      </c>
      <c r="AR624">
        <f t="shared" si="40"/>
        <v>2018</v>
      </c>
    </row>
    <row r="625" spans="1:44" x14ac:dyDescent="0.25">
      <c r="A625" s="4">
        <v>43216</v>
      </c>
      <c r="B625" t="s">
        <v>19</v>
      </c>
      <c r="C625" s="3">
        <v>205</v>
      </c>
      <c r="D625" s="3">
        <v>37</v>
      </c>
      <c r="E625" s="3">
        <v>11</v>
      </c>
      <c r="F625">
        <v>0</v>
      </c>
      <c r="H625" s="1">
        <v>43216</v>
      </c>
      <c r="I625" s="2" t="s">
        <v>20</v>
      </c>
      <c r="J625" s="2">
        <v>0.81027667984189722</v>
      </c>
      <c r="K625" s="2">
        <v>0.14624505928853754</v>
      </c>
      <c r="L625">
        <v>4.3478260869565216E-2</v>
      </c>
      <c r="M625">
        <v>0</v>
      </c>
      <c r="O625" s="1">
        <v>43216</v>
      </c>
      <c r="P625" t="s">
        <v>21</v>
      </c>
      <c r="Q625">
        <v>12</v>
      </c>
      <c r="R625">
        <v>6</v>
      </c>
      <c r="S625">
        <v>2</v>
      </c>
      <c r="U625" s="1">
        <v>43216</v>
      </c>
      <c r="V625" t="s">
        <v>20</v>
      </c>
      <c r="W625">
        <v>0.6</v>
      </c>
      <c r="X625">
        <v>0.3</v>
      </c>
      <c r="Y625">
        <v>0.1</v>
      </c>
      <c r="AA625">
        <v>43216</v>
      </c>
      <c r="AB625" t="s">
        <v>22</v>
      </c>
      <c r="AC625">
        <v>640</v>
      </c>
      <c r="AD625">
        <v>219</v>
      </c>
      <c r="AE625">
        <v>54</v>
      </c>
      <c r="AF625">
        <v>37</v>
      </c>
      <c r="AH625">
        <v>43216</v>
      </c>
      <c r="AI625" t="s">
        <v>20</v>
      </c>
      <c r="AJ625" s="2">
        <v>0.67368421052631577</v>
      </c>
      <c r="AK625" s="2">
        <v>0.23052631578947369</v>
      </c>
      <c r="AL625" s="2">
        <v>5.6842105263157895E-2</v>
      </c>
      <c r="AM625" s="2">
        <v>3.8947368421052633E-2</v>
      </c>
      <c r="AP625" t="str">
        <f t="shared" si="38"/>
        <v>S17</v>
      </c>
      <c r="AQ625" t="str">
        <f t="shared" si="39"/>
        <v>jeudi</v>
      </c>
      <c r="AR625">
        <f t="shared" si="40"/>
        <v>2018</v>
      </c>
    </row>
    <row r="626" spans="1:44" x14ac:dyDescent="0.25">
      <c r="A626" s="4" t="s">
        <v>237</v>
      </c>
      <c r="B626" t="s">
        <v>19</v>
      </c>
      <c r="C626" s="3">
        <v>197</v>
      </c>
      <c r="D626" s="3">
        <v>38</v>
      </c>
      <c r="E626" s="3">
        <v>14</v>
      </c>
      <c r="F626">
        <v>0</v>
      </c>
      <c r="H626" s="1" t="s">
        <v>237</v>
      </c>
      <c r="I626" s="2" t="s">
        <v>20</v>
      </c>
      <c r="J626" s="2">
        <v>0.79116465863453811</v>
      </c>
      <c r="K626" s="2">
        <v>0.15261044176706828</v>
      </c>
      <c r="L626">
        <v>5.6224899598393573E-2</v>
      </c>
      <c r="M626">
        <v>0</v>
      </c>
      <c r="O626" s="1" t="s">
        <v>237</v>
      </c>
      <c r="P626" t="s">
        <v>21</v>
      </c>
      <c r="Q626">
        <v>14</v>
      </c>
      <c r="R626">
        <v>7</v>
      </c>
      <c r="S626">
        <v>2</v>
      </c>
      <c r="U626" s="1" t="s">
        <v>237</v>
      </c>
      <c r="V626" t="s">
        <v>20</v>
      </c>
      <c r="W626">
        <v>0.60869565217391308</v>
      </c>
      <c r="X626">
        <v>0.30434782608695654</v>
      </c>
      <c r="Y626">
        <v>8.6956521739130432E-2</v>
      </c>
      <c r="AA626" t="s">
        <v>237</v>
      </c>
      <c r="AB626" t="s">
        <v>22</v>
      </c>
      <c r="AC626">
        <v>637</v>
      </c>
      <c r="AD626">
        <v>222</v>
      </c>
      <c r="AE626">
        <v>53</v>
      </c>
      <c r="AF626">
        <v>38</v>
      </c>
      <c r="AH626" t="s">
        <v>237</v>
      </c>
      <c r="AI626" t="s">
        <v>20</v>
      </c>
      <c r="AJ626" s="2">
        <v>0.67052631578947364</v>
      </c>
      <c r="AK626" s="2">
        <v>0.2336842105263158</v>
      </c>
      <c r="AL626" s="2">
        <v>5.5789473684210528E-2</v>
      </c>
      <c r="AM626" s="2">
        <v>0.04</v>
      </c>
      <c r="AP626" t="str">
        <f t="shared" si="38"/>
        <v>S17</v>
      </c>
      <c r="AQ626" t="str">
        <f t="shared" si="39"/>
        <v>vendredi</v>
      </c>
      <c r="AR626">
        <f t="shared" si="40"/>
        <v>2018</v>
      </c>
    </row>
    <row r="627" spans="1:44" x14ac:dyDescent="0.25">
      <c r="A627" s="4">
        <v>43220</v>
      </c>
      <c r="B627" t="s">
        <v>19</v>
      </c>
      <c r="C627" s="3">
        <v>316</v>
      </c>
      <c r="D627" s="3">
        <v>34</v>
      </c>
      <c r="E627" s="3">
        <v>14</v>
      </c>
      <c r="F627">
        <v>1</v>
      </c>
      <c r="H627" s="1">
        <v>43220</v>
      </c>
      <c r="I627" s="2" t="s">
        <v>20</v>
      </c>
      <c r="J627" s="2">
        <v>0.86575342465753424</v>
      </c>
      <c r="K627" s="2">
        <v>9.3150684931506855E-2</v>
      </c>
      <c r="L627">
        <v>3.8356164383561646E-2</v>
      </c>
      <c r="M627">
        <v>2.7397260273972603E-3</v>
      </c>
      <c r="O627" s="1">
        <v>43220</v>
      </c>
      <c r="P627" t="s">
        <v>21</v>
      </c>
      <c r="Q627">
        <v>6</v>
      </c>
      <c r="R627">
        <v>7</v>
      </c>
      <c r="S627">
        <v>3</v>
      </c>
      <c r="U627" s="1">
        <v>43220</v>
      </c>
      <c r="V627" t="s">
        <v>20</v>
      </c>
      <c r="W627">
        <v>0.375</v>
      </c>
      <c r="X627">
        <v>0.4375</v>
      </c>
      <c r="Y627">
        <v>0.1875</v>
      </c>
      <c r="AA627">
        <v>43220</v>
      </c>
      <c r="AB627" t="s">
        <v>22</v>
      </c>
      <c r="AC627">
        <v>630</v>
      </c>
      <c r="AD627">
        <v>223</v>
      </c>
      <c r="AE627">
        <v>53</v>
      </c>
      <c r="AF627">
        <v>38</v>
      </c>
      <c r="AH627">
        <v>43220</v>
      </c>
      <c r="AI627" t="s">
        <v>20</v>
      </c>
      <c r="AJ627" s="2">
        <v>0.6673728813559322</v>
      </c>
      <c r="AK627" s="2">
        <v>0.23622881355932204</v>
      </c>
      <c r="AL627" s="2">
        <v>5.6144067796610173E-2</v>
      </c>
      <c r="AM627" s="2">
        <v>4.025423728813559E-2</v>
      </c>
      <c r="AP627" t="str">
        <f t="shared" si="38"/>
        <v>S18</v>
      </c>
      <c r="AQ627" t="str">
        <f t="shared" si="39"/>
        <v>lundi</v>
      </c>
      <c r="AR627">
        <f t="shared" si="40"/>
        <v>2018</v>
      </c>
    </row>
    <row r="628" spans="1:44" x14ac:dyDescent="0.25">
      <c r="A628" s="4">
        <v>43221</v>
      </c>
      <c r="B628" t="s">
        <v>19</v>
      </c>
      <c r="C628" s="3">
        <v>304</v>
      </c>
      <c r="D628" s="3">
        <v>43</v>
      </c>
      <c r="E628" s="3">
        <v>17</v>
      </c>
      <c r="F628">
        <v>1</v>
      </c>
      <c r="H628" s="1">
        <v>43221</v>
      </c>
      <c r="I628" s="2" t="s">
        <v>20</v>
      </c>
      <c r="J628" s="2">
        <v>0.83287671232876714</v>
      </c>
      <c r="K628" s="2">
        <v>0.11780821917808219</v>
      </c>
      <c r="L628">
        <v>4.6575342465753428E-2</v>
      </c>
      <c r="M628">
        <v>2.7397260273972603E-3</v>
      </c>
      <c r="O628" s="1">
        <v>43221</v>
      </c>
      <c r="P628" t="s">
        <v>21</v>
      </c>
      <c r="Q628">
        <v>6</v>
      </c>
      <c r="R628">
        <v>7</v>
      </c>
      <c r="S628">
        <v>3</v>
      </c>
      <c r="U628" s="1">
        <v>43221</v>
      </c>
      <c r="V628" t="s">
        <v>20</v>
      </c>
      <c r="W628">
        <v>0.375</v>
      </c>
      <c r="X628">
        <v>0.4375</v>
      </c>
      <c r="Y628">
        <v>0.1875</v>
      </c>
      <c r="AA628">
        <v>43221</v>
      </c>
      <c r="AB628" t="s">
        <v>22</v>
      </c>
      <c r="AC628">
        <v>627</v>
      </c>
      <c r="AD628">
        <v>225</v>
      </c>
      <c r="AE628">
        <v>54</v>
      </c>
      <c r="AF628">
        <v>38</v>
      </c>
      <c r="AH628">
        <v>43221</v>
      </c>
      <c r="AI628" t="s">
        <v>20</v>
      </c>
      <c r="AJ628" s="2">
        <v>0.66419491525423724</v>
      </c>
      <c r="AK628" s="2">
        <v>0.23834745762711865</v>
      </c>
      <c r="AL628" s="2">
        <v>5.7203389830508475E-2</v>
      </c>
      <c r="AM628" s="2">
        <v>4.025423728813559E-2</v>
      </c>
      <c r="AP628" t="str">
        <f t="shared" si="38"/>
        <v>S18</v>
      </c>
      <c r="AQ628" t="str">
        <f t="shared" si="39"/>
        <v>mardi</v>
      </c>
      <c r="AR628">
        <f t="shared" si="40"/>
        <v>2018</v>
      </c>
    </row>
    <row r="629" spans="1:44" x14ac:dyDescent="0.25">
      <c r="A629" s="4">
        <v>43222</v>
      </c>
      <c r="B629" t="s">
        <v>19</v>
      </c>
      <c r="C629" s="3">
        <v>343</v>
      </c>
      <c r="D629" s="3">
        <v>34</v>
      </c>
      <c r="E629" s="3">
        <v>27</v>
      </c>
      <c r="F629">
        <v>1</v>
      </c>
      <c r="H629" s="1">
        <v>43222</v>
      </c>
      <c r="I629" s="2" t="s">
        <v>20</v>
      </c>
      <c r="J629" s="2">
        <v>0.84691358024691354</v>
      </c>
      <c r="K629" s="2">
        <v>8.3950617283950618E-2</v>
      </c>
      <c r="L629">
        <v>6.6666666666666666E-2</v>
      </c>
      <c r="M629">
        <v>2.4691358024691358E-3</v>
      </c>
      <c r="O629" s="1">
        <v>43222</v>
      </c>
      <c r="P629" t="s">
        <v>21</v>
      </c>
      <c r="Q629">
        <v>6</v>
      </c>
      <c r="R629">
        <v>7</v>
      </c>
      <c r="S629">
        <v>3</v>
      </c>
      <c r="U629" s="1">
        <v>43222</v>
      </c>
      <c r="V629" t="s">
        <v>20</v>
      </c>
      <c r="W629">
        <v>0.375</v>
      </c>
      <c r="X629">
        <v>0.4375</v>
      </c>
      <c r="Y629">
        <v>0.1875</v>
      </c>
      <c r="AA629">
        <v>43222</v>
      </c>
      <c r="AB629" t="s">
        <v>22</v>
      </c>
      <c r="AC629">
        <v>646</v>
      </c>
      <c r="AD629">
        <v>225</v>
      </c>
      <c r="AE629">
        <v>55</v>
      </c>
      <c r="AF629">
        <v>38</v>
      </c>
      <c r="AH629">
        <v>43222</v>
      </c>
      <c r="AI629" t="s">
        <v>20</v>
      </c>
      <c r="AJ629" s="2">
        <v>0.67012448132780078</v>
      </c>
      <c r="AK629" s="2">
        <v>0.23340248962655602</v>
      </c>
      <c r="AL629" s="2">
        <v>5.7053941908713691E-2</v>
      </c>
      <c r="AM629" s="2">
        <v>3.9419087136929459E-2</v>
      </c>
      <c r="AP629" t="str">
        <f t="shared" si="38"/>
        <v>S18</v>
      </c>
      <c r="AQ629" t="str">
        <f t="shared" si="39"/>
        <v>mercredi</v>
      </c>
      <c r="AR629">
        <f t="shared" si="40"/>
        <v>2018</v>
      </c>
    </row>
    <row r="630" spans="1:44" x14ac:dyDescent="0.25">
      <c r="A630" s="4">
        <v>43223</v>
      </c>
      <c r="B630" t="s">
        <v>19</v>
      </c>
      <c r="C630" s="3">
        <v>322</v>
      </c>
      <c r="D630" s="3">
        <v>47</v>
      </c>
      <c r="E630" s="3">
        <v>18</v>
      </c>
      <c r="F630">
        <v>0</v>
      </c>
      <c r="H630" s="1">
        <v>43223</v>
      </c>
      <c r="I630" s="2" t="s">
        <v>20</v>
      </c>
      <c r="J630" s="2">
        <v>0.83204134366925064</v>
      </c>
      <c r="K630" s="2">
        <v>0.12144702842377261</v>
      </c>
      <c r="L630">
        <v>4.6511627906976744E-2</v>
      </c>
      <c r="M630">
        <v>0</v>
      </c>
      <c r="O630" s="1">
        <v>43223</v>
      </c>
      <c r="P630" t="s">
        <v>21</v>
      </c>
      <c r="Q630">
        <v>7</v>
      </c>
      <c r="R630">
        <v>8</v>
      </c>
      <c r="S630">
        <v>4</v>
      </c>
      <c r="U630" s="1">
        <v>43223</v>
      </c>
      <c r="V630" t="s">
        <v>20</v>
      </c>
      <c r="W630">
        <v>0.36842105263157893</v>
      </c>
      <c r="X630">
        <v>0.42105263157894735</v>
      </c>
      <c r="Y630">
        <v>0.21052631578947367</v>
      </c>
      <c r="AA630">
        <v>43223</v>
      </c>
      <c r="AB630" t="s">
        <v>22</v>
      </c>
      <c r="AC630">
        <v>690</v>
      </c>
      <c r="AD630">
        <v>230</v>
      </c>
      <c r="AE630">
        <v>55</v>
      </c>
      <c r="AF630">
        <v>38</v>
      </c>
      <c r="AH630">
        <v>43223</v>
      </c>
      <c r="AI630" t="s">
        <v>20</v>
      </c>
      <c r="AJ630" s="2">
        <v>0.68114511352418561</v>
      </c>
      <c r="AK630" s="2">
        <v>0.22704837117472854</v>
      </c>
      <c r="AL630" s="2">
        <v>5.4294175715695954E-2</v>
      </c>
      <c r="AM630" s="2">
        <v>3.751233958538993E-2</v>
      </c>
      <c r="AP630" t="str">
        <f t="shared" si="38"/>
        <v>S18</v>
      </c>
      <c r="AQ630" t="str">
        <f t="shared" si="39"/>
        <v>jeudi</v>
      </c>
      <c r="AR630">
        <f t="shared" si="40"/>
        <v>2018</v>
      </c>
    </row>
    <row r="631" spans="1:44" x14ac:dyDescent="0.25">
      <c r="A631" s="4" t="s">
        <v>238</v>
      </c>
      <c r="B631" t="s">
        <v>19</v>
      </c>
      <c r="C631" s="3">
        <v>437</v>
      </c>
      <c r="D631" s="3">
        <v>28</v>
      </c>
      <c r="E631" s="3">
        <v>16</v>
      </c>
      <c r="F631">
        <v>0</v>
      </c>
      <c r="H631" s="1" t="s">
        <v>238</v>
      </c>
      <c r="I631" s="2" t="s">
        <v>20</v>
      </c>
      <c r="J631" s="2">
        <v>0.90852390852390852</v>
      </c>
      <c r="K631" s="2">
        <v>5.8212058212058215E-2</v>
      </c>
      <c r="L631">
        <v>3.3264033264033266E-2</v>
      </c>
      <c r="M631">
        <v>0</v>
      </c>
      <c r="O631" s="1" t="s">
        <v>238</v>
      </c>
      <c r="P631" t="s">
        <v>21</v>
      </c>
      <c r="Q631">
        <v>3</v>
      </c>
      <c r="R631">
        <v>6</v>
      </c>
      <c r="S631">
        <v>4</v>
      </c>
      <c r="U631" s="1" t="s">
        <v>238</v>
      </c>
      <c r="V631" t="s">
        <v>20</v>
      </c>
      <c r="W631">
        <v>0.23076923076923078</v>
      </c>
      <c r="X631">
        <v>0.46153846153846156</v>
      </c>
      <c r="Y631">
        <v>0.30769230769230771</v>
      </c>
      <c r="AA631" t="s">
        <v>238</v>
      </c>
      <c r="AB631" t="s">
        <v>22</v>
      </c>
      <c r="AC631">
        <v>712</v>
      </c>
      <c r="AD631">
        <v>230</v>
      </c>
      <c r="AE631">
        <v>56</v>
      </c>
      <c r="AF631">
        <v>38</v>
      </c>
      <c r="AH631" t="s">
        <v>238</v>
      </c>
      <c r="AI631" t="s">
        <v>20</v>
      </c>
      <c r="AJ631" s="2">
        <v>0.68725868725868722</v>
      </c>
      <c r="AK631" s="2">
        <v>0.22200772200772201</v>
      </c>
      <c r="AL631" s="2">
        <v>5.4054054054054057E-2</v>
      </c>
      <c r="AM631" s="2">
        <v>3.6679536679536683E-2</v>
      </c>
      <c r="AP631" t="str">
        <f t="shared" si="38"/>
        <v>S18</v>
      </c>
      <c r="AQ631" t="str">
        <f t="shared" si="39"/>
        <v>vendredi</v>
      </c>
      <c r="AR631">
        <f t="shared" si="40"/>
        <v>2018</v>
      </c>
    </row>
    <row r="632" spans="1:44" x14ac:dyDescent="0.25">
      <c r="A632" s="4">
        <v>43227</v>
      </c>
      <c r="B632" t="s">
        <v>19</v>
      </c>
      <c r="C632" s="3">
        <v>507</v>
      </c>
      <c r="D632" s="3">
        <v>36</v>
      </c>
      <c r="E632" s="3">
        <v>17</v>
      </c>
      <c r="F632">
        <v>0</v>
      </c>
      <c r="H632" s="1">
        <v>43227</v>
      </c>
      <c r="I632" s="2" t="s">
        <v>20</v>
      </c>
      <c r="J632" s="2">
        <v>0.90535714285714286</v>
      </c>
      <c r="K632" s="2">
        <v>6.4285714285714279E-2</v>
      </c>
      <c r="L632">
        <v>3.0357142857142857E-2</v>
      </c>
      <c r="M632">
        <v>0</v>
      </c>
      <c r="O632" s="1">
        <v>43227</v>
      </c>
      <c r="P632" t="s">
        <v>21</v>
      </c>
      <c r="Q632">
        <v>3</v>
      </c>
      <c r="R632">
        <v>6</v>
      </c>
      <c r="S632">
        <v>3</v>
      </c>
      <c r="U632" s="1">
        <v>43227</v>
      </c>
      <c r="V632" t="s">
        <v>20</v>
      </c>
      <c r="W632">
        <v>0.25</v>
      </c>
      <c r="X632">
        <v>0.5</v>
      </c>
      <c r="Y632">
        <v>0.25</v>
      </c>
      <c r="AA632">
        <v>43227</v>
      </c>
      <c r="AB632" t="s">
        <v>22</v>
      </c>
      <c r="AC632">
        <v>732</v>
      </c>
      <c r="AD632">
        <v>243</v>
      </c>
      <c r="AE632">
        <v>59</v>
      </c>
      <c r="AF632">
        <v>38</v>
      </c>
      <c r="AH632">
        <v>43227</v>
      </c>
      <c r="AI632" t="s">
        <v>20</v>
      </c>
      <c r="AJ632" s="2">
        <v>0.68283582089552242</v>
      </c>
      <c r="AK632" s="2">
        <v>0.22667910447761194</v>
      </c>
      <c r="AL632" s="2">
        <v>5.503731343283582E-2</v>
      </c>
      <c r="AM632" s="2">
        <v>3.5447761194029849E-2</v>
      </c>
      <c r="AP632" t="str">
        <f t="shared" si="38"/>
        <v>S19</v>
      </c>
      <c r="AQ632" t="str">
        <f t="shared" si="39"/>
        <v>lundi</v>
      </c>
      <c r="AR632">
        <f t="shared" si="40"/>
        <v>2018</v>
      </c>
    </row>
    <row r="633" spans="1:44" x14ac:dyDescent="0.25">
      <c r="A633" s="4">
        <v>43228</v>
      </c>
      <c r="B633" t="s">
        <v>19</v>
      </c>
      <c r="C633" s="3">
        <v>460</v>
      </c>
      <c r="D633" s="3">
        <v>79</v>
      </c>
      <c r="E633" s="3">
        <v>21</v>
      </c>
      <c r="F633">
        <v>0</v>
      </c>
      <c r="H633" s="1">
        <v>43228</v>
      </c>
      <c r="I633" s="2" t="s">
        <v>20</v>
      </c>
      <c r="J633" s="2">
        <v>0.8214285714285714</v>
      </c>
      <c r="K633" s="2">
        <v>0.14107142857142857</v>
      </c>
      <c r="L633">
        <v>3.7499999999999999E-2</v>
      </c>
      <c r="M633">
        <v>0</v>
      </c>
      <c r="O633" s="1">
        <v>43228</v>
      </c>
      <c r="P633" t="s">
        <v>21</v>
      </c>
      <c r="Q633">
        <v>2</v>
      </c>
      <c r="R633">
        <v>7</v>
      </c>
      <c r="S633">
        <v>3</v>
      </c>
      <c r="U633" s="1">
        <v>43228</v>
      </c>
      <c r="V633" t="s">
        <v>20</v>
      </c>
      <c r="W633">
        <v>0.16666666666666666</v>
      </c>
      <c r="X633">
        <v>0.58333333333333337</v>
      </c>
      <c r="Y633">
        <v>0.25</v>
      </c>
      <c r="AA633">
        <v>43228</v>
      </c>
      <c r="AB633" t="s">
        <v>22</v>
      </c>
      <c r="AC633">
        <v>728</v>
      </c>
      <c r="AD633">
        <v>246</v>
      </c>
      <c r="AE633">
        <v>60</v>
      </c>
      <c r="AF633">
        <v>38</v>
      </c>
      <c r="AH633">
        <v>43228</v>
      </c>
      <c r="AI633" t="s">
        <v>20</v>
      </c>
      <c r="AJ633" s="2">
        <v>0.67910447761194026</v>
      </c>
      <c r="AK633" s="2">
        <v>0.2294776119402985</v>
      </c>
      <c r="AL633" s="2">
        <v>5.5970149253731345E-2</v>
      </c>
      <c r="AM633" s="2">
        <v>3.5447761194029849E-2</v>
      </c>
      <c r="AP633" t="str">
        <f t="shared" si="38"/>
        <v>S19</v>
      </c>
      <c r="AQ633" t="str">
        <f t="shared" si="39"/>
        <v>mardi</v>
      </c>
      <c r="AR633">
        <f t="shared" si="40"/>
        <v>2018</v>
      </c>
    </row>
    <row r="634" spans="1:44" x14ac:dyDescent="0.25">
      <c r="A634" s="4">
        <v>43229</v>
      </c>
      <c r="B634" t="s">
        <v>19</v>
      </c>
      <c r="C634" s="3">
        <v>345</v>
      </c>
      <c r="D634" s="3">
        <v>87</v>
      </c>
      <c r="E634" s="3">
        <v>29</v>
      </c>
      <c r="F634">
        <v>0</v>
      </c>
      <c r="H634" s="1">
        <v>43229</v>
      </c>
      <c r="I634" s="2" t="s">
        <v>20</v>
      </c>
      <c r="J634" s="2">
        <v>0.74837310195227769</v>
      </c>
      <c r="K634" s="2">
        <v>0.18872017353579176</v>
      </c>
      <c r="L634">
        <v>6.2906724511930592E-2</v>
      </c>
      <c r="M634">
        <v>0</v>
      </c>
      <c r="O634" s="1">
        <v>43229</v>
      </c>
      <c r="P634" t="s">
        <v>21</v>
      </c>
      <c r="Q634">
        <v>1</v>
      </c>
      <c r="R634">
        <v>7</v>
      </c>
      <c r="S634">
        <v>3</v>
      </c>
      <c r="U634" s="1">
        <v>43229</v>
      </c>
      <c r="V634" t="s">
        <v>20</v>
      </c>
      <c r="W634">
        <v>9.0909090909090912E-2</v>
      </c>
      <c r="X634">
        <v>0.63636363636363635</v>
      </c>
      <c r="Y634">
        <v>0.27272727272727271</v>
      </c>
      <c r="AA634">
        <v>43229</v>
      </c>
      <c r="AB634" t="s">
        <v>22</v>
      </c>
      <c r="AC634">
        <v>726</v>
      </c>
      <c r="AD634">
        <v>244</v>
      </c>
      <c r="AE634">
        <v>60</v>
      </c>
      <c r="AF634">
        <v>39</v>
      </c>
      <c r="AH634">
        <v>43229</v>
      </c>
      <c r="AI634" t="s">
        <v>20</v>
      </c>
      <c r="AJ634" s="2">
        <v>0.67913938260056128</v>
      </c>
      <c r="AK634" s="2">
        <v>0.22825070159027128</v>
      </c>
      <c r="AL634" s="2">
        <v>5.6127221702525723E-2</v>
      </c>
      <c r="AM634" s="2">
        <v>3.6482694106641719E-2</v>
      </c>
      <c r="AP634" t="str">
        <f t="shared" ref="AP634:AP697" si="41">IF(AH634="","",IF(WEEKNUM(AH634)&lt;10,"S0"&amp;WEEKNUM(AH634),"S"&amp;WEEKNUM(AH634)))</f>
        <v>S19</v>
      </c>
      <c r="AQ634" t="str">
        <f t="shared" ref="AQ634:AQ697" si="42">IF(AH634="","",TEXT(AH634,"jjjj"))</f>
        <v>mercredi</v>
      </c>
      <c r="AR634">
        <f t="shared" ref="AR634:AR697" si="43">IF(AH634="","",YEAR(AH634))</f>
        <v>2018</v>
      </c>
    </row>
    <row r="635" spans="1:44" x14ac:dyDescent="0.25">
      <c r="A635" s="4">
        <v>43230</v>
      </c>
      <c r="B635" t="s">
        <v>19</v>
      </c>
      <c r="C635" s="3">
        <v>116</v>
      </c>
      <c r="D635" s="3">
        <v>316</v>
      </c>
      <c r="E635" s="3">
        <v>29</v>
      </c>
      <c r="F635">
        <v>0</v>
      </c>
      <c r="H635" s="1">
        <v>43230</v>
      </c>
      <c r="I635" s="2" t="s">
        <v>20</v>
      </c>
      <c r="J635" s="2">
        <v>0.25162689804772237</v>
      </c>
      <c r="K635" s="2">
        <v>0.68546637744034711</v>
      </c>
      <c r="L635">
        <v>6.2906724511930592E-2</v>
      </c>
      <c r="M635">
        <v>0</v>
      </c>
      <c r="O635" s="1">
        <v>43230</v>
      </c>
      <c r="P635" t="s">
        <v>21</v>
      </c>
      <c r="Q635">
        <v>1</v>
      </c>
      <c r="R635">
        <v>7</v>
      </c>
      <c r="S635">
        <v>3</v>
      </c>
      <c r="U635" s="1">
        <v>43230</v>
      </c>
      <c r="V635" t="s">
        <v>20</v>
      </c>
      <c r="W635">
        <v>9.0909090909090912E-2</v>
      </c>
      <c r="X635">
        <v>0.63636363636363635</v>
      </c>
      <c r="Y635">
        <v>0.27272727272727271</v>
      </c>
      <c r="AA635">
        <v>43230</v>
      </c>
      <c r="AB635" t="s">
        <v>22</v>
      </c>
      <c r="AC635">
        <v>722</v>
      </c>
      <c r="AD635">
        <v>248</v>
      </c>
      <c r="AE635">
        <v>60</v>
      </c>
      <c r="AF635">
        <v>39</v>
      </c>
      <c r="AH635">
        <v>43230</v>
      </c>
      <c r="AI635" t="s">
        <v>20</v>
      </c>
      <c r="AJ635" s="2">
        <v>0.67539756782039284</v>
      </c>
      <c r="AK635" s="2">
        <v>0.23199251637043966</v>
      </c>
      <c r="AL635" s="2">
        <v>5.6127221702525723E-2</v>
      </c>
      <c r="AM635" s="2">
        <v>3.6482694106641719E-2</v>
      </c>
      <c r="AP635" t="str">
        <f t="shared" si="41"/>
        <v>S19</v>
      </c>
      <c r="AQ635" t="str">
        <f t="shared" si="42"/>
        <v>jeudi</v>
      </c>
      <c r="AR635">
        <f t="shared" si="43"/>
        <v>2018</v>
      </c>
    </row>
    <row r="636" spans="1:44" x14ac:dyDescent="0.25">
      <c r="A636" s="4" t="s">
        <v>239</v>
      </c>
      <c r="B636" t="s">
        <v>19</v>
      </c>
      <c r="C636" s="3">
        <v>252</v>
      </c>
      <c r="D636" s="3">
        <v>88</v>
      </c>
      <c r="E636" s="3">
        <v>23</v>
      </c>
      <c r="F636">
        <v>1</v>
      </c>
      <c r="H636" s="1" t="s">
        <v>239</v>
      </c>
      <c r="I636" s="2" t="s">
        <v>20</v>
      </c>
      <c r="J636" s="2">
        <v>0.69230769230769229</v>
      </c>
      <c r="K636" s="2">
        <v>0.24175824175824176</v>
      </c>
      <c r="L636">
        <v>6.3186813186813184E-2</v>
      </c>
      <c r="M636">
        <v>2.7472527472527475E-3</v>
      </c>
      <c r="O636" s="1" t="s">
        <v>239</v>
      </c>
      <c r="P636" t="s">
        <v>21</v>
      </c>
      <c r="Q636">
        <v>2</v>
      </c>
      <c r="R636">
        <v>7</v>
      </c>
      <c r="S636">
        <v>3</v>
      </c>
      <c r="U636" s="1" t="s">
        <v>239</v>
      </c>
      <c r="V636" t="s">
        <v>20</v>
      </c>
      <c r="W636">
        <v>0.16666666666666666</v>
      </c>
      <c r="X636">
        <v>0.58333333333333337</v>
      </c>
      <c r="Y636">
        <v>0.25</v>
      </c>
      <c r="AA636" t="s">
        <v>239</v>
      </c>
      <c r="AB636" t="s">
        <v>22</v>
      </c>
      <c r="AC636">
        <v>763</v>
      </c>
      <c r="AD636">
        <v>250</v>
      </c>
      <c r="AE636">
        <v>61</v>
      </c>
      <c r="AF636">
        <v>39</v>
      </c>
      <c r="AH636" t="s">
        <v>239</v>
      </c>
      <c r="AI636" t="s">
        <v>20</v>
      </c>
      <c r="AJ636" s="2">
        <v>0.68553459119496851</v>
      </c>
      <c r="AK636" s="2">
        <v>0.22461814914645103</v>
      </c>
      <c r="AL636" s="2">
        <v>5.480682839173405E-2</v>
      </c>
      <c r="AM636" s="2">
        <v>3.5040431266846361E-2</v>
      </c>
      <c r="AP636" t="str">
        <f t="shared" si="41"/>
        <v>S19</v>
      </c>
      <c r="AQ636" t="str">
        <f t="shared" si="42"/>
        <v>vendredi</v>
      </c>
      <c r="AR636">
        <f t="shared" si="43"/>
        <v>2018</v>
      </c>
    </row>
    <row r="637" spans="1:44" x14ac:dyDescent="0.25">
      <c r="A637" s="4">
        <v>43234</v>
      </c>
      <c r="B637" t="s">
        <v>19</v>
      </c>
      <c r="C637" s="3">
        <v>284</v>
      </c>
      <c r="D637" s="3">
        <v>57</v>
      </c>
      <c r="E637" s="3">
        <v>25</v>
      </c>
      <c r="F637">
        <v>5</v>
      </c>
      <c r="H637" s="1">
        <v>43234</v>
      </c>
      <c r="I637" s="2" t="s">
        <v>20</v>
      </c>
      <c r="J637" s="2">
        <v>0.76549865229110514</v>
      </c>
      <c r="K637" s="2">
        <v>0.15363881401617252</v>
      </c>
      <c r="L637">
        <v>6.7385444743935305E-2</v>
      </c>
      <c r="M637">
        <v>1.3477088948787063E-2</v>
      </c>
      <c r="O637" s="1">
        <v>43234</v>
      </c>
      <c r="P637" t="s">
        <v>21</v>
      </c>
      <c r="Q637">
        <v>2</v>
      </c>
      <c r="R637">
        <v>8</v>
      </c>
      <c r="S637">
        <v>3</v>
      </c>
      <c r="U637" s="1">
        <v>43234</v>
      </c>
      <c r="V637" t="s">
        <v>20</v>
      </c>
      <c r="W637">
        <v>0.15384615384615385</v>
      </c>
      <c r="X637">
        <v>0.61538461538461542</v>
      </c>
      <c r="Y637">
        <v>0.23076923076923078</v>
      </c>
      <c r="AA637">
        <v>43234</v>
      </c>
      <c r="AB637" t="s">
        <v>22</v>
      </c>
      <c r="AC637">
        <v>779</v>
      </c>
      <c r="AD637">
        <v>250</v>
      </c>
      <c r="AE637">
        <v>61</v>
      </c>
      <c r="AF637">
        <v>39</v>
      </c>
      <c r="AH637">
        <v>43234</v>
      </c>
      <c r="AI637" t="s">
        <v>20</v>
      </c>
      <c r="AJ637" s="2">
        <v>0.68999114260407435</v>
      </c>
      <c r="AK637" s="2">
        <v>0.22143489813994685</v>
      </c>
      <c r="AL637" s="2">
        <v>5.4030115146147036E-2</v>
      </c>
      <c r="AM637" s="2">
        <v>3.454384410983171E-2</v>
      </c>
      <c r="AP637" t="str">
        <f t="shared" si="41"/>
        <v>S20</v>
      </c>
      <c r="AQ637" t="str">
        <f t="shared" si="42"/>
        <v>lundi</v>
      </c>
      <c r="AR637">
        <f t="shared" si="43"/>
        <v>2018</v>
      </c>
    </row>
    <row r="638" spans="1:44" x14ac:dyDescent="0.25">
      <c r="A638" s="4">
        <v>43235</v>
      </c>
      <c r="B638" t="s">
        <v>19</v>
      </c>
      <c r="C638" s="3">
        <v>303</v>
      </c>
      <c r="D638" s="3">
        <v>16</v>
      </c>
      <c r="E638" s="3">
        <v>11</v>
      </c>
      <c r="F638">
        <v>0</v>
      </c>
      <c r="H638" s="1">
        <v>43235</v>
      </c>
      <c r="I638" s="2" t="s">
        <v>20</v>
      </c>
      <c r="J638" s="2">
        <v>0.91818181818181821</v>
      </c>
      <c r="K638" s="2">
        <v>4.8484848484848485E-2</v>
      </c>
      <c r="L638">
        <v>3.3333333333333333E-2</v>
      </c>
      <c r="M638">
        <v>0</v>
      </c>
      <c r="O638" s="1">
        <v>43235</v>
      </c>
      <c r="P638" t="s">
        <v>21</v>
      </c>
      <c r="Q638">
        <v>1</v>
      </c>
      <c r="R638">
        <v>9</v>
      </c>
      <c r="S638">
        <v>3</v>
      </c>
      <c r="U638" s="1">
        <v>43235</v>
      </c>
      <c r="V638" t="s">
        <v>20</v>
      </c>
      <c r="W638">
        <v>7.6923076923076927E-2</v>
      </c>
      <c r="X638">
        <v>0.69230769230769229</v>
      </c>
      <c r="Y638">
        <v>0.23076923076923078</v>
      </c>
      <c r="AA638">
        <v>43235</v>
      </c>
      <c r="AB638" t="s">
        <v>22</v>
      </c>
      <c r="AC638">
        <v>793</v>
      </c>
      <c r="AD638">
        <v>253</v>
      </c>
      <c r="AE638">
        <v>61</v>
      </c>
      <c r="AF638">
        <v>39</v>
      </c>
      <c r="AH638">
        <v>43235</v>
      </c>
      <c r="AI638" t="s">
        <v>20</v>
      </c>
      <c r="AJ638" s="2">
        <v>0.69197207678883077</v>
      </c>
      <c r="AK638" s="2">
        <v>0.22076788830715532</v>
      </c>
      <c r="AL638" s="2">
        <v>5.3228621291448515E-2</v>
      </c>
      <c r="AM638" s="2">
        <v>3.4031413612565446E-2</v>
      </c>
      <c r="AP638" t="str">
        <f t="shared" si="41"/>
        <v>S20</v>
      </c>
      <c r="AQ638" t="str">
        <f t="shared" si="42"/>
        <v>mardi</v>
      </c>
      <c r="AR638">
        <f t="shared" si="43"/>
        <v>2018</v>
      </c>
    </row>
    <row r="639" spans="1:44" x14ac:dyDescent="0.25">
      <c r="A639" s="4">
        <v>43236</v>
      </c>
      <c r="B639" t="s">
        <v>19</v>
      </c>
      <c r="C639" s="3">
        <v>237</v>
      </c>
      <c r="D639" s="3">
        <v>15</v>
      </c>
      <c r="E639" s="3">
        <v>8</v>
      </c>
      <c r="F639">
        <v>0</v>
      </c>
      <c r="H639" s="1">
        <v>43236</v>
      </c>
      <c r="I639" s="2" t="s">
        <v>20</v>
      </c>
      <c r="J639" s="2">
        <v>0.91153846153846152</v>
      </c>
      <c r="K639" s="2">
        <v>5.7692307692307696E-2</v>
      </c>
      <c r="L639">
        <v>3.0769230769230771E-2</v>
      </c>
      <c r="M639">
        <v>0</v>
      </c>
      <c r="O639" s="1">
        <v>43236</v>
      </c>
      <c r="P639" t="s">
        <v>21</v>
      </c>
      <c r="Q639">
        <v>6</v>
      </c>
      <c r="R639">
        <v>9</v>
      </c>
      <c r="S639">
        <v>3</v>
      </c>
      <c r="U639" s="1">
        <v>43236</v>
      </c>
      <c r="V639" t="s">
        <v>20</v>
      </c>
      <c r="W639">
        <v>0.33333333333333331</v>
      </c>
      <c r="X639">
        <v>0.5</v>
      </c>
      <c r="Y639">
        <v>0.16666666666666666</v>
      </c>
      <c r="AA639">
        <v>43236</v>
      </c>
      <c r="AB639" t="s">
        <v>22</v>
      </c>
      <c r="AC639">
        <v>805</v>
      </c>
      <c r="AD639">
        <v>257</v>
      </c>
      <c r="AE639">
        <v>61</v>
      </c>
      <c r="AF639">
        <v>39</v>
      </c>
      <c r="AH639">
        <v>43236</v>
      </c>
      <c r="AI639" t="s">
        <v>20</v>
      </c>
      <c r="AJ639" s="2">
        <v>0.69277108433734935</v>
      </c>
      <c r="AK639" s="2">
        <v>0.22117039586919104</v>
      </c>
      <c r="AL639" s="2">
        <v>5.2495697074010327E-2</v>
      </c>
      <c r="AM639" s="2">
        <v>3.3562822719449228E-2</v>
      </c>
      <c r="AP639" t="str">
        <f t="shared" si="41"/>
        <v>S20</v>
      </c>
      <c r="AQ639" t="str">
        <f t="shared" si="42"/>
        <v>mercredi</v>
      </c>
      <c r="AR639">
        <f t="shared" si="43"/>
        <v>2018</v>
      </c>
    </row>
    <row r="640" spans="1:44" x14ac:dyDescent="0.25">
      <c r="A640" s="4">
        <v>43237</v>
      </c>
      <c r="B640" t="s">
        <v>19</v>
      </c>
      <c r="C640" s="3">
        <v>251</v>
      </c>
      <c r="D640" s="3">
        <v>31</v>
      </c>
      <c r="E640" s="3">
        <v>2</v>
      </c>
      <c r="F640">
        <v>0</v>
      </c>
      <c r="H640" s="1">
        <v>43237</v>
      </c>
      <c r="I640" s="2" t="s">
        <v>20</v>
      </c>
      <c r="J640" s="2">
        <v>0.88380281690140849</v>
      </c>
      <c r="K640" s="2">
        <v>0.10915492957746478</v>
      </c>
      <c r="L640">
        <v>7.0422535211267607E-3</v>
      </c>
      <c r="M640">
        <v>0</v>
      </c>
      <c r="O640" s="1">
        <v>43237</v>
      </c>
      <c r="P640" t="s">
        <v>21</v>
      </c>
      <c r="Q640">
        <v>7</v>
      </c>
      <c r="R640">
        <v>8</v>
      </c>
      <c r="S640">
        <v>3</v>
      </c>
      <c r="U640" s="1">
        <v>43237</v>
      </c>
      <c r="V640" t="s">
        <v>20</v>
      </c>
      <c r="W640">
        <v>0.3888888888888889</v>
      </c>
      <c r="X640">
        <v>0.44444444444444442</v>
      </c>
      <c r="Y640">
        <v>0.16666666666666666</v>
      </c>
      <c r="AA640">
        <v>43237</v>
      </c>
      <c r="AB640" t="s">
        <v>22</v>
      </c>
      <c r="AC640">
        <v>807</v>
      </c>
      <c r="AD640">
        <v>256</v>
      </c>
      <c r="AE640">
        <v>61</v>
      </c>
      <c r="AF640">
        <v>39</v>
      </c>
      <c r="AH640">
        <v>43237</v>
      </c>
      <c r="AI640" t="s">
        <v>20</v>
      </c>
      <c r="AJ640" s="2">
        <v>0.69389509888220124</v>
      </c>
      <c r="AK640" s="2">
        <v>0.22012037833190026</v>
      </c>
      <c r="AL640" s="2">
        <v>5.2450558899398106E-2</v>
      </c>
      <c r="AM640" s="2">
        <v>3.3533963886500429E-2</v>
      </c>
      <c r="AP640" t="str">
        <f t="shared" si="41"/>
        <v>S20</v>
      </c>
      <c r="AQ640" t="str">
        <f t="shared" si="42"/>
        <v>jeudi</v>
      </c>
      <c r="AR640">
        <f t="shared" si="43"/>
        <v>2018</v>
      </c>
    </row>
    <row r="641" spans="1:44" x14ac:dyDescent="0.25">
      <c r="A641" s="4" t="s">
        <v>240</v>
      </c>
      <c r="B641" t="s">
        <v>19</v>
      </c>
      <c r="C641" s="3">
        <v>285</v>
      </c>
      <c r="D641" s="3">
        <v>35</v>
      </c>
      <c r="E641" s="3">
        <v>2</v>
      </c>
      <c r="F641">
        <v>0</v>
      </c>
      <c r="H641" s="1" t="s">
        <v>240</v>
      </c>
      <c r="I641" s="2" t="s">
        <v>20</v>
      </c>
      <c r="J641" s="2">
        <v>0.8850931677018633</v>
      </c>
      <c r="K641" s="2">
        <v>0.10869565217391304</v>
      </c>
      <c r="L641">
        <v>6.2111801242236021E-3</v>
      </c>
      <c r="M641">
        <v>0</v>
      </c>
      <c r="O641" s="1" t="s">
        <v>240</v>
      </c>
      <c r="P641" t="s">
        <v>21</v>
      </c>
      <c r="Q641">
        <v>8</v>
      </c>
      <c r="R641">
        <v>8</v>
      </c>
      <c r="S641">
        <v>3</v>
      </c>
      <c r="U641" s="1" t="s">
        <v>240</v>
      </c>
      <c r="V641" t="s">
        <v>20</v>
      </c>
      <c r="W641">
        <v>0.42105263157894735</v>
      </c>
      <c r="X641">
        <v>0.42105263157894735</v>
      </c>
      <c r="Y641">
        <v>0.15789473684210525</v>
      </c>
      <c r="AA641" t="s">
        <v>240</v>
      </c>
      <c r="AB641" t="s">
        <v>22</v>
      </c>
      <c r="AC641">
        <v>805</v>
      </c>
      <c r="AD641">
        <v>257</v>
      </c>
      <c r="AE641">
        <v>61</v>
      </c>
      <c r="AF641">
        <v>39</v>
      </c>
      <c r="AH641" t="s">
        <v>240</v>
      </c>
      <c r="AI641" t="s">
        <v>20</v>
      </c>
      <c r="AJ641" s="2">
        <v>0.69277108433734935</v>
      </c>
      <c r="AK641" s="2">
        <v>0.22117039586919104</v>
      </c>
      <c r="AL641" s="2">
        <v>5.2495697074010327E-2</v>
      </c>
      <c r="AM641" s="2">
        <v>3.3562822719449228E-2</v>
      </c>
      <c r="AP641" t="str">
        <f t="shared" si="41"/>
        <v>S20</v>
      </c>
      <c r="AQ641" t="str">
        <f t="shared" si="42"/>
        <v>vendredi</v>
      </c>
      <c r="AR641">
        <f t="shared" si="43"/>
        <v>2018</v>
      </c>
    </row>
    <row r="642" spans="1:44" x14ac:dyDescent="0.25">
      <c r="A642" s="4">
        <v>43241</v>
      </c>
      <c r="B642" t="s">
        <v>19</v>
      </c>
      <c r="C642" s="3">
        <v>255</v>
      </c>
      <c r="D642" s="3">
        <v>65</v>
      </c>
      <c r="E642" s="3">
        <v>2</v>
      </c>
      <c r="F642">
        <v>0</v>
      </c>
      <c r="H642" s="1">
        <v>43241</v>
      </c>
      <c r="I642" s="2" t="s">
        <v>20</v>
      </c>
      <c r="J642" s="2">
        <v>0.79192546583850931</v>
      </c>
      <c r="K642" s="2">
        <v>0.20186335403726707</v>
      </c>
      <c r="L642">
        <v>6.2111801242236021E-3</v>
      </c>
      <c r="M642">
        <v>0</v>
      </c>
      <c r="O642" s="1">
        <v>43241</v>
      </c>
      <c r="P642" t="s">
        <v>21</v>
      </c>
      <c r="Q642">
        <v>8</v>
      </c>
      <c r="R642">
        <v>7</v>
      </c>
      <c r="S642">
        <v>4</v>
      </c>
      <c r="U642" s="1">
        <v>43241</v>
      </c>
      <c r="V642" t="s">
        <v>20</v>
      </c>
      <c r="W642">
        <v>0.42105263157894735</v>
      </c>
      <c r="X642">
        <v>0.36842105263157893</v>
      </c>
      <c r="Y642">
        <v>0.21052631578947367</v>
      </c>
      <c r="AA642">
        <v>43241</v>
      </c>
      <c r="AB642" t="s">
        <v>22</v>
      </c>
      <c r="AC642">
        <v>802</v>
      </c>
      <c r="AD642">
        <v>258</v>
      </c>
      <c r="AE642">
        <v>63</v>
      </c>
      <c r="AF642">
        <v>39</v>
      </c>
      <c r="AH642">
        <v>43241</v>
      </c>
      <c r="AI642" t="s">
        <v>20</v>
      </c>
      <c r="AJ642" s="2">
        <v>0.69018932874354566</v>
      </c>
      <c r="AK642" s="2">
        <v>0.22203098106712565</v>
      </c>
      <c r="AL642" s="2">
        <v>5.4216867469879519E-2</v>
      </c>
      <c r="AM642" s="2">
        <v>3.3562822719449228E-2</v>
      </c>
      <c r="AP642" t="str">
        <f t="shared" si="41"/>
        <v>S21</v>
      </c>
      <c r="AQ642" t="str">
        <f t="shared" si="42"/>
        <v>lundi</v>
      </c>
      <c r="AR642">
        <f t="shared" si="43"/>
        <v>2018</v>
      </c>
    </row>
    <row r="643" spans="1:44" x14ac:dyDescent="0.25">
      <c r="A643" s="4">
        <v>43242</v>
      </c>
      <c r="B643" t="s">
        <v>19</v>
      </c>
      <c r="C643" s="3">
        <v>372</v>
      </c>
      <c r="D643" s="3">
        <v>52</v>
      </c>
      <c r="E643" s="3">
        <v>7</v>
      </c>
      <c r="F643">
        <v>0</v>
      </c>
      <c r="H643" s="1">
        <v>43242</v>
      </c>
      <c r="I643" s="2" t="s">
        <v>20</v>
      </c>
      <c r="J643" s="2">
        <v>0.86310904872389793</v>
      </c>
      <c r="K643" s="2">
        <v>0.12064965197215777</v>
      </c>
      <c r="L643">
        <v>1.6241299303944315E-2</v>
      </c>
      <c r="M643">
        <v>0</v>
      </c>
      <c r="O643" s="1">
        <v>43242</v>
      </c>
      <c r="P643" t="s">
        <v>21</v>
      </c>
      <c r="Q643">
        <v>8</v>
      </c>
      <c r="R643">
        <v>5</v>
      </c>
      <c r="S643">
        <v>3</v>
      </c>
      <c r="U643" s="1">
        <v>43242</v>
      </c>
      <c r="V643" t="s">
        <v>20</v>
      </c>
      <c r="W643">
        <v>0.5</v>
      </c>
      <c r="X643">
        <v>0.3125</v>
      </c>
      <c r="Y643">
        <v>0.1875</v>
      </c>
      <c r="AA643">
        <v>43242</v>
      </c>
      <c r="AB643" t="s">
        <v>22</v>
      </c>
      <c r="AC643">
        <v>813</v>
      </c>
      <c r="AD643">
        <v>261</v>
      </c>
      <c r="AE643">
        <v>63</v>
      </c>
      <c r="AF643">
        <v>39</v>
      </c>
      <c r="AH643">
        <v>43242</v>
      </c>
      <c r="AI643" t="s">
        <v>20</v>
      </c>
      <c r="AJ643" s="2">
        <v>0.69132653061224492</v>
      </c>
      <c r="AK643" s="2">
        <v>0.22193877551020408</v>
      </c>
      <c r="AL643" s="2">
        <v>5.3571428571428568E-2</v>
      </c>
      <c r="AM643" s="2">
        <v>3.3163265306122451E-2</v>
      </c>
      <c r="AP643" t="str">
        <f t="shared" si="41"/>
        <v>S21</v>
      </c>
      <c r="AQ643" t="str">
        <f t="shared" si="42"/>
        <v>mardi</v>
      </c>
      <c r="AR643">
        <f t="shared" si="43"/>
        <v>2018</v>
      </c>
    </row>
    <row r="644" spans="1:44" x14ac:dyDescent="0.25">
      <c r="A644" s="4">
        <v>43243</v>
      </c>
      <c r="B644" t="s">
        <v>19</v>
      </c>
      <c r="C644" s="3">
        <v>395</v>
      </c>
      <c r="D644" s="3">
        <v>56</v>
      </c>
      <c r="E644" s="3">
        <v>13</v>
      </c>
      <c r="F644">
        <v>0</v>
      </c>
      <c r="H644" s="1">
        <v>43243</v>
      </c>
      <c r="I644" s="2" t="s">
        <v>20</v>
      </c>
      <c r="J644" s="2">
        <v>0.85129310344827591</v>
      </c>
      <c r="K644" s="2">
        <v>0.1206896551724138</v>
      </c>
      <c r="L644">
        <v>2.8017241379310345E-2</v>
      </c>
      <c r="M644">
        <v>0</v>
      </c>
      <c r="O644" s="1">
        <v>43243</v>
      </c>
      <c r="P644" t="s">
        <v>21</v>
      </c>
      <c r="Q644">
        <v>7</v>
      </c>
      <c r="R644">
        <v>6</v>
      </c>
      <c r="S644">
        <v>3</v>
      </c>
      <c r="U644" s="1">
        <v>43243</v>
      </c>
      <c r="V644" t="s">
        <v>20</v>
      </c>
      <c r="W644">
        <v>0.4375</v>
      </c>
      <c r="X644">
        <v>0.375</v>
      </c>
      <c r="Y644">
        <v>0.1875</v>
      </c>
      <c r="AA644">
        <v>43243</v>
      </c>
      <c r="AB644" t="s">
        <v>22</v>
      </c>
      <c r="AC644">
        <v>791</v>
      </c>
      <c r="AD644">
        <v>263</v>
      </c>
      <c r="AE644">
        <v>63</v>
      </c>
      <c r="AF644">
        <v>39</v>
      </c>
      <c r="AH644">
        <v>43243</v>
      </c>
      <c r="AI644" t="s">
        <v>20</v>
      </c>
      <c r="AJ644" s="2">
        <v>0.68425605536332179</v>
      </c>
      <c r="AK644" s="2">
        <v>0.22750865051903113</v>
      </c>
      <c r="AL644" s="2">
        <v>5.4498269896193774E-2</v>
      </c>
      <c r="AM644" s="2">
        <v>3.3737024221453291E-2</v>
      </c>
      <c r="AP644" t="str">
        <f t="shared" si="41"/>
        <v>S21</v>
      </c>
      <c r="AQ644" t="str">
        <f t="shared" si="42"/>
        <v>mercredi</v>
      </c>
      <c r="AR644">
        <f t="shared" si="43"/>
        <v>2018</v>
      </c>
    </row>
    <row r="645" spans="1:44" x14ac:dyDescent="0.25">
      <c r="A645" s="4">
        <v>43244</v>
      </c>
      <c r="B645" t="s">
        <v>19</v>
      </c>
      <c r="C645" s="3">
        <v>459</v>
      </c>
      <c r="D645" s="3">
        <v>31</v>
      </c>
      <c r="E645" s="3">
        <v>18</v>
      </c>
      <c r="F645">
        <v>0</v>
      </c>
      <c r="H645" s="1">
        <v>43244</v>
      </c>
      <c r="I645" s="2" t="s">
        <v>20</v>
      </c>
      <c r="J645" s="2">
        <v>0.90354330708661412</v>
      </c>
      <c r="K645" s="2">
        <v>6.1023622047244097E-2</v>
      </c>
      <c r="L645">
        <v>3.5433070866141732E-2</v>
      </c>
      <c r="M645">
        <v>0</v>
      </c>
      <c r="O645" s="1">
        <v>43244</v>
      </c>
      <c r="P645" t="s">
        <v>21</v>
      </c>
      <c r="Q645">
        <v>7</v>
      </c>
      <c r="R645">
        <v>5</v>
      </c>
      <c r="S645">
        <v>4</v>
      </c>
      <c r="U645" s="1">
        <v>43244</v>
      </c>
      <c r="V645" t="s">
        <v>20</v>
      </c>
      <c r="W645">
        <v>0.4375</v>
      </c>
      <c r="X645">
        <v>0.3125</v>
      </c>
      <c r="Y645">
        <v>0.25</v>
      </c>
      <c r="AA645">
        <v>43244</v>
      </c>
      <c r="AB645" t="s">
        <v>22</v>
      </c>
      <c r="AC645">
        <v>816</v>
      </c>
      <c r="AD645">
        <v>260</v>
      </c>
      <c r="AE645">
        <v>62</v>
      </c>
      <c r="AF645">
        <v>40</v>
      </c>
      <c r="AH645">
        <v>43244</v>
      </c>
      <c r="AI645" t="s">
        <v>20</v>
      </c>
      <c r="AJ645" s="2">
        <v>0.69269949066213921</v>
      </c>
      <c r="AK645" s="2">
        <v>0.22071307300509338</v>
      </c>
      <c r="AL645" s="2">
        <v>5.2631578947368418E-2</v>
      </c>
      <c r="AM645" s="2">
        <v>3.3955857385398983E-2</v>
      </c>
      <c r="AP645" t="str">
        <f t="shared" si="41"/>
        <v>S21</v>
      </c>
      <c r="AQ645" t="str">
        <f t="shared" si="42"/>
        <v>jeudi</v>
      </c>
      <c r="AR645">
        <f t="shared" si="43"/>
        <v>2018</v>
      </c>
    </row>
    <row r="646" spans="1:44" x14ac:dyDescent="0.25">
      <c r="A646" s="4" t="s">
        <v>241</v>
      </c>
      <c r="B646" t="s">
        <v>19</v>
      </c>
      <c r="C646" s="3">
        <v>402</v>
      </c>
      <c r="D646" s="3">
        <v>92</v>
      </c>
      <c r="E646" s="3">
        <v>19</v>
      </c>
      <c r="F646">
        <v>0</v>
      </c>
      <c r="H646" s="1" t="s">
        <v>241</v>
      </c>
      <c r="I646" s="2" t="s">
        <v>20</v>
      </c>
      <c r="J646" s="2">
        <v>0.783625730994152</v>
      </c>
      <c r="K646" s="2">
        <v>0.17933723196881091</v>
      </c>
      <c r="L646">
        <v>3.7037037037037035E-2</v>
      </c>
      <c r="M646">
        <v>0</v>
      </c>
      <c r="O646" s="1" t="s">
        <v>241</v>
      </c>
      <c r="P646" t="s">
        <v>21</v>
      </c>
      <c r="Q646">
        <v>8</v>
      </c>
      <c r="R646">
        <v>6</v>
      </c>
      <c r="S646">
        <v>4</v>
      </c>
      <c r="U646" s="1" t="s">
        <v>241</v>
      </c>
      <c r="V646" t="s">
        <v>20</v>
      </c>
      <c r="W646">
        <v>0.44444444444444442</v>
      </c>
      <c r="X646">
        <v>0.33333333333333331</v>
      </c>
      <c r="Y646">
        <v>0.22222222222222221</v>
      </c>
      <c r="AA646" t="s">
        <v>241</v>
      </c>
      <c r="AB646" t="s">
        <v>22</v>
      </c>
      <c r="AC646">
        <v>788</v>
      </c>
      <c r="AD646">
        <v>260</v>
      </c>
      <c r="AE646">
        <v>63</v>
      </c>
      <c r="AF646">
        <v>40</v>
      </c>
      <c r="AH646" t="s">
        <v>241</v>
      </c>
      <c r="AI646" t="s">
        <v>20</v>
      </c>
      <c r="AJ646" s="2">
        <v>0.68462206776715895</v>
      </c>
      <c r="AK646" s="2">
        <v>0.22589052997393572</v>
      </c>
      <c r="AL646" s="2">
        <v>5.4735013032145959E-2</v>
      </c>
      <c r="AM646" s="2">
        <v>3.4752389226759342E-2</v>
      </c>
      <c r="AP646" t="str">
        <f t="shared" si="41"/>
        <v>S21</v>
      </c>
      <c r="AQ646" t="str">
        <f t="shared" si="42"/>
        <v>vendredi</v>
      </c>
      <c r="AR646">
        <f t="shared" si="43"/>
        <v>2018</v>
      </c>
    </row>
    <row r="647" spans="1:44" x14ac:dyDescent="0.25">
      <c r="A647" s="4">
        <v>43248</v>
      </c>
      <c r="B647" t="s">
        <v>19</v>
      </c>
      <c r="C647" s="3">
        <v>454</v>
      </c>
      <c r="D647" s="3">
        <v>96</v>
      </c>
      <c r="E647" s="3">
        <v>17</v>
      </c>
      <c r="F647">
        <v>2</v>
      </c>
      <c r="H647" s="1">
        <v>43248</v>
      </c>
      <c r="I647" s="2" t="s">
        <v>20</v>
      </c>
      <c r="J647" s="2">
        <v>0.79789103690685415</v>
      </c>
      <c r="K647" s="2">
        <v>0.1687170474516696</v>
      </c>
      <c r="L647">
        <v>2.9876977152899824E-2</v>
      </c>
      <c r="M647">
        <v>3.5149384885764497E-3</v>
      </c>
      <c r="O647" s="1">
        <v>43248</v>
      </c>
      <c r="P647" t="s">
        <v>21</v>
      </c>
      <c r="Q647">
        <v>5</v>
      </c>
      <c r="R647">
        <v>6</v>
      </c>
      <c r="S647">
        <v>4</v>
      </c>
      <c r="U647" s="1">
        <v>43248</v>
      </c>
      <c r="V647" t="s">
        <v>20</v>
      </c>
      <c r="W647">
        <v>0.33333333333333331</v>
      </c>
      <c r="X647">
        <v>0.4</v>
      </c>
      <c r="Y647">
        <v>0.26666666666666666</v>
      </c>
      <c r="AA647">
        <v>43248</v>
      </c>
      <c r="AB647" t="s">
        <v>22</v>
      </c>
      <c r="AC647">
        <v>788</v>
      </c>
      <c r="AD647">
        <v>263</v>
      </c>
      <c r="AE647">
        <v>62</v>
      </c>
      <c r="AF647">
        <v>41</v>
      </c>
      <c r="AH647">
        <v>43248</v>
      </c>
      <c r="AI647" t="s">
        <v>20</v>
      </c>
      <c r="AJ647" s="2">
        <v>0.68284228769497402</v>
      </c>
      <c r="AK647" s="2">
        <v>0.22790294627383015</v>
      </c>
      <c r="AL647" s="2">
        <v>5.3726169844020795E-2</v>
      </c>
      <c r="AM647" s="2">
        <v>3.5528596187175042E-2</v>
      </c>
      <c r="AP647" t="str">
        <f t="shared" si="41"/>
        <v>S22</v>
      </c>
      <c r="AQ647" t="str">
        <f t="shared" si="42"/>
        <v>lundi</v>
      </c>
      <c r="AR647">
        <f t="shared" si="43"/>
        <v>2018</v>
      </c>
    </row>
    <row r="648" spans="1:44" x14ac:dyDescent="0.25">
      <c r="A648" s="4">
        <v>43249</v>
      </c>
      <c r="B648" t="s">
        <v>19</v>
      </c>
      <c r="C648" s="3">
        <v>617</v>
      </c>
      <c r="D648" s="3">
        <v>95</v>
      </c>
      <c r="E648" s="3">
        <v>16</v>
      </c>
      <c r="F648">
        <v>0</v>
      </c>
      <c r="H648" s="1">
        <v>43249</v>
      </c>
      <c r="I648" s="2" t="s">
        <v>20</v>
      </c>
      <c r="J648" s="2">
        <v>0.84752747252747251</v>
      </c>
      <c r="K648" s="2">
        <v>0.1304945054945055</v>
      </c>
      <c r="L648">
        <v>2.197802197802198E-2</v>
      </c>
      <c r="M648">
        <v>0</v>
      </c>
      <c r="O648" s="1">
        <v>43249</v>
      </c>
      <c r="P648" t="s">
        <v>21</v>
      </c>
      <c r="Q648">
        <v>7</v>
      </c>
      <c r="R648">
        <v>8</v>
      </c>
      <c r="S648">
        <v>4</v>
      </c>
      <c r="U648" s="1">
        <v>43249</v>
      </c>
      <c r="V648" t="s">
        <v>20</v>
      </c>
      <c r="W648">
        <v>0.36842105263157893</v>
      </c>
      <c r="X648">
        <v>0.42105263157894735</v>
      </c>
      <c r="Y648">
        <v>0.21052631578947367</v>
      </c>
      <c r="AA648">
        <v>43249</v>
      </c>
      <c r="AB648" t="s">
        <v>22</v>
      </c>
      <c r="AC648">
        <v>789</v>
      </c>
      <c r="AD648">
        <v>263</v>
      </c>
      <c r="AE648">
        <v>62</v>
      </c>
      <c r="AF648">
        <v>41</v>
      </c>
      <c r="AH648">
        <v>43249</v>
      </c>
      <c r="AI648" t="s">
        <v>20</v>
      </c>
      <c r="AJ648" s="2">
        <v>0.68311688311688312</v>
      </c>
      <c r="AK648" s="2">
        <v>0.22770562770562772</v>
      </c>
      <c r="AL648" s="2">
        <v>5.3679653679653681E-2</v>
      </c>
      <c r="AM648" s="2">
        <v>3.54978354978355E-2</v>
      </c>
      <c r="AP648" t="str">
        <f t="shared" si="41"/>
        <v>S22</v>
      </c>
      <c r="AQ648" t="str">
        <f t="shared" si="42"/>
        <v>mardi</v>
      </c>
      <c r="AR648">
        <f t="shared" si="43"/>
        <v>2018</v>
      </c>
    </row>
    <row r="649" spans="1:44" x14ac:dyDescent="0.25">
      <c r="A649" s="4">
        <v>43250</v>
      </c>
      <c r="B649" t="s">
        <v>19</v>
      </c>
      <c r="C649" s="3">
        <v>603</v>
      </c>
      <c r="D649" s="3">
        <v>74</v>
      </c>
      <c r="E649" s="3">
        <v>10</v>
      </c>
      <c r="F649">
        <v>0</v>
      </c>
      <c r="H649" s="1">
        <v>43250</v>
      </c>
      <c r="I649" s="2" t="s">
        <v>20</v>
      </c>
      <c r="J649" s="2">
        <v>0.87772925764192145</v>
      </c>
      <c r="K649" s="2">
        <v>0.10771470160116449</v>
      </c>
      <c r="L649">
        <v>1.4556040756914119E-2</v>
      </c>
      <c r="M649">
        <v>0</v>
      </c>
      <c r="O649" s="1">
        <v>43250</v>
      </c>
      <c r="P649" t="s">
        <v>21</v>
      </c>
      <c r="Q649">
        <v>3</v>
      </c>
      <c r="R649">
        <v>9</v>
      </c>
      <c r="S649">
        <v>3</v>
      </c>
      <c r="U649" s="1">
        <v>43250</v>
      </c>
      <c r="V649" t="s">
        <v>20</v>
      </c>
      <c r="W649">
        <v>0.2</v>
      </c>
      <c r="X649">
        <v>0.6</v>
      </c>
      <c r="Y649">
        <v>0.2</v>
      </c>
      <c r="AA649">
        <v>43250</v>
      </c>
      <c r="AB649" t="s">
        <v>22</v>
      </c>
      <c r="AC649">
        <v>800</v>
      </c>
      <c r="AD649">
        <v>264</v>
      </c>
      <c r="AE649">
        <v>61</v>
      </c>
      <c r="AF649">
        <v>41</v>
      </c>
      <c r="AH649">
        <v>43250</v>
      </c>
      <c r="AI649" t="s">
        <v>20</v>
      </c>
      <c r="AJ649" s="2">
        <v>0.68610634648370494</v>
      </c>
      <c r="AK649" s="2">
        <v>0.22641509433962265</v>
      </c>
      <c r="AL649" s="2">
        <v>5.2315608919382507E-2</v>
      </c>
      <c r="AM649" s="2">
        <v>3.5162950257289882E-2</v>
      </c>
      <c r="AP649" t="str">
        <f t="shared" si="41"/>
        <v>S22</v>
      </c>
      <c r="AQ649" t="str">
        <f t="shared" si="42"/>
        <v>mercredi</v>
      </c>
      <c r="AR649">
        <f t="shared" si="43"/>
        <v>2018</v>
      </c>
    </row>
    <row r="650" spans="1:44" x14ac:dyDescent="0.25">
      <c r="A650" s="4">
        <v>43251</v>
      </c>
      <c r="B650" t="s">
        <v>19</v>
      </c>
      <c r="C650" s="3">
        <v>556</v>
      </c>
      <c r="D650" s="3">
        <v>63</v>
      </c>
      <c r="E650" s="3">
        <v>26</v>
      </c>
      <c r="F650">
        <v>0</v>
      </c>
      <c r="H650" s="1">
        <v>43251</v>
      </c>
      <c r="I650" s="2" t="s">
        <v>20</v>
      </c>
      <c r="J650" s="2">
        <v>0.86201550387596904</v>
      </c>
      <c r="K650" s="2">
        <v>9.7674418604651161E-2</v>
      </c>
      <c r="L650">
        <v>4.0310077519379844E-2</v>
      </c>
      <c r="M650">
        <v>0</v>
      </c>
      <c r="O650" s="1">
        <v>43251</v>
      </c>
      <c r="P650" t="s">
        <v>21</v>
      </c>
      <c r="Q650">
        <v>6</v>
      </c>
      <c r="R650">
        <v>12</v>
      </c>
      <c r="S650">
        <v>3</v>
      </c>
      <c r="U650" s="1">
        <v>43251</v>
      </c>
      <c r="V650" t="s">
        <v>20</v>
      </c>
      <c r="W650">
        <v>0.2857142857142857</v>
      </c>
      <c r="X650">
        <v>0.5714285714285714</v>
      </c>
      <c r="Y650">
        <v>0.14285714285714285</v>
      </c>
      <c r="AA650">
        <v>43251</v>
      </c>
      <c r="AB650" t="s">
        <v>22</v>
      </c>
      <c r="AC650">
        <v>790</v>
      </c>
      <c r="AD650">
        <v>266</v>
      </c>
      <c r="AE650">
        <v>59</v>
      </c>
      <c r="AF650">
        <v>41</v>
      </c>
      <c r="AH650">
        <v>43251</v>
      </c>
      <c r="AI650" t="s">
        <v>20</v>
      </c>
      <c r="AJ650" s="2">
        <v>0.68339100346020765</v>
      </c>
      <c r="AK650" s="2">
        <v>0.2301038062283737</v>
      </c>
      <c r="AL650" s="2">
        <v>5.1038062283737022E-2</v>
      </c>
      <c r="AM650" s="2">
        <v>3.5467128027681663E-2</v>
      </c>
      <c r="AP650" t="str">
        <f t="shared" si="41"/>
        <v>S22</v>
      </c>
      <c r="AQ650" t="str">
        <f t="shared" si="42"/>
        <v>jeudi</v>
      </c>
      <c r="AR650">
        <f t="shared" si="43"/>
        <v>2018</v>
      </c>
    </row>
    <row r="651" spans="1:44" x14ac:dyDescent="0.25">
      <c r="A651" s="4" t="s">
        <v>242</v>
      </c>
      <c r="B651" t="s">
        <v>19</v>
      </c>
      <c r="C651" s="3">
        <v>640</v>
      </c>
      <c r="D651" s="3">
        <v>103</v>
      </c>
      <c r="E651" s="3">
        <v>34</v>
      </c>
      <c r="F651">
        <v>0</v>
      </c>
      <c r="H651" s="1" t="s">
        <v>242</v>
      </c>
      <c r="I651" s="2" t="s">
        <v>20</v>
      </c>
      <c r="J651" s="2">
        <v>0.82368082368082363</v>
      </c>
      <c r="K651" s="2">
        <v>0.13256113256113256</v>
      </c>
      <c r="L651">
        <v>4.3758043758043756E-2</v>
      </c>
      <c r="M651">
        <v>0</v>
      </c>
      <c r="O651" s="1" t="s">
        <v>242</v>
      </c>
      <c r="P651" t="s">
        <v>21</v>
      </c>
      <c r="Q651">
        <v>9</v>
      </c>
      <c r="R651">
        <v>12</v>
      </c>
      <c r="S651">
        <v>3</v>
      </c>
      <c r="U651" s="1" t="s">
        <v>242</v>
      </c>
      <c r="V651" t="s">
        <v>20</v>
      </c>
      <c r="W651">
        <v>0.375</v>
      </c>
      <c r="X651">
        <v>0.5</v>
      </c>
      <c r="Y651">
        <v>0.125</v>
      </c>
      <c r="AA651" t="s">
        <v>242</v>
      </c>
      <c r="AB651" t="s">
        <v>22</v>
      </c>
      <c r="AC651">
        <v>793</v>
      </c>
      <c r="AD651">
        <v>266</v>
      </c>
      <c r="AE651">
        <v>59</v>
      </c>
      <c r="AF651">
        <v>41</v>
      </c>
      <c r="AH651" t="s">
        <v>242</v>
      </c>
      <c r="AI651" t="s">
        <v>20</v>
      </c>
      <c r="AJ651" s="2">
        <v>0.68421052631578949</v>
      </c>
      <c r="AK651" s="2">
        <v>0.22950819672131148</v>
      </c>
      <c r="AL651" s="2">
        <v>5.0905953408110438E-2</v>
      </c>
      <c r="AM651" s="2">
        <v>3.5375323554788611E-2</v>
      </c>
      <c r="AP651" t="str">
        <f t="shared" si="41"/>
        <v>S22</v>
      </c>
      <c r="AQ651" t="str">
        <f t="shared" si="42"/>
        <v>vendredi</v>
      </c>
      <c r="AR651">
        <f t="shared" si="43"/>
        <v>2018</v>
      </c>
    </row>
    <row r="652" spans="1:44" x14ac:dyDescent="0.25">
      <c r="A652" s="4">
        <v>43255</v>
      </c>
      <c r="B652" t="s">
        <v>19</v>
      </c>
      <c r="C652" s="3">
        <v>554</v>
      </c>
      <c r="D652" s="3">
        <v>103</v>
      </c>
      <c r="E652" s="3">
        <v>33</v>
      </c>
      <c r="F652">
        <v>0</v>
      </c>
      <c r="H652" s="1">
        <v>43255</v>
      </c>
      <c r="I652" s="2" t="s">
        <v>20</v>
      </c>
      <c r="J652" s="2">
        <v>0.80289855072463767</v>
      </c>
      <c r="K652" s="2">
        <v>0.14927536231884059</v>
      </c>
      <c r="L652">
        <v>4.7826086956521741E-2</v>
      </c>
      <c r="M652">
        <v>0</v>
      </c>
      <c r="O652" s="1">
        <v>43255</v>
      </c>
      <c r="P652" t="s">
        <v>21</v>
      </c>
      <c r="Q652">
        <v>32</v>
      </c>
      <c r="R652">
        <v>7</v>
      </c>
      <c r="S652">
        <v>3</v>
      </c>
      <c r="U652" s="1">
        <v>43255</v>
      </c>
      <c r="V652" t="s">
        <v>20</v>
      </c>
      <c r="W652">
        <v>0.76190476190476186</v>
      </c>
      <c r="X652">
        <v>0.16666666666666666</v>
      </c>
      <c r="Y652">
        <v>7.1428571428571425E-2</v>
      </c>
      <c r="AA652">
        <v>43255</v>
      </c>
      <c r="AB652" t="s">
        <v>22</v>
      </c>
      <c r="AC652">
        <v>683</v>
      </c>
      <c r="AD652">
        <v>245</v>
      </c>
      <c r="AE652">
        <v>61</v>
      </c>
      <c r="AF652">
        <v>41</v>
      </c>
      <c r="AH652">
        <v>43255</v>
      </c>
      <c r="AI652" t="s">
        <v>20</v>
      </c>
      <c r="AJ652" s="2">
        <v>0.6631067961165048</v>
      </c>
      <c r="AK652" s="2">
        <v>0.23786407766990292</v>
      </c>
      <c r="AL652" s="2">
        <v>5.9223300970873784E-2</v>
      </c>
      <c r="AM652" s="2">
        <v>3.9805825242718446E-2</v>
      </c>
      <c r="AP652" t="str">
        <f t="shared" si="41"/>
        <v>S23</v>
      </c>
      <c r="AQ652" t="str">
        <f t="shared" si="42"/>
        <v>lundi</v>
      </c>
      <c r="AR652">
        <f t="shared" si="43"/>
        <v>2018</v>
      </c>
    </row>
    <row r="653" spans="1:44" x14ac:dyDescent="0.25">
      <c r="A653" s="4">
        <v>43256</v>
      </c>
      <c r="B653" t="s">
        <v>19</v>
      </c>
      <c r="C653" s="3">
        <v>595</v>
      </c>
      <c r="D653" s="3">
        <v>78</v>
      </c>
      <c r="E653" s="3">
        <v>14</v>
      </c>
      <c r="F653">
        <v>0</v>
      </c>
      <c r="H653" s="1">
        <v>43256</v>
      </c>
      <c r="I653" s="2" t="s">
        <v>20</v>
      </c>
      <c r="J653" s="2">
        <v>0.86608442503639005</v>
      </c>
      <c r="K653" s="2">
        <v>0.11353711790393013</v>
      </c>
      <c r="L653">
        <v>2.0378457059679767E-2</v>
      </c>
      <c r="M653">
        <v>0</v>
      </c>
      <c r="O653" s="1">
        <v>43256</v>
      </c>
      <c r="P653" t="s">
        <v>21</v>
      </c>
      <c r="Q653">
        <v>41</v>
      </c>
      <c r="R653">
        <v>24</v>
      </c>
      <c r="S653">
        <v>1</v>
      </c>
      <c r="U653" s="1">
        <v>43256</v>
      </c>
      <c r="V653" t="s">
        <v>20</v>
      </c>
      <c r="W653">
        <v>0.62121212121212122</v>
      </c>
      <c r="X653">
        <v>0.36363636363636365</v>
      </c>
      <c r="Y653">
        <v>1.5151515151515152E-2</v>
      </c>
      <c r="AA653">
        <v>43256</v>
      </c>
      <c r="AB653" t="s">
        <v>22</v>
      </c>
      <c r="AC653">
        <v>697</v>
      </c>
      <c r="AD653">
        <v>241</v>
      </c>
      <c r="AE653">
        <v>64</v>
      </c>
      <c r="AF653">
        <v>41</v>
      </c>
      <c r="AH653">
        <v>43256</v>
      </c>
      <c r="AI653" t="s">
        <v>20</v>
      </c>
      <c r="AJ653" s="2">
        <v>0.6682646212847555</v>
      </c>
      <c r="AK653" s="2">
        <v>0.23106423777564716</v>
      </c>
      <c r="AL653" s="2">
        <v>6.1361457334611694E-2</v>
      </c>
      <c r="AM653" s="2">
        <v>3.9309683604985615E-2</v>
      </c>
      <c r="AP653" t="str">
        <f t="shared" si="41"/>
        <v>S23</v>
      </c>
      <c r="AQ653" t="str">
        <f t="shared" si="42"/>
        <v>mardi</v>
      </c>
      <c r="AR653">
        <f t="shared" si="43"/>
        <v>2018</v>
      </c>
    </row>
    <row r="654" spans="1:44" x14ac:dyDescent="0.25">
      <c r="A654" s="4">
        <v>43257</v>
      </c>
      <c r="B654" t="s">
        <v>19</v>
      </c>
      <c r="C654" s="3">
        <v>660</v>
      </c>
      <c r="D654" s="3">
        <v>103</v>
      </c>
      <c r="E654" s="3">
        <v>16</v>
      </c>
      <c r="F654">
        <v>2</v>
      </c>
      <c r="H654" s="1">
        <v>43257</v>
      </c>
      <c r="I654" s="2" t="s">
        <v>20</v>
      </c>
      <c r="J654" s="2">
        <v>0.84507042253521125</v>
      </c>
      <c r="K654" s="2">
        <v>0.13188220230473752</v>
      </c>
      <c r="L654">
        <v>2.0486555697823303E-2</v>
      </c>
      <c r="M654">
        <v>2.5608194622279128E-3</v>
      </c>
      <c r="O654" s="1">
        <v>43257</v>
      </c>
      <c r="P654" t="s">
        <v>21</v>
      </c>
      <c r="Q654">
        <v>43</v>
      </c>
      <c r="R654">
        <v>24</v>
      </c>
      <c r="S654">
        <v>1</v>
      </c>
      <c r="U654" s="1">
        <v>43257</v>
      </c>
      <c r="V654" t="s">
        <v>20</v>
      </c>
      <c r="W654">
        <v>0.63235294117647056</v>
      </c>
      <c r="X654">
        <v>0.35294117647058826</v>
      </c>
      <c r="Y654">
        <v>1.4705882352941176E-2</v>
      </c>
      <c r="AA654">
        <v>43257</v>
      </c>
      <c r="AB654" t="s">
        <v>22</v>
      </c>
      <c r="AC654">
        <v>684</v>
      </c>
      <c r="AD654">
        <v>247</v>
      </c>
      <c r="AE654">
        <v>65</v>
      </c>
      <c r="AF654">
        <v>41</v>
      </c>
      <c r="AH654">
        <v>43257</v>
      </c>
      <c r="AI654" t="s">
        <v>20</v>
      </c>
      <c r="AJ654" s="2">
        <v>0.65959498553519769</v>
      </c>
      <c r="AK654" s="2">
        <v>0.2381870781099325</v>
      </c>
      <c r="AL654" s="2">
        <v>6.2680810028929598E-2</v>
      </c>
      <c r="AM654" s="2">
        <v>3.9537126325940211E-2</v>
      </c>
      <c r="AP654" t="str">
        <f t="shared" si="41"/>
        <v>S23</v>
      </c>
      <c r="AQ654" t="str">
        <f t="shared" si="42"/>
        <v>mercredi</v>
      </c>
      <c r="AR654">
        <f t="shared" si="43"/>
        <v>2018</v>
      </c>
    </row>
    <row r="655" spans="1:44" x14ac:dyDescent="0.25">
      <c r="A655" s="4">
        <v>43258</v>
      </c>
      <c r="B655" t="s">
        <v>19</v>
      </c>
      <c r="C655" s="3">
        <v>729</v>
      </c>
      <c r="D655" s="3">
        <v>86</v>
      </c>
      <c r="E655" s="3">
        <v>28</v>
      </c>
      <c r="F655">
        <v>0</v>
      </c>
      <c r="H655" s="1">
        <v>43258</v>
      </c>
      <c r="I655" s="2" t="s">
        <v>20</v>
      </c>
      <c r="J655" s="2">
        <v>0.86476868327402134</v>
      </c>
      <c r="K655" s="2">
        <v>0.10201660735468565</v>
      </c>
      <c r="L655">
        <v>3.3214709371292998E-2</v>
      </c>
      <c r="M655">
        <v>0</v>
      </c>
      <c r="O655" s="1">
        <v>43258</v>
      </c>
      <c r="P655" t="s">
        <v>21</v>
      </c>
      <c r="Q655">
        <v>30</v>
      </c>
      <c r="R655">
        <v>32</v>
      </c>
      <c r="S655">
        <v>1</v>
      </c>
      <c r="U655" s="1">
        <v>43258</v>
      </c>
      <c r="V655" t="s">
        <v>20</v>
      </c>
      <c r="W655">
        <v>0.47619047619047616</v>
      </c>
      <c r="X655">
        <v>0.50793650793650791</v>
      </c>
      <c r="Y655">
        <v>1.5873015873015872E-2</v>
      </c>
      <c r="AA655">
        <v>43258</v>
      </c>
      <c r="AB655" t="s">
        <v>22</v>
      </c>
      <c r="AC655">
        <v>679</v>
      </c>
      <c r="AD655">
        <v>240</v>
      </c>
      <c r="AE655">
        <v>65</v>
      </c>
      <c r="AF655">
        <v>41</v>
      </c>
      <c r="AH655">
        <v>43258</v>
      </c>
      <c r="AI655" t="s">
        <v>20</v>
      </c>
      <c r="AJ655" s="2">
        <v>0.66243902439024394</v>
      </c>
      <c r="AK655" s="2">
        <v>0.23414634146341465</v>
      </c>
      <c r="AL655" s="2">
        <v>6.3414634146341464E-2</v>
      </c>
      <c r="AM655" s="2">
        <v>0.04</v>
      </c>
      <c r="AP655" t="str">
        <f t="shared" si="41"/>
        <v>S23</v>
      </c>
      <c r="AQ655" t="str">
        <f t="shared" si="42"/>
        <v>jeudi</v>
      </c>
      <c r="AR655">
        <f t="shared" si="43"/>
        <v>2018</v>
      </c>
    </row>
    <row r="656" spans="1:44" x14ac:dyDescent="0.25">
      <c r="A656" s="4" t="s">
        <v>244</v>
      </c>
      <c r="B656" t="s">
        <v>19</v>
      </c>
      <c r="C656" s="3">
        <v>618</v>
      </c>
      <c r="D656" s="3">
        <v>127</v>
      </c>
      <c r="E656" s="3">
        <v>22</v>
      </c>
      <c r="F656">
        <v>0</v>
      </c>
      <c r="H656" s="1" t="s">
        <v>244</v>
      </c>
      <c r="I656" s="2" t="s">
        <v>20</v>
      </c>
      <c r="J656" s="2">
        <v>0.80573663624511083</v>
      </c>
      <c r="K656" s="2">
        <v>0.16558018252933507</v>
      </c>
      <c r="L656">
        <v>2.8683181225554105E-2</v>
      </c>
      <c r="M656">
        <v>0</v>
      </c>
      <c r="O656" s="1" t="s">
        <v>244</v>
      </c>
      <c r="P656" t="s">
        <v>21</v>
      </c>
      <c r="Q656">
        <v>30</v>
      </c>
      <c r="R656">
        <v>30</v>
      </c>
      <c r="S656">
        <v>1</v>
      </c>
      <c r="U656" s="1" t="s">
        <v>244</v>
      </c>
      <c r="V656" t="s">
        <v>20</v>
      </c>
      <c r="W656">
        <v>0.49180327868852458</v>
      </c>
      <c r="X656">
        <v>0.49180327868852458</v>
      </c>
      <c r="Y656">
        <v>1.6393442622950821E-2</v>
      </c>
      <c r="AA656" t="s">
        <v>244</v>
      </c>
      <c r="AB656" t="s">
        <v>22</v>
      </c>
      <c r="AC656">
        <v>687</v>
      </c>
      <c r="AD656">
        <v>240</v>
      </c>
      <c r="AE656">
        <v>66</v>
      </c>
      <c r="AF656">
        <v>41</v>
      </c>
      <c r="AH656" t="s">
        <v>244</v>
      </c>
      <c r="AI656" t="s">
        <v>20</v>
      </c>
      <c r="AJ656" s="2">
        <v>0.66441005802707931</v>
      </c>
      <c r="AK656" s="2">
        <v>0.23210831721470018</v>
      </c>
      <c r="AL656" s="2">
        <v>6.3829787234042548E-2</v>
      </c>
      <c r="AM656" s="2">
        <v>3.9651837524177946E-2</v>
      </c>
      <c r="AP656" t="str">
        <f t="shared" si="41"/>
        <v>S23</v>
      </c>
      <c r="AQ656" t="str">
        <f t="shared" si="42"/>
        <v>vendredi</v>
      </c>
      <c r="AR656">
        <f t="shared" si="43"/>
        <v>2018</v>
      </c>
    </row>
    <row r="657" spans="36:44" x14ac:dyDescent="0.25">
      <c r="AJ657" s="2"/>
      <c r="AK657" s="2"/>
      <c r="AL657" s="2"/>
      <c r="AM657" s="2"/>
      <c r="AP657" t="str">
        <f t="shared" si="41"/>
        <v/>
      </c>
      <c r="AQ657" t="str">
        <f t="shared" si="42"/>
        <v/>
      </c>
      <c r="AR657" t="str">
        <f t="shared" si="43"/>
        <v/>
      </c>
    </row>
    <row r="658" spans="36:44" x14ac:dyDescent="0.25">
      <c r="AJ658" s="2"/>
      <c r="AK658" s="2"/>
      <c r="AL658" s="2"/>
      <c r="AM658" s="2"/>
      <c r="AP658" t="str">
        <f t="shared" si="41"/>
        <v/>
      </c>
      <c r="AQ658" t="str">
        <f t="shared" si="42"/>
        <v/>
      </c>
      <c r="AR658" t="str">
        <f t="shared" si="43"/>
        <v/>
      </c>
    </row>
    <row r="659" spans="36:44" x14ac:dyDescent="0.25">
      <c r="AJ659" s="2"/>
      <c r="AK659" s="2"/>
      <c r="AL659" s="2"/>
      <c r="AM659" s="2"/>
      <c r="AP659" t="str">
        <f t="shared" si="41"/>
        <v/>
      </c>
      <c r="AQ659" t="str">
        <f t="shared" si="42"/>
        <v/>
      </c>
      <c r="AR659" t="str">
        <f t="shared" si="43"/>
        <v/>
      </c>
    </row>
    <row r="660" spans="36:44" x14ac:dyDescent="0.25">
      <c r="AJ660" s="2"/>
      <c r="AK660" s="2"/>
      <c r="AL660" s="2"/>
      <c r="AM660" s="2"/>
      <c r="AP660" t="str">
        <f t="shared" si="41"/>
        <v/>
      </c>
      <c r="AQ660" t="str">
        <f t="shared" si="42"/>
        <v/>
      </c>
      <c r="AR660" t="str">
        <f t="shared" si="43"/>
        <v/>
      </c>
    </row>
    <row r="661" spans="36:44" x14ac:dyDescent="0.25">
      <c r="AJ661" s="2"/>
      <c r="AK661" s="2"/>
      <c r="AL661" s="2"/>
      <c r="AM661" s="2"/>
      <c r="AP661" t="str">
        <f t="shared" si="41"/>
        <v/>
      </c>
      <c r="AQ661" t="str">
        <f t="shared" si="42"/>
        <v/>
      </c>
      <c r="AR661" t="str">
        <f t="shared" si="43"/>
        <v/>
      </c>
    </row>
    <row r="662" spans="36:44" x14ac:dyDescent="0.25">
      <c r="AJ662" s="2"/>
      <c r="AK662" s="2"/>
      <c r="AL662" s="2"/>
      <c r="AM662" s="2"/>
      <c r="AP662" t="str">
        <f t="shared" si="41"/>
        <v/>
      </c>
      <c r="AQ662" t="str">
        <f t="shared" si="42"/>
        <v/>
      </c>
      <c r="AR662" t="str">
        <f t="shared" si="43"/>
        <v/>
      </c>
    </row>
    <row r="663" spans="36:44" x14ac:dyDescent="0.25">
      <c r="AJ663" s="2"/>
      <c r="AK663" s="2"/>
      <c r="AL663" s="2"/>
      <c r="AM663" s="2"/>
      <c r="AP663" t="str">
        <f t="shared" si="41"/>
        <v/>
      </c>
      <c r="AQ663" t="str">
        <f t="shared" si="42"/>
        <v/>
      </c>
      <c r="AR663" t="str">
        <f t="shared" si="43"/>
        <v/>
      </c>
    </row>
    <row r="664" spans="36:44" x14ac:dyDescent="0.25">
      <c r="AJ664" s="2"/>
      <c r="AK664" s="2"/>
      <c r="AL664" s="2"/>
      <c r="AM664" s="2"/>
      <c r="AP664" t="str">
        <f t="shared" si="41"/>
        <v/>
      </c>
      <c r="AQ664" t="str">
        <f t="shared" si="42"/>
        <v/>
      </c>
      <c r="AR664" t="str">
        <f t="shared" si="43"/>
        <v/>
      </c>
    </row>
    <row r="665" spans="36:44" x14ac:dyDescent="0.25">
      <c r="AJ665" s="2"/>
      <c r="AK665" s="2"/>
      <c r="AL665" s="2"/>
      <c r="AM665" s="2"/>
      <c r="AP665" t="str">
        <f t="shared" si="41"/>
        <v/>
      </c>
      <c r="AQ665" t="str">
        <f t="shared" si="42"/>
        <v/>
      </c>
      <c r="AR665" t="str">
        <f t="shared" si="43"/>
        <v/>
      </c>
    </row>
    <row r="666" spans="36:44" x14ac:dyDescent="0.25">
      <c r="AJ666" s="2"/>
      <c r="AK666" s="2"/>
      <c r="AL666" s="2"/>
      <c r="AM666" s="2"/>
      <c r="AP666" t="str">
        <f t="shared" si="41"/>
        <v/>
      </c>
      <c r="AQ666" t="str">
        <f t="shared" si="42"/>
        <v/>
      </c>
      <c r="AR666" t="str">
        <f t="shared" si="43"/>
        <v/>
      </c>
    </row>
    <row r="667" spans="36:44" x14ac:dyDescent="0.25">
      <c r="AJ667" s="2"/>
      <c r="AK667" s="2"/>
      <c r="AL667" s="2"/>
      <c r="AM667" s="2"/>
      <c r="AP667" t="str">
        <f t="shared" si="41"/>
        <v/>
      </c>
      <c r="AQ667" t="str">
        <f t="shared" si="42"/>
        <v/>
      </c>
      <c r="AR667" t="str">
        <f t="shared" si="43"/>
        <v/>
      </c>
    </row>
    <row r="668" spans="36:44" x14ac:dyDescent="0.25">
      <c r="AJ668" s="2"/>
      <c r="AK668" s="2"/>
      <c r="AL668" s="2"/>
      <c r="AM668" s="2"/>
      <c r="AP668" t="str">
        <f t="shared" si="41"/>
        <v/>
      </c>
      <c r="AQ668" t="str">
        <f t="shared" si="42"/>
        <v/>
      </c>
      <c r="AR668" t="str">
        <f t="shared" si="43"/>
        <v/>
      </c>
    </row>
    <row r="669" spans="36:44" x14ac:dyDescent="0.25">
      <c r="AJ669" s="2"/>
      <c r="AK669" s="2"/>
      <c r="AL669" s="2"/>
      <c r="AM669" s="2"/>
      <c r="AP669" t="str">
        <f t="shared" si="41"/>
        <v/>
      </c>
      <c r="AQ669" t="str">
        <f t="shared" si="42"/>
        <v/>
      </c>
      <c r="AR669" t="str">
        <f t="shared" si="43"/>
        <v/>
      </c>
    </row>
    <row r="670" spans="36:44" x14ac:dyDescent="0.25">
      <c r="AJ670" s="2"/>
      <c r="AK670" s="2"/>
      <c r="AL670" s="2"/>
      <c r="AM670" s="2"/>
      <c r="AP670" t="str">
        <f t="shared" si="41"/>
        <v/>
      </c>
      <c r="AQ670" t="str">
        <f t="shared" si="42"/>
        <v/>
      </c>
      <c r="AR670" t="str">
        <f t="shared" si="43"/>
        <v/>
      </c>
    </row>
    <row r="671" spans="36:44" x14ac:dyDescent="0.25">
      <c r="AJ671" s="2"/>
      <c r="AK671" s="2"/>
      <c r="AL671" s="2"/>
      <c r="AM671" s="2"/>
      <c r="AP671" t="str">
        <f t="shared" si="41"/>
        <v/>
      </c>
      <c r="AQ671" t="str">
        <f t="shared" si="42"/>
        <v/>
      </c>
      <c r="AR671" t="str">
        <f t="shared" si="43"/>
        <v/>
      </c>
    </row>
    <row r="672" spans="36:44" x14ac:dyDescent="0.25">
      <c r="AJ672" s="2"/>
      <c r="AK672" s="2"/>
      <c r="AL672" s="2"/>
      <c r="AM672" s="2"/>
      <c r="AP672" t="str">
        <f t="shared" si="41"/>
        <v/>
      </c>
      <c r="AQ672" t="str">
        <f t="shared" si="42"/>
        <v/>
      </c>
      <c r="AR672" t="str">
        <f t="shared" si="43"/>
        <v/>
      </c>
    </row>
    <row r="673" spans="36:44" x14ac:dyDescent="0.25">
      <c r="AJ673" s="2"/>
      <c r="AK673" s="2"/>
      <c r="AL673" s="2"/>
      <c r="AM673" s="2"/>
      <c r="AP673" t="str">
        <f t="shared" si="41"/>
        <v/>
      </c>
      <c r="AQ673" t="str">
        <f t="shared" si="42"/>
        <v/>
      </c>
      <c r="AR673" t="str">
        <f t="shared" si="43"/>
        <v/>
      </c>
    </row>
    <row r="674" spans="36:44" x14ac:dyDescent="0.25">
      <c r="AJ674" s="2"/>
      <c r="AK674" s="2"/>
      <c r="AL674" s="2"/>
      <c r="AM674" s="2"/>
      <c r="AP674" t="str">
        <f t="shared" si="41"/>
        <v/>
      </c>
      <c r="AQ674" t="str">
        <f t="shared" si="42"/>
        <v/>
      </c>
      <c r="AR674" t="str">
        <f t="shared" si="43"/>
        <v/>
      </c>
    </row>
    <row r="675" spans="36:44" x14ac:dyDescent="0.25">
      <c r="AJ675" s="2"/>
      <c r="AK675" s="2"/>
      <c r="AL675" s="2"/>
      <c r="AM675" s="2"/>
      <c r="AP675" t="str">
        <f t="shared" si="41"/>
        <v/>
      </c>
      <c r="AQ675" t="str">
        <f t="shared" si="42"/>
        <v/>
      </c>
      <c r="AR675" t="str">
        <f t="shared" si="43"/>
        <v/>
      </c>
    </row>
    <row r="676" spans="36:44" x14ac:dyDescent="0.25">
      <c r="AJ676" s="2"/>
      <c r="AK676" s="2"/>
      <c r="AL676" s="2"/>
      <c r="AM676" s="2"/>
      <c r="AP676" t="str">
        <f t="shared" si="41"/>
        <v/>
      </c>
      <c r="AQ676" t="str">
        <f t="shared" si="42"/>
        <v/>
      </c>
      <c r="AR676" t="str">
        <f t="shared" si="43"/>
        <v/>
      </c>
    </row>
    <row r="677" spans="36:44" x14ac:dyDescent="0.25">
      <c r="AJ677" s="2"/>
      <c r="AK677" s="2"/>
      <c r="AL677" s="2"/>
      <c r="AM677" s="2"/>
      <c r="AP677" t="str">
        <f t="shared" si="41"/>
        <v/>
      </c>
      <c r="AQ677" t="str">
        <f t="shared" si="42"/>
        <v/>
      </c>
      <c r="AR677" t="str">
        <f t="shared" si="43"/>
        <v/>
      </c>
    </row>
    <row r="678" spans="36:44" x14ac:dyDescent="0.25">
      <c r="AJ678" s="2"/>
      <c r="AK678" s="2"/>
      <c r="AL678" s="2"/>
      <c r="AM678" s="2"/>
      <c r="AP678" t="str">
        <f t="shared" si="41"/>
        <v/>
      </c>
      <c r="AQ678" t="str">
        <f t="shared" si="42"/>
        <v/>
      </c>
      <c r="AR678" t="str">
        <f t="shared" si="43"/>
        <v/>
      </c>
    </row>
    <row r="679" spans="36:44" x14ac:dyDescent="0.25">
      <c r="AJ679" s="2"/>
      <c r="AK679" s="2"/>
      <c r="AL679" s="2"/>
      <c r="AM679" s="2"/>
      <c r="AP679" t="str">
        <f t="shared" si="41"/>
        <v/>
      </c>
      <c r="AQ679" t="str">
        <f t="shared" si="42"/>
        <v/>
      </c>
      <c r="AR679" t="str">
        <f t="shared" si="43"/>
        <v/>
      </c>
    </row>
    <row r="680" spans="36:44" x14ac:dyDescent="0.25">
      <c r="AJ680" s="2"/>
      <c r="AK680" s="2"/>
      <c r="AL680" s="2"/>
      <c r="AM680" s="2"/>
      <c r="AP680" t="str">
        <f t="shared" si="41"/>
        <v/>
      </c>
      <c r="AQ680" t="str">
        <f t="shared" si="42"/>
        <v/>
      </c>
      <c r="AR680" t="str">
        <f t="shared" si="43"/>
        <v/>
      </c>
    </row>
    <row r="681" spans="36:44" x14ac:dyDescent="0.25">
      <c r="AJ681" s="2"/>
      <c r="AK681" s="2"/>
      <c r="AL681" s="2"/>
      <c r="AM681" s="2"/>
      <c r="AP681" t="str">
        <f t="shared" si="41"/>
        <v/>
      </c>
      <c r="AQ681" t="str">
        <f t="shared" si="42"/>
        <v/>
      </c>
      <c r="AR681" t="str">
        <f t="shared" si="43"/>
        <v/>
      </c>
    </row>
    <row r="682" spans="36:44" x14ac:dyDescent="0.25">
      <c r="AJ682" s="2"/>
      <c r="AK682" s="2"/>
      <c r="AL682" s="2"/>
      <c r="AM682" s="2"/>
      <c r="AP682" t="str">
        <f t="shared" si="41"/>
        <v/>
      </c>
      <c r="AQ682" t="str">
        <f t="shared" si="42"/>
        <v/>
      </c>
      <c r="AR682" t="str">
        <f t="shared" si="43"/>
        <v/>
      </c>
    </row>
    <row r="683" spans="36:44" x14ac:dyDescent="0.25">
      <c r="AJ683" s="2"/>
      <c r="AK683" s="2"/>
      <c r="AL683" s="2"/>
      <c r="AM683" s="2"/>
      <c r="AP683" t="str">
        <f t="shared" si="41"/>
        <v/>
      </c>
      <c r="AQ683" t="str">
        <f t="shared" si="42"/>
        <v/>
      </c>
      <c r="AR683" t="str">
        <f t="shared" si="43"/>
        <v/>
      </c>
    </row>
    <row r="684" spans="36:44" x14ac:dyDescent="0.25">
      <c r="AJ684" s="2"/>
      <c r="AK684" s="2"/>
      <c r="AL684" s="2"/>
      <c r="AM684" s="2"/>
      <c r="AP684" t="str">
        <f t="shared" si="41"/>
        <v/>
      </c>
      <c r="AQ684" t="str">
        <f t="shared" si="42"/>
        <v/>
      </c>
      <c r="AR684" t="str">
        <f t="shared" si="43"/>
        <v/>
      </c>
    </row>
    <row r="685" spans="36:44" x14ac:dyDescent="0.25">
      <c r="AJ685" s="2"/>
      <c r="AK685" s="2"/>
      <c r="AL685" s="2"/>
      <c r="AM685" s="2"/>
      <c r="AP685" t="str">
        <f t="shared" si="41"/>
        <v/>
      </c>
      <c r="AQ685" t="str">
        <f t="shared" si="42"/>
        <v/>
      </c>
      <c r="AR685" t="str">
        <f t="shared" si="43"/>
        <v/>
      </c>
    </row>
    <row r="686" spans="36:44" x14ac:dyDescent="0.25">
      <c r="AJ686" s="2"/>
      <c r="AK686" s="2"/>
      <c r="AL686" s="2"/>
      <c r="AM686" s="2"/>
      <c r="AP686" t="str">
        <f t="shared" si="41"/>
        <v/>
      </c>
      <c r="AQ686" t="str">
        <f t="shared" si="42"/>
        <v/>
      </c>
      <c r="AR686" t="str">
        <f t="shared" si="43"/>
        <v/>
      </c>
    </row>
    <row r="687" spans="36:44" x14ac:dyDescent="0.25">
      <c r="AJ687" s="2"/>
      <c r="AK687" s="2"/>
      <c r="AL687" s="2"/>
      <c r="AM687" s="2"/>
      <c r="AP687" t="str">
        <f t="shared" si="41"/>
        <v/>
      </c>
      <c r="AQ687" t="str">
        <f t="shared" si="42"/>
        <v/>
      </c>
      <c r="AR687" t="str">
        <f t="shared" si="43"/>
        <v/>
      </c>
    </row>
    <row r="688" spans="36:44" x14ac:dyDescent="0.25">
      <c r="AJ688" s="2"/>
      <c r="AK688" s="2"/>
      <c r="AL688" s="2"/>
      <c r="AM688" s="2"/>
      <c r="AP688" t="str">
        <f t="shared" si="41"/>
        <v/>
      </c>
      <c r="AQ688" t="str">
        <f t="shared" si="42"/>
        <v/>
      </c>
      <c r="AR688" t="str">
        <f t="shared" si="43"/>
        <v/>
      </c>
    </row>
    <row r="689" spans="36:44" x14ac:dyDescent="0.25">
      <c r="AJ689" s="2"/>
      <c r="AK689" s="2"/>
      <c r="AL689" s="2"/>
      <c r="AM689" s="2"/>
      <c r="AP689" t="str">
        <f t="shared" si="41"/>
        <v/>
      </c>
      <c r="AQ689" t="str">
        <f t="shared" si="42"/>
        <v/>
      </c>
      <c r="AR689" t="str">
        <f t="shared" si="43"/>
        <v/>
      </c>
    </row>
    <row r="690" spans="36:44" x14ac:dyDescent="0.25">
      <c r="AJ690" s="2"/>
      <c r="AK690" s="2"/>
      <c r="AL690" s="2"/>
      <c r="AM690" s="2"/>
      <c r="AP690" t="str">
        <f t="shared" si="41"/>
        <v/>
      </c>
      <c r="AQ690" t="str">
        <f t="shared" si="42"/>
        <v/>
      </c>
      <c r="AR690" t="str">
        <f t="shared" si="43"/>
        <v/>
      </c>
    </row>
    <row r="691" spans="36:44" x14ac:dyDescent="0.25">
      <c r="AJ691" s="2"/>
      <c r="AK691" s="2"/>
      <c r="AL691" s="2"/>
      <c r="AM691" s="2"/>
      <c r="AP691" t="str">
        <f t="shared" si="41"/>
        <v/>
      </c>
      <c r="AQ691" t="str">
        <f t="shared" si="42"/>
        <v/>
      </c>
      <c r="AR691" t="str">
        <f t="shared" si="43"/>
        <v/>
      </c>
    </row>
    <row r="692" spans="36:44" x14ac:dyDescent="0.25">
      <c r="AJ692" s="2"/>
      <c r="AK692" s="2"/>
      <c r="AL692" s="2"/>
      <c r="AM692" s="2"/>
      <c r="AP692" t="str">
        <f t="shared" si="41"/>
        <v/>
      </c>
      <c r="AQ692" t="str">
        <f t="shared" si="42"/>
        <v/>
      </c>
      <c r="AR692" t="str">
        <f t="shared" si="43"/>
        <v/>
      </c>
    </row>
    <row r="693" spans="36:44" x14ac:dyDescent="0.25">
      <c r="AJ693" s="2"/>
      <c r="AK693" s="2"/>
      <c r="AL693" s="2"/>
      <c r="AM693" s="2"/>
      <c r="AP693" t="str">
        <f t="shared" si="41"/>
        <v/>
      </c>
      <c r="AQ693" t="str">
        <f t="shared" si="42"/>
        <v/>
      </c>
      <c r="AR693" t="str">
        <f t="shared" si="43"/>
        <v/>
      </c>
    </row>
    <row r="694" spans="36:44" x14ac:dyDescent="0.25">
      <c r="AJ694" s="2"/>
      <c r="AK694" s="2"/>
      <c r="AL694" s="2"/>
      <c r="AM694" s="2"/>
      <c r="AP694" t="str">
        <f t="shared" si="41"/>
        <v/>
      </c>
      <c r="AQ694" t="str">
        <f t="shared" si="42"/>
        <v/>
      </c>
      <c r="AR694" t="str">
        <f t="shared" si="43"/>
        <v/>
      </c>
    </row>
    <row r="695" spans="36:44" x14ac:dyDescent="0.25">
      <c r="AJ695" s="2"/>
      <c r="AK695" s="2"/>
      <c r="AL695" s="2"/>
      <c r="AM695" s="2"/>
      <c r="AP695" t="str">
        <f t="shared" si="41"/>
        <v/>
      </c>
      <c r="AQ695" t="str">
        <f t="shared" si="42"/>
        <v/>
      </c>
      <c r="AR695" t="str">
        <f t="shared" si="43"/>
        <v/>
      </c>
    </row>
    <row r="696" spans="36:44" x14ac:dyDescent="0.25">
      <c r="AJ696" s="2"/>
      <c r="AK696" s="2"/>
      <c r="AL696" s="2"/>
      <c r="AM696" s="2"/>
      <c r="AP696" t="str">
        <f t="shared" si="41"/>
        <v/>
      </c>
      <c r="AQ696" t="str">
        <f t="shared" si="42"/>
        <v/>
      </c>
      <c r="AR696" t="str">
        <f t="shared" si="43"/>
        <v/>
      </c>
    </row>
    <row r="697" spans="36:44" x14ac:dyDescent="0.25">
      <c r="AJ697" s="2"/>
      <c r="AK697" s="2"/>
      <c r="AL697" s="2"/>
      <c r="AM697" s="2"/>
      <c r="AP697" t="str">
        <f t="shared" si="41"/>
        <v/>
      </c>
      <c r="AQ697" t="str">
        <f t="shared" si="42"/>
        <v/>
      </c>
      <c r="AR697" t="str">
        <f t="shared" si="43"/>
        <v/>
      </c>
    </row>
    <row r="698" spans="36:44" x14ac:dyDescent="0.25">
      <c r="AJ698" s="2"/>
      <c r="AK698" s="2"/>
      <c r="AL698" s="2"/>
      <c r="AM698" s="2"/>
      <c r="AP698" t="str">
        <f t="shared" ref="AP698:AP761" si="44">IF(AH698="","",IF(WEEKNUM(AH698)&lt;10,"S0"&amp;WEEKNUM(AH698),"S"&amp;WEEKNUM(AH698)))</f>
        <v/>
      </c>
      <c r="AQ698" t="str">
        <f t="shared" ref="AQ698:AQ761" si="45">IF(AH698="","",TEXT(AH698,"jjjj"))</f>
        <v/>
      </c>
      <c r="AR698" t="str">
        <f t="shared" ref="AR698:AR761" si="46">IF(AH698="","",YEAR(AH698))</f>
        <v/>
      </c>
    </row>
    <row r="699" spans="36:44" x14ac:dyDescent="0.25">
      <c r="AJ699" s="2"/>
      <c r="AK699" s="2"/>
      <c r="AL699" s="2"/>
      <c r="AM699" s="2"/>
      <c r="AP699" t="str">
        <f t="shared" si="44"/>
        <v/>
      </c>
      <c r="AQ699" t="str">
        <f t="shared" si="45"/>
        <v/>
      </c>
      <c r="AR699" t="str">
        <f t="shared" si="46"/>
        <v/>
      </c>
    </row>
    <row r="700" spans="36:44" x14ac:dyDescent="0.25">
      <c r="AJ700" s="2"/>
      <c r="AK700" s="2"/>
      <c r="AL700" s="2"/>
      <c r="AM700" s="2"/>
      <c r="AP700" t="str">
        <f t="shared" si="44"/>
        <v/>
      </c>
      <c r="AQ700" t="str">
        <f t="shared" si="45"/>
        <v/>
      </c>
      <c r="AR700" t="str">
        <f t="shared" si="46"/>
        <v/>
      </c>
    </row>
    <row r="701" spans="36:44" x14ac:dyDescent="0.25">
      <c r="AJ701" s="2"/>
      <c r="AK701" s="2"/>
      <c r="AL701" s="2"/>
      <c r="AM701" s="2"/>
      <c r="AP701" t="str">
        <f t="shared" si="44"/>
        <v/>
      </c>
      <c r="AQ701" t="str">
        <f t="shared" si="45"/>
        <v/>
      </c>
      <c r="AR701" t="str">
        <f t="shared" si="46"/>
        <v/>
      </c>
    </row>
    <row r="702" spans="36:44" x14ac:dyDescent="0.25">
      <c r="AJ702" s="2"/>
      <c r="AK702" s="2"/>
      <c r="AL702" s="2"/>
      <c r="AM702" s="2"/>
      <c r="AP702" t="str">
        <f t="shared" si="44"/>
        <v/>
      </c>
      <c r="AQ702" t="str">
        <f t="shared" si="45"/>
        <v/>
      </c>
      <c r="AR702" t="str">
        <f t="shared" si="46"/>
        <v/>
      </c>
    </row>
    <row r="703" spans="36:44" x14ac:dyDescent="0.25">
      <c r="AJ703" s="2"/>
      <c r="AK703" s="2"/>
      <c r="AL703" s="2"/>
      <c r="AM703" s="2"/>
      <c r="AP703" t="str">
        <f t="shared" si="44"/>
        <v/>
      </c>
      <c r="AQ703" t="str">
        <f t="shared" si="45"/>
        <v/>
      </c>
      <c r="AR703" t="str">
        <f t="shared" si="46"/>
        <v/>
      </c>
    </row>
    <row r="704" spans="36:44" x14ac:dyDescent="0.25">
      <c r="AJ704" s="2"/>
      <c r="AK704" s="2"/>
      <c r="AL704" s="2"/>
      <c r="AM704" s="2"/>
      <c r="AP704" t="str">
        <f t="shared" si="44"/>
        <v/>
      </c>
      <c r="AQ704" t="str">
        <f t="shared" si="45"/>
        <v/>
      </c>
      <c r="AR704" t="str">
        <f t="shared" si="46"/>
        <v/>
      </c>
    </row>
    <row r="705" spans="36:44" x14ac:dyDescent="0.25">
      <c r="AJ705" s="2"/>
      <c r="AK705" s="2"/>
      <c r="AL705" s="2"/>
      <c r="AM705" s="2"/>
      <c r="AP705" t="str">
        <f t="shared" si="44"/>
        <v/>
      </c>
      <c r="AQ705" t="str">
        <f t="shared" si="45"/>
        <v/>
      </c>
      <c r="AR705" t="str">
        <f t="shared" si="46"/>
        <v/>
      </c>
    </row>
    <row r="706" spans="36:44" x14ac:dyDescent="0.25">
      <c r="AJ706" s="2"/>
      <c r="AK706" s="2"/>
      <c r="AL706" s="2"/>
      <c r="AM706" s="2"/>
      <c r="AP706" t="str">
        <f t="shared" si="44"/>
        <v/>
      </c>
      <c r="AQ706" t="str">
        <f t="shared" si="45"/>
        <v/>
      </c>
      <c r="AR706" t="str">
        <f t="shared" si="46"/>
        <v/>
      </c>
    </row>
    <row r="707" spans="36:44" x14ac:dyDescent="0.25">
      <c r="AJ707" s="2"/>
      <c r="AK707" s="2"/>
      <c r="AL707" s="2"/>
      <c r="AM707" s="2"/>
      <c r="AP707" t="str">
        <f t="shared" si="44"/>
        <v/>
      </c>
      <c r="AQ707" t="str">
        <f t="shared" si="45"/>
        <v/>
      </c>
      <c r="AR707" t="str">
        <f t="shared" si="46"/>
        <v/>
      </c>
    </row>
    <row r="708" spans="36:44" x14ac:dyDescent="0.25">
      <c r="AJ708" s="2"/>
      <c r="AK708" s="2"/>
      <c r="AL708" s="2"/>
      <c r="AM708" s="2"/>
      <c r="AP708" t="str">
        <f t="shared" si="44"/>
        <v/>
      </c>
      <c r="AQ708" t="str">
        <f t="shared" si="45"/>
        <v/>
      </c>
      <c r="AR708" t="str">
        <f t="shared" si="46"/>
        <v/>
      </c>
    </row>
    <row r="709" spans="36:44" x14ac:dyDescent="0.25">
      <c r="AJ709" s="2"/>
      <c r="AK709" s="2"/>
      <c r="AL709" s="2"/>
      <c r="AM709" s="2"/>
      <c r="AP709" t="str">
        <f t="shared" si="44"/>
        <v/>
      </c>
      <c r="AQ709" t="str">
        <f t="shared" si="45"/>
        <v/>
      </c>
      <c r="AR709" t="str">
        <f t="shared" si="46"/>
        <v/>
      </c>
    </row>
    <row r="710" spans="36:44" x14ac:dyDescent="0.25">
      <c r="AJ710" s="2"/>
      <c r="AK710" s="2"/>
      <c r="AL710" s="2"/>
      <c r="AM710" s="2"/>
      <c r="AP710" t="str">
        <f t="shared" si="44"/>
        <v/>
      </c>
      <c r="AQ710" t="str">
        <f t="shared" si="45"/>
        <v/>
      </c>
      <c r="AR710" t="str">
        <f t="shared" si="46"/>
        <v/>
      </c>
    </row>
    <row r="711" spans="36:44" x14ac:dyDescent="0.25">
      <c r="AJ711" s="2"/>
      <c r="AK711" s="2"/>
      <c r="AL711" s="2"/>
      <c r="AM711" s="2"/>
      <c r="AP711" t="str">
        <f t="shared" si="44"/>
        <v/>
      </c>
      <c r="AQ711" t="str">
        <f t="shared" si="45"/>
        <v/>
      </c>
      <c r="AR711" t="str">
        <f t="shared" si="46"/>
        <v/>
      </c>
    </row>
    <row r="712" spans="36:44" x14ac:dyDescent="0.25">
      <c r="AJ712" s="2"/>
      <c r="AK712" s="2"/>
      <c r="AL712" s="2"/>
      <c r="AM712" s="2"/>
      <c r="AP712" t="str">
        <f t="shared" si="44"/>
        <v/>
      </c>
      <c r="AQ712" t="str">
        <f t="shared" si="45"/>
        <v/>
      </c>
      <c r="AR712" t="str">
        <f t="shared" si="46"/>
        <v/>
      </c>
    </row>
    <row r="713" spans="36:44" x14ac:dyDescent="0.25">
      <c r="AJ713" s="2"/>
      <c r="AK713" s="2"/>
      <c r="AL713" s="2"/>
      <c r="AM713" s="2"/>
      <c r="AP713" t="str">
        <f t="shared" si="44"/>
        <v/>
      </c>
      <c r="AQ713" t="str">
        <f t="shared" si="45"/>
        <v/>
      </c>
      <c r="AR713" t="str">
        <f t="shared" si="46"/>
        <v/>
      </c>
    </row>
    <row r="714" spans="36:44" x14ac:dyDescent="0.25">
      <c r="AJ714" s="2"/>
      <c r="AK714" s="2"/>
      <c r="AL714" s="2"/>
      <c r="AM714" s="2"/>
      <c r="AP714" t="str">
        <f t="shared" si="44"/>
        <v/>
      </c>
      <c r="AQ714" t="str">
        <f t="shared" si="45"/>
        <v/>
      </c>
      <c r="AR714" t="str">
        <f t="shared" si="46"/>
        <v/>
      </c>
    </row>
    <row r="715" spans="36:44" x14ac:dyDescent="0.25">
      <c r="AJ715" s="2"/>
      <c r="AK715" s="2"/>
      <c r="AL715" s="2"/>
      <c r="AM715" s="2"/>
      <c r="AP715" t="str">
        <f t="shared" si="44"/>
        <v/>
      </c>
      <c r="AQ715" t="str">
        <f t="shared" si="45"/>
        <v/>
      </c>
      <c r="AR715" t="str">
        <f t="shared" si="46"/>
        <v/>
      </c>
    </row>
    <row r="716" spans="36:44" x14ac:dyDescent="0.25">
      <c r="AJ716" s="2"/>
      <c r="AK716" s="2"/>
      <c r="AL716" s="2"/>
      <c r="AM716" s="2"/>
      <c r="AP716" t="str">
        <f t="shared" si="44"/>
        <v/>
      </c>
      <c r="AQ716" t="str">
        <f t="shared" si="45"/>
        <v/>
      </c>
      <c r="AR716" t="str">
        <f t="shared" si="46"/>
        <v/>
      </c>
    </row>
    <row r="717" spans="36:44" x14ac:dyDescent="0.25">
      <c r="AJ717" s="2"/>
      <c r="AK717" s="2"/>
      <c r="AL717" s="2"/>
      <c r="AM717" s="2"/>
      <c r="AP717" t="str">
        <f t="shared" si="44"/>
        <v/>
      </c>
      <c r="AQ717" t="str">
        <f t="shared" si="45"/>
        <v/>
      </c>
      <c r="AR717" t="str">
        <f t="shared" si="46"/>
        <v/>
      </c>
    </row>
    <row r="718" spans="36:44" x14ac:dyDescent="0.25">
      <c r="AJ718" s="2"/>
      <c r="AK718" s="2"/>
      <c r="AL718" s="2"/>
      <c r="AM718" s="2"/>
      <c r="AP718" t="str">
        <f t="shared" si="44"/>
        <v/>
      </c>
      <c r="AQ718" t="str">
        <f t="shared" si="45"/>
        <v/>
      </c>
      <c r="AR718" t="str">
        <f t="shared" si="46"/>
        <v/>
      </c>
    </row>
    <row r="719" spans="36:44" x14ac:dyDescent="0.25">
      <c r="AJ719" s="2"/>
      <c r="AK719" s="2"/>
      <c r="AL719" s="2"/>
      <c r="AM719" s="2"/>
      <c r="AP719" t="str">
        <f t="shared" si="44"/>
        <v/>
      </c>
      <c r="AQ719" t="str">
        <f t="shared" si="45"/>
        <v/>
      </c>
      <c r="AR719" t="str">
        <f t="shared" si="46"/>
        <v/>
      </c>
    </row>
    <row r="720" spans="36:44" x14ac:dyDescent="0.25">
      <c r="AJ720" s="2"/>
      <c r="AK720" s="2"/>
      <c r="AL720" s="2"/>
      <c r="AM720" s="2"/>
      <c r="AP720" t="str">
        <f t="shared" si="44"/>
        <v/>
      </c>
      <c r="AQ720" t="str">
        <f t="shared" si="45"/>
        <v/>
      </c>
      <c r="AR720" t="str">
        <f t="shared" si="46"/>
        <v/>
      </c>
    </row>
    <row r="721" spans="36:44" x14ac:dyDescent="0.25">
      <c r="AJ721" s="2"/>
      <c r="AK721" s="2"/>
      <c r="AL721" s="2"/>
      <c r="AM721" s="2"/>
      <c r="AP721" t="str">
        <f t="shared" si="44"/>
        <v/>
      </c>
      <c r="AQ721" t="str">
        <f t="shared" si="45"/>
        <v/>
      </c>
      <c r="AR721" t="str">
        <f t="shared" si="46"/>
        <v/>
      </c>
    </row>
    <row r="722" spans="36:44" x14ac:dyDescent="0.25">
      <c r="AJ722" s="2"/>
      <c r="AK722" s="2"/>
      <c r="AL722" s="2"/>
      <c r="AM722" s="2"/>
      <c r="AP722" t="str">
        <f t="shared" si="44"/>
        <v/>
      </c>
      <c r="AQ722" t="str">
        <f t="shared" si="45"/>
        <v/>
      </c>
      <c r="AR722" t="str">
        <f t="shared" si="46"/>
        <v/>
      </c>
    </row>
    <row r="723" spans="36:44" x14ac:dyDescent="0.25">
      <c r="AJ723" s="2"/>
      <c r="AK723" s="2"/>
      <c r="AL723" s="2"/>
      <c r="AM723" s="2"/>
      <c r="AP723" t="str">
        <f t="shared" si="44"/>
        <v/>
      </c>
      <c r="AQ723" t="str">
        <f t="shared" si="45"/>
        <v/>
      </c>
      <c r="AR723" t="str">
        <f t="shared" si="46"/>
        <v/>
      </c>
    </row>
    <row r="724" spans="36:44" x14ac:dyDescent="0.25">
      <c r="AJ724" s="2"/>
      <c r="AK724" s="2"/>
      <c r="AL724" s="2"/>
      <c r="AM724" s="2"/>
      <c r="AP724" t="str">
        <f t="shared" si="44"/>
        <v/>
      </c>
      <c r="AQ724" t="str">
        <f t="shared" si="45"/>
        <v/>
      </c>
      <c r="AR724" t="str">
        <f t="shared" si="46"/>
        <v/>
      </c>
    </row>
    <row r="725" spans="36:44" x14ac:dyDescent="0.25">
      <c r="AJ725" s="2"/>
      <c r="AK725" s="2"/>
      <c r="AL725" s="2"/>
      <c r="AM725" s="2"/>
      <c r="AP725" t="str">
        <f t="shared" si="44"/>
        <v/>
      </c>
      <c r="AQ725" t="str">
        <f t="shared" si="45"/>
        <v/>
      </c>
      <c r="AR725" t="str">
        <f t="shared" si="46"/>
        <v/>
      </c>
    </row>
    <row r="726" spans="36:44" x14ac:dyDescent="0.25">
      <c r="AJ726" s="2"/>
      <c r="AK726" s="2"/>
      <c r="AL726" s="2"/>
      <c r="AM726" s="2"/>
      <c r="AP726" t="str">
        <f t="shared" si="44"/>
        <v/>
      </c>
      <c r="AQ726" t="str">
        <f t="shared" si="45"/>
        <v/>
      </c>
      <c r="AR726" t="str">
        <f t="shared" si="46"/>
        <v/>
      </c>
    </row>
    <row r="727" spans="36:44" x14ac:dyDescent="0.25">
      <c r="AJ727" s="2"/>
      <c r="AK727" s="2"/>
      <c r="AL727" s="2"/>
      <c r="AM727" s="2"/>
      <c r="AP727" t="str">
        <f t="shared" si="44"/>
        <v/>
      </c>
      <c r="AQ727" t="str">
        <f t="shared" si="45"/>
        <v/>
      </c>
      <c r="AR727" t="str">
        <f t="shared" si="46"/>
        <v/>
      </c>
    </row>
    <row r="728" spans="36:44" x14ac:dyDescent="0.25">
      <c r="AJ728" s="2"/>
      <c r="AK728" s="2"/>
      <c r="AL728" s="2"/>
      <c r="AM728" s="2"/>
      <c r="AP728" t="str">
        <f t="shared" si="44"/>
        <v/>
      </c>
      <c r="AQ728" t="str">
        <f t="shared" si="45"/>
        <v/>
      </c>
      <c r="AR728" t="str">
        <f t="shared" si="46"/>
        <v/>
      </c>
    </row>
    <row r="729" spans="36:44" x14ac:dyDescent="0.25">
      <c r="AJ729" s="2"/>
      <c r="AK729" s="2"/>
      <c r="AL729" s="2"/>
      <c r="AM729" s="2"/>
      <c r="AP729" t="str">
        <f t="shared" si="44"/>
        <v/>
      </c>
      <c r="AQ729" t="str">
        <f t="shared" si="45"/>
        <v/>
      </c>
      <c r="AR729" t="str">
        <f t="shared" si="46"/>
        <v/>
      </c>
    </row>
    <row r="730" spans="36:44" x14ac:dyDescent="0.25">
      <c r="AJ730" s="2"/>
      <c r="AK730" s="2"/>
      <c r="AL730" s="2"/>
      <c r="AM730" s="2"/>
      <c r="AP730" t="str">
        <f t="shared" si="44"/>
        <v/>
      </c>
      <c r="AQ730" t="str">
        <f t="shared" si="45"/>
        <v/>
      </c>
      <c r="AR730" t="str">
        <f t="shared" si="46"/>
        <v/>
      </c>
    </row>
    <row r="731" spans="36:44" x14ac:dyDescent="0.25">
      <c r="AJ731" s="2"/>
      <c r="AK731" s="2"/>
      <c r="AL731" s="2"/>
      <c r="AM731" s="2"/>
      <c r="AP731" t="str">
        <f t="shared" si="44"/>
        <v/>
      </c>
      <c r="AQ731" t="str">
        <f t="shared" si="45"/>
        <v/>
      </c>
      <c r="AR731" t="str">
        <f t="shared" si="46"/>
        <v/>
      </c>
    </row>
    <row r="732" spans="36:44" x14ac:dyDescent="0.25">
      <c r="AJ732" s="2"/>
      <c r="AK732" s="2"/>
      <c r="AL732" s="2"/>
      <c r="AM732" s="2"/>
      <c r="AP732" t="str">
        <f t="shared" si="44"/>
        <v/>
      </c>
      <c r="AQ732" t="str">
        <f t="shared" si="45"/>
        <v/>
      </c>
      <c r="AR732" t="str">
        <f t="shared" si="46"/>
        <v/>
      </c>
    </row>
    <row r="733" spans="36:44" x14ac:dyDescent="0.25">
      <c r="AJ733" s="2"/>
      <c r="AK733" s="2"/>
      <c r="AL733" s="2"/>
      <c r="AM733" s="2"/>
      <c r="AP733" t="str">
        <f t="shared" si="44"/>
        <v/>
      </c>
      <c r="AQ733" t="str">
        <f t="shared" si="45"/>
        <v/>
      </c>
      <c r="AR733" t="str">
        <f t="shared" si="46"/>
        <v/>
      </c>
    </row>
    <row r="734" spans="36:44" x14ac:dyDescent="0.25">
      <c r="AJ734" s="2"/>
      <c r="AK734" s="2"/>
      <c r="AL734" s="2"/>
      <c r="AM734" s="2"/>
      <c r="AP734" t="str">
        <f t="shared" si="44"/>
        <v/>
      </c>
      <c r="AQ734" t="str">
        <f t="shared" si="45"/>
        <v/>
      </c>
      <c r="AR734" t="str">
        <f t="shared" si="46"/>
        <v/>
      </c>
    </row>
    <row r="735" spans="36:44" x14ac:dyDescent="0.25">
      <c r="AJ735" s="2"/>
      <c r="AK735" s="2"/>
      <c r="AL735" s="2"/>
      <c r="AM735" s="2"/>
      <c r="AP735" t="str">
        <f t="shared" si="44"/>
        <v/>
      </c>
      <c r="AQ735" t="str">
        <f t="shared" si="45"/>
        <v/>
      </c>
      <c r="AR735" t="str">
        <f t="shared" si="46"/>
        <v/>
      </c>
    </row>
    <row r="736" spans="36:44" x14ac:dyDescent="0.25">
      <c r="AJ736" s="2"/>
      <c r="AK736" s="2"/>
      <c r="AL736" s="2"/>
      <c r="AM736" s="2"/>
      <c r="AP736" t="str">
        <f t="shared" si="44"/>
        <v/>
      </c>
      <c r="AQ736" t="str">
        <f t="shared" si="45"/>
        <v/>
      </c>
      <c r="AR736" t="str">
        <f t="shared" si="46"/>
        <v/>
      </c>
    </row>
    <row r="737" spans="36:44" x14ac:dyDescent="0.25">
      <c r="AJ737" s="2"/>
      <c r="AK737" s="2"/>
      <c r="AL737" s="2"/>
      <c r="AM737" s="2"/>
      <c r="AP737" t="str">
        <f t="shared" si="44"/>
        <v/>
      </c>
      <c r="AQ737" t="str">
        <f t="shared" si="45"/>
        <v/>
      </c>
      <c r="AR737" t="str">
        <f t="shared" si="46"/>
        <v/>
      </c>
    </row>
    <row r="738" spans="36:44" x14ac:dyDescent="0.25">
      <c r="AJ738" s="2"/>
      <c r="AK738" s="2"/>
      <c r="AL738" s="2"/>
      <c r="AM738" s="2"/>
      <c r="AP738" t="str">
        <f t="shared" si="44"/>
        <v/>
      </c>
      <c r="AQ738" t="str">
        <f t="shared" si="45"/>
        <v/>
      </c>
      <c r="AR738" t="str">
        <f t="shared" si="46"/>
        <v/>
      </c>
    </row>
    <row r="739" spans="36:44" x14ac:dyDescent="0.25">
      <c r="AJ739" s="2"/>
      <c r="AK739" s="2"/>
      <c r="AL739" s="2"/>
      <c r="AM739" s="2"/>
      <c r="AP739" t="str">
        <f t="shared" si="44"/>
        <v/>
      </c>
      <c r="AQ739" t="str">
        <f t="shared" si="45"/>
        <v/>
      </c>
      <c r="AR739" t="str">
        <f t="shared" si="46"/>
        <v/>
      </c>
    </row>
    <row r="740" spans="36:44" x14ac:dyDescent="0.25">
      <c r="AJ740" s="2"/>
      <c r="AK740" s="2"/>
      <c r="AL740" s="2"/>
      <c r="AM740" s="2"/>
      <c r="AP740" t="str">
        <f t="shared" si="44"/>
        <v/>
      </c>
      <c r="AQ740" t="str">
        <f t="shared" si="45"/>
        <v/>
      </c>
      <c r="AR740" t="str">
        <f t="shared" si="46"/>
        <v/>
      </c>
    </row>
    <row r="741" spans="36:44" x14ac:dyDescent="0.25">
      <c r="AJ741" s="2"/>
      <c r="AK741" s="2"/>
      <c r="AL741" s="2"/>
      <c r="AM741" s="2"/>
      <c r="AP741" t="str">
        <f t="shared" si="44"/>
        <v/>
      </c>
      <c r="AQ741" t="str">
        <f t="shared" si="45"/>
        <v/>
      </c>
      <c r="AR741" t="str">
        <f t="shared" si="46"/>
        <v/>
      </c>
    </row>
    <row r="742" spans="36:44" x14ac:dyDescent="0.25">
      <c r="AJ742" s="2"/>
      <c r="AK742" s="2"/>
      <c r="AL742" s="2"/>
      <c r="AM742" s="2"/>
      <c r="AP742" t="str">
        <f t="shared" si="44"/>
        <v/>
      </c>
      <c r="AQ742" t="str">
        <f t="shared" si="45"/>
        <v/>
      </c>
      <c r="AR742" t="str">
        <f t="shared" si="46"/>
        <v/>
      </c>
    </row>
    <row r="743" spans="36:44" x14ac:dyDescent="0.25">
      <c r="AJ743" s="2"/>
      <c r="AK743" s="2"/>
      <c r="AL743" s="2"/>
      <c r="AM743" s="2"/>
      <c r="AP743" t="str">
        <f t="shared" si="44"/>
        <v/>
      </c>
      <c r="AQ743" t="str">
        <f t="shared" si="45"/>
        <v/>
      </c>
      <c r="AR743" t="str">
        <f t="shared" si="46"/>
        <v/>
      </c>
    </row>
    <row r="744" spans="36:44" x14ac:dyDescent="0.25">
      <c r="AJ744" s="2"/>
      <c r="AK744" s="2"/>
      <c r="AL744" s="2"/>
      <c r="AM744" s="2"/>
      <c r="AP744" t="str">
        <f t="shared" si="44"/>
        <v/>
      </c>
      <c r="AQ744" t="str">
        <f t="shared" si="45"/>
        <v/>
      </c>
      <c r="AR744" t="str">
        <f t="shared" si="46"/>
        <v/>
      </c>
    </row>
    <row r="745" spans="36:44" x14ac:dyDescent="0.25">
      <c r="AJ745" s="2"/>
      <c r="AK745" s="2"/>
      <c r="AL745" s="2"/>
      <c r="AM745" s="2"/>
      <c r="AP745" t="str">
        <f t="shared" si="44"/>
        <v/>
      </c>
      <c r="AQ745" t="str">
        <f t="shared" si="45"/>
        <v/>
      </c>
      <c r="AR745" t="str">
        <f t="shared" si="46"/>
        <v/>
      </c>
    </row>
    <row r="746" spans="36:44" x14ac:dyDescent="0.25">
      <c r="AJ746" s="2"/>
      <c r="AK746" s="2"/>
      <c r="AL746" s="2"/>
      <c r="AM746" s="2"/>
      <c r="AP746" t="str">
        <f t="shared" si="44"/>
        <v/>
      </c>
      <c r="AQ746" t="str">
        <f t="shared" si="45"/>
        <v/>
      </c>
      <c r="AR746" t="str">
        <f t="shared" si="46"/>
        <v/>
      </c>
    </row>
    <row r="747" spans="36:44" x14ac:dyDescent="0.25">
      <c r="AJ747" s="2"/>
      <c r="AK747" s="2"/>
      <c r="AL747" s="2"/>
      <c r="AM747" s="2"/>
      <c r="AP747" t="str">
        <f t="shared" si="44"/>
        <v/>
      </c>
      <c r="AQ747" t="str">
        <f t="shared" si="45"/>
        <v/>
      </c>
      <c r="AR747" t="str">
        <f t="shared" si="46"/>
        <v/>
      </c>
    </row>
    <row r="748" spans="36:44" x14ac:dyDescent="0.25">
      <c r="AJ748" s="2"/>
      <c r="AK748" s="2"/>
      <c r="AL748" s="2"/>
      <c r="AM748" s="2"/>
      <c r="AP748" t="str">
        <f t="shared" si="44"/>
        <v/>
      </c>
      <c r="AQ748" t="str">
        <f t="shared" si="45"/>
        <v/>
      </c>
      <c r="AR748" t="str">
        <f t="shared" si="46"/>
        <v/>
      </c>
    </row>
    <row r="749" spans="36:44" x14ac:dyDescent="0.25">
      <c r="AJ749" s="2"/>
      <c r="AK749" s="2"/>
      <c r="AL749" s="2"/>
      <c r="AM749" s="2"/>
      <c r="AP749" t="str">
        <f t="shared" si="44"/>
        <v/>
      </c>
      <c r="AQ749" t="str">
        <f t="shared" si="45"/>
        <v/>
      </c>
      <c r="AR749" t="str">
        <f t="shared" si="46"/>
        <v/>
      </c>
    </row>
    <row r="750" spans="36:44" x14ac:dyDescent="0.25">
      <c r="AJ750" s="2"/>
      <c r="AK750" s="2"/>
      <c r="AL750" s="2"/>
      <c r="AM750" s="2"/>
      <c r="AP750" t="str">
        <f t="shared" si="44"/>
        <v/>
      </c>
      <c r="AQ750" t="str">
        <f t="shared" si="45"/>
        <v/>
      </c>
      <c r="AR750" t="str">
        <f t="shared" si="46"/>
        <v/>
      </c>
    </row>
    <row r="751" spans="36:44" x14ac:dyDescent="0.25">
      <c r="AJ751" s="2"/>
      <c r="AK751" s="2"/>
      <c r="AL751" s="2"/>
      <c r="AM751" s="2"/>
      <c r="AP751" t="str">
        <f t="shared" si="44"/>
        <v/>
      </c>
      <c r="AQ751" t="str">
        <f t="shared" si="45"/>
        <v/>
      </c>
      <c r="AR751" t="str">
        <f t="shared" si="46"/>
        <v/>
      </c>
    </row>
    <row r="752" spans="36:44" x14ac:dyDescent="0.25">
      <c r="AJ752" s="2"/>
      <c r="AK752" s="2"/>
      <c r="AL752" s="2"/>
      <c r="AM752" s="2"/>
      <c r="AP752" t="str">
        <f t="shared" si="44"/>
        <v/>
      </c>
      <c r="AQ752" t="str">
        <f t="shared" si="45"/>
        <v/>
      </c>
      <c r="AR752" t="str">
        <f t="shared" si="46"/>
        <v/>
      </c>
    </row>
    <row r="753" spans="36:44" x14ac:dyDescent="0.25">
      <c r="AJ753" s="2"/>
      <c r="AK753" s="2"/>
      <c r="AL753" s="2"/>
      <c r="AM753" s="2"/>
      <c r="AP753" t="str">
        <f t="shared" si="44"/>
        <v/>
      </c>
      <c r="AQ753" t="str">
        <f t="shared" si="45"/>
        <v/>
      </c>
      <c r="AR753" t="str">
        <f t="shared" si="46"/>
        <v/>
      </c>
    </row>
    <row r="754" spans="36:44" x14ac:dyDescent="0.25">
      <c r="AP754" t="str">
        <f t="shared" si="44"/>
        <v/>
      </c>
      <c r="AQ754" t="str">
        <f t="shared" si="45"/>
        <v/>
      </c>
      <c r="AR754" t="str">
        <f t="shared" si="46"/>
        <v/>
      </c>
    </row>
    <row r="755" spans="36:44" x14ac:dyDescent="0.25">
      <c r="AP755" t="str">
        <f t="shared" si="44"/>
        <v/>
      </c>
      <c r="AQ755" t="str">
        <f t="shared" si="45"/>
        <v/>
      </c>
      <c r="AR755" t="str">
        <f t="shared" si="46"/>
        <v/>
      </c>
    </row>
    <row r="756" spans="36:44" x14ac:dyDescent="0.25">
      <c r="AP756" t="str">
        <f t="shared" si="44"/>
        <v/>
      </c>
      <c r="AQ756" t="str">
        <f t="shared" si="45"/>
        <v/>
      </c>
      <c r="AR756" t="str">
        <f t="shared" si="46"/>
        <v/>
      </c>
    </row>
    <row r="757" spans="36:44" x14ac:dyDescent="0.25">
      <c r="AP757" t="str">
        <f t="shared" si="44"/>
        <v/>
      </c>
      <c r="AQ757" t="str">
        <f t="shared" si="45"/>
        <v/>
      </c>
      <c r="AR757" t="str">
        <f t="shared" si="46"/>
        <v/>
      </c>
    </row>
    <row r="758" spans="36:44" x14ac:dyDescent="0.25">
      <c r="AP758" t="str">
        <f t="shared" si="44"/>
        <v/>
      </c>
      <c r="AQ758" t="str">
        <f t="shared" si="45"/>
        <v/>
      </c>
      <c r="AR758" t="str">
        <f t="shared" si="46"/>
        <v/>
      </c>
    </row>
    <row r="759" spans="36:44" x14ac:dyDescent="0.25">
      <c r="AP759" t="str">
        <f t="shared" si="44"/>
        <v/>
      </c>
      <c r="AQ759" t="str">
        <f t="shared" si="45"/>
        <v/>
      </c>
      <c r="AR759" t="str">
        <f t="shared" si="46"/>
        <v/>
      </c>
    </row>
    <row r="760" spans="36:44" x14ac:dyDescent="0.25">
      <c r="AP760" t="str">
        <f t="shared" si="44"/>
        <v/>
      </c>
      <c r="AQ760" t="str">
        <f t="shared" si="45"/>
        <v/>
      </c>
      <c r="AR760" t="str">
        <f t="shared" si="46"/>
        <v/>
      </c>
    </row>
    <row r="761" spans="36:44" x14ac:dyDescent="0.25">
      <c r="AP761" t="str">
        <f t="shared" si="44"/>
        <v/>
      </c>
      <c r="AQ761" t="str">
        <f t="shared" si="45"/>
        <v/>
      </c>
      <c r="AR761" t="str">
        <f t="shared" si="46"/>
        <v/>
      </c>
    </row>
    <row r="762" spans="36:44" x14ac:dyDescent="0.25">
      <c r="AP762" t="str">
        <f t="shared" ref="AP762:AP825" si="47">IF(AH762="","",IF(WEEKNUM(AH762)&lt;10,"S0"&amp;WEEKNUM(AH762),"S"&amp;WEEKNUM(AH762)))</f>
        <v/>
      </c>
      <c r="AQ762" t="str">
        <f t="shared" ref="AQ762:AQ825" si="48">IF(AH762="","",TEXT(AH762,"jjjj"))</f>
        <v/>
      </c>
      <c r="AR762" t="str">
        <f t="shared" ref="AR762:AR825" si="49">IF(AH762="","",YEAR(AH762))</f>
        <v/>
      </c>
    </row>
    <row r="763" spans="36:44" x14ac:dyDescent="0.25">
      <c r="AP763" t="str">
        <f t="shared" si="47"/>
        <v/>
      </c>
      <c r="AQ763" t="str">
        <f t="shared" si="48"/>
        <v/>
      </c>
      <c r="AR763" t="str">
        <f t="shared" si="49"/>
        <v/>
      </c>
    </row>
    <row r="764" spans="36:44" x14ac:dyDescent="0.25">
      <c r="AP764" t="str">
        <f t="shared" si="47"/>
        <v/>
      </c>
      <c r="AQ764" t="str">
        <f t="shared" si="48"/>
        <v/>
      </c>
      <c r="AR764" t="str">
        <f t="shared" si="49"/>
        <v/>
      </c>
    </row>
    <row r="765" spans="36:44" x14ac:dyDescent="0.25">
      <c r="AP765" t="str">
        <f t="shared" si="47"/>
        <v/>
      </c>
      <c r="AQ765" t="str">
        <f t="shared" si="48"/>
        <v/>
      </c>
      <c r="AR765" t="str">
        <f t="shared" si="49"/>
        <v/>
      </c>
    </row>
    <row r="766" spans="36:44" x14ac:dyDescent="0.25">
      <c r="AP766" t="str">
        <f t="shared" si="47"/>
        <v/>
      </c>
      <c r="AQ766" t="str">
        <f t="shared" si="48"/>
        <v/>
      </c>
      <c r="AR766" t="str">
        <f t="shared" si="49"/>
        <v/>
      </c>
    </row>
    <row r="767" spans="36:44" x14ac:dyDescent="0.25">
      <c r="AP767" t="str">
        <f t="shared" si="47"/>
        <v/>
      </c>
      <c r="AQ767" t="str">
        <f t="shared" si="48"/>
        <v/>
      </c>
      <c r="AR767" t="str">
        <f t="shared" si="49"/>
        <v/>
      </c>
    </row>
    <row r="768" spans="36:44" x14ac:dyDescent="0.25">
      <c r="AP768" t="str">
        <f t="shared" si="47"/>
        <v/>
      </c>
      <c r="AQ768" t="str">
        <f t="shared" si="48"/>
        <v/>
      </c>
      <c r="AR768" t="str">
        <f t="shared" si="49"/>
        <v/>
      </c>
    </row>
    <row r="769" spans="42:44" x14ac:dyDescent="0.25">
      <c r="AP769" t="str">
        <f t="shared" si="47"/>
        <v/>
      </c>
      <c r="AQ769" t="str">
        <f t="shared" si="48"/>
        <v/>
      </c>
      <c r="AR769" t="str">
        <f t="shared" si="49"/>
        <v/>
      </c>
    </row>
    <row r="770" spans="42:44" x14ac:dyDescent="0.25">
      <c r="AP770" t="str">
        <f t="shared" si="47"/>
        <v/>
      </c>
      <c r="AQ770" t="str">
        <f t="shared" si="48"/>
        <v/>
      </c>
      <c r="AR770" t="str">
        <f t="shared" si="49"/>
        <v/>
      </c>
    </row>
    <row r="771" spans="42:44" x14ac:dyDescent="0.25">
      <c r="AP771" t="str">
        <f t="shared" si="47"/>
        <v/>
      </c>
      <c r="AQ771" t="str">
        <f t="shared" si="48"/>
        <v/>
      </c>
      <c r="AR771" t="str">
        <f t="shared" si="49"/>
        <v/>
      </c>
    </row>
    <row r="772" spans="42:44" x14ac:dyDescent="0.25">
      <c r="AP772" t="str">
        <f t="shared" si="47"/>
        <v/>
      </c>
      <c r="AQ772" t="str">
        <f t="shared" si="48"/>
        <v/>
      </c>
      <c r="AR772" t="str">
        <f t="shared" si="49"/>
        <v/>
      </c>
    </row>
    <row r="773" spans="42:44" x14ac:dyDescent="0.25">
      <c r="AP773" t="str">
        <f t="shared" si="47"/>
        <v/>
      </c>
      <c r="AQ773" t="str">
        <f t="shared" si="48"/>
        <v/>
      </c>
      <c r="AR773" t="str">
        <f t="shared" si="49"/>
        <v/>
      </c>
    </row>
    <row r="774" spans="42:44" x14ac:dyDescent="0.25">
      <c r="AP774" t="str">
        <f t="shared" si="47"/>
        <v/>
      </c>
      <c r="AQ774" t="str">
        <f t="shared" si="48"/>
        <v/>
      </c>
      <c r="AR774" t="str">
        <f t="shared" si="49"/>
        <v/>
      </c>
    </row>
    <row r="775" spans="42:44" x14ac:dyDescent="0.25">
      <c r="AP775" t="str">
        <f t="shared" si="47"/>
        <v/>
      </c>
      <c r="AQ775" t="str">
        <f t="shared" si="48"/>
        <v/>
      </c>
      <c r="AR775" t="str">
        <f t="shared" si="49"/>
        <v/>
      </c>
    </row>
    <row r="776" spans="42:44" x14ac:dyDescent="0.25">
      <c r="AP776" t="str">
        <f t="shared" si="47"/>
        <v/>
      </c>
      <c r="AQ776" t="str">
        <f t="shared" si="48"/>
        <v/>
      </c>
      <c r="AR776" t="str">
        <f t="shared" si="49"/>
        <v/>
      </c>
    </row>
    <row r="777" spans="42:44" x14ac:dyDescent="0.25">
      <c r="AP777" t="str">
        <f t="shared" si="47"/>
        <v/>
      </c>
      <c r="AQ777" t="str">
        <f t="shared" si="48"/>
        <v/>
      </c>
      <c r="AR777" t="str">
        <f t="shared" si="49"/>
        <v/>
      </c>
    </row>
    <row r="778" spans="42:44" x14ac:dyDescent="0.25">
      <c r="AP778" t="str">
        <f t="shared" si="47"/>
        <v/>
      </c>
      <c r="AQ778" t="str">
        <f t="shared" si="48"/>
        <v/>
      </c>
      <c r="AR778" t="str">
        <f t="shared" si="49"/>
        <v/>
      </c>
    </row>
    <row r="779" spans="42:44" x14ac:dyDescent="0.25">
      <c r="AP779" t="str">
        <f t="shared" si="47"/>
        <v/>
      </c>
      <c r="AQ779" t="str">
        <f t="shared" si="48"/>
        <v/>
      </c>
      <c r="AR779" t="str">
        <f t="shared" si="49"/>
        <v/>
      </c>
    </row>
    <row r="780" spans="42:44" x14ac:dyDescent="0.25">
      <c r="AP780" t="str">
        <f t="shared" si="47"/>
        <v/>
      </c>
      <c r="AQ780" t="str">
        <f t="shared" si="48"/>
        <v/>
      </c>
      <c r="AR780" t="str">
        <f t="shared" si="49"/>
        <v/>
      </c>
    </row>
    <row r="781" spans="42:44" x14ac:dyDescent="0.25">
      <c r="AP781" t="str">
        <f t="shared" si="47"/>
        <v/>
      </c>
      <c r="AQ781" t="str">
        <f t="shared" si="48"/>
        <v/>
      </c>
      <c r="AR781" t="str">
        <f t="shared" si="49"/>
        <v/>
      </c>
    </row>
    <row r="782" spans="42:44" x14ac:dyDescent="0.25">
      <c r="AP782" t="str">
        <f t="shared" si="47"/>
        <v/>
      </c>
      <c r="AQ782" t="str">
        <f t="shared" si="48"/>
        <v/>
      </c>
      <c r="AR782" t="str">
        <f t="shared" si="49"/>
        <v/>
      </c>
    </row>
    <row r="783" spans="42:44" x14ac:dyDescent="0.25">
      <c r="AP783" t="str">
        <f t="shared" si="47"/>
        <v/>
      </c>
      <c r="AQ783" t="str">
        <f t="shared" si="48"/>
        <v/>
      </c>
      <c r="AR783" t="str">
        <f t="shared" si="49"/>
        <v/>
      </c>
    </row>
    <row r="784" spans="42:44" x14ac:dyDescent="0.25">
      <c r="AP784" t="str">
        <f t="shared" si="47"/>
        <v/>
      </c>
      <c r="AQ784" t="str">
        <f t="shared" si="48"/>
        <v/>
      </c>
      <c r="AR784" t="str">
        <f t="shared" si="49"/>
        <v/>
      </c>
    </row>
    <row r="785" spans="42:44" x14ac:dyDescent="0.25">
      <c r="AP785" t="str">
        <f t="shared" si="47"/>
        <v/>
      </c>
      <c r="AQ785" t="str">
        <f t="shared" si="48"/>
        <v/>
      </c>
      <c r="AR785" t="str">
        <f t="shared" si="49"/>
        <v/>
      </c>
    </row>
    <row r="786" spans="42:44" x14ac:dyDescent="0.25">
      <c r="AP786" t="str">
        <f t="shared" si="47"/>
        <v/>
      </c>
      <c r="AQ786" t="str">
        <f t="shared" si="48"/>
        <v/>
      </c>
      <c r="AR786" t="str">
        <f t="shared" si="49"/>
        <v/>
      </c>
    </row>
    <row r="787" spans="42:44" x14ac:dyDescent="0.25">
      <c r="AP787" t="str">
        <f t="shared" si="47"/>
        <v/>
      </c>
      <c r="AQ787" t="str">
        <f t="shared" si="48"/>
        <v/>
      </c>
      <c r="AR787" t="str">
        <f t="shared" si="49"/>
        <v/>
      </c>
    </row>
    <row r="788" spans="42:44" x14ac:dyDescent="0.25">
      <c r="AP788" t="str">
        <f t="shared" si="47"/>
        <v/>
      </c>
      <c r="AQ788" t="str">
        <f t="shared" si="48"/>
        <v/>
      </c>
      <c r="AR788" t="str">
        <f t="shared" si="49"/>
        <v/>
      </c>
    </row>
    <row r="789" spans="42:44" x14ac:dyDescent="0.25">
      <c r="AP789" t="str">
        <f t="shared" si="47"/>
        <v/>
      </c>
      <c r="AQ789" t="str">
        <f t="shared" si="48"/>
        <v/>
      </c>
      <c r="AR789" t="str">
        <f t="shared" si="49"/>
        <v/>
      </c>
    </row>
    <row r="790" spans="42:44" x14ac:dyDescent="0.25">
      <c r="AP790" t="str">
        <f t="shared" si="47"/>
        <v/>
      </c>
      <c r="AQ790" t="str">
        <f t="shared" si="48"/>
        <v/>
      </c>
      <c r="AR790" t="str">
        <f t="shared" si="49"/>
        <v/>
      </c>
    </row>
    <row r="791" spans="42:44" x14ac:dyDescent="0.25">
      <c r="AP791" t="str">
        <f t="shared" si="47"/>
        <v/>
      </c>
      <c r="AQ791" t="str">
        <f t="shared" si="48"/>
        <v/>
      </c>
      <c r="AR791" t="str">
        <f t="shared" si="49"/>
        <v/>
      </c>
    </row>
    <row r="792" spans="42:44" x14ac:dyDescent="0.25">
      <c r="AP792" t="str">
        <f t="shared" si="47"/>
        <v/>
      </c>
      <c r="AQ792" t="str">
        <f t="shared" si="48"/>
        <v/>
      </c>
      <c r="AR792" t="str">
        <f t="shared" si="49"/>
        <v/>
      </c>
    </row>
    <row r="793" spans="42:44" x14ac:dyDescent="0.25">
      <c r="AP793" t="str">
        <f t="shared" si="47"/>
        <v/>
      </c>
      <c r="AQ793" t="str">
        <f t="shared" si="48"/>
        <v/>
      </c>
      <c r="AR793" t="str">
        <f t="shared" si="49"/>
        <v/>
      </c>
    </row>
    <row r="794" spans="42:44" x14ac:dyDescent="0.25">
      <c r="AP794" t="str">
        <f t="shared" si="47"/>
        <v/>
      </c>
      <c r="AQ794" t="str">
        <f t="shared" si="48"/>
        <v/>
      </c>
      <c r="AR794" t="str">
        <f t="shared" si="49"/>
        <v/>
      </c>
    </row>
    <row r="795" spans="42:44" x14ac:dyDescent="0.25">
      <c r="AP795" t="str">
        <f t="shared" si="47"/>
        <v/>
      </c>
      <c r="AQ795" t="str">
        <f t="shared" si="48"/>
        <v/>
      </c>
      <c r="AR795" t="str">
        <f t="shared" si="49"/>
        <v/>
      </c>
    </row>
    <row r="796" spans="42:44" x14ac:dyDescent="0.25">
      <c r="AP796" t="str">
        <f t="shared" si="47"/>
        <v/>
      </c>
      <c r="AQ796" t="str">
        <f t="shared" si="48"/>
        <v/>
      </c>
      <c r="AR796" t="str">
        <f t="shared" si="49"/>
        <v/>
      </c>
    </row>
    <row r="797" spans="42:44" x14ac:dyDescent="0.25">
      <c r="AP797" t="str">
        <f t="shared" si="47"/>
        <v/>
      </c>
      <c r="AQ797" t="str">
        <f t="shared" si="48"/>
        <v/>
      </c>
      <c r="AR797" t="str">
        <f t="shared" si="49"/>
        <v/>
      </c>
    </row>
    <row r="798" spans="42:44" x14ac:dyDescent="0.25">
      <c r="AP798" t="str">
        <f t="shared" si="47"/>
        <v/>
      </c>
      <c r="AQ798" t="str">
        <f t="shared" si="48"/>
        <v/>
      </c>
      <c r="AR798" t="str">
        <f t="shared" si="49"/>
        <v/>
      </c>
    </row>
    <row r="799" spans="42:44" x14ac:dyDescent="0.25">
      <c r="AP799" t="str">
        <f t="shared" si="47"/>
        <v/>
      </c>
      <c r="AQ799" t="str">
        <f t="shared" si="48"/>
        <v/>
      </c>
      <c r="AR799" t="str">
        <f t="shared" si="49"/>
        <v/>
      </c>
    </row>
    <row r="800" spans="42:44" x14ac:dyDescent="0.25">
      <c r="AP800" t="str">
        <f t="shared" si="47"/>
        <v/>
      </c>
      <c r="AQ800" t="str">
        <f t="shared" si="48"/>
        <v/>
      </c>
      <c r="AR800" t="str">
        <f t="shared" si="49"/>
        <v/>
      </c>
    </row>
    <row r="801" spans="42:44" x14ac:dyDescent="0.25">
      <c r="AP801" t="str">
        <f t="shared" si="47"/>
        <v/>
      </c>
      <c r="AQ801" t="str">
        <f t="shared" si="48"/>
        <v/>
      </c>
      <c r="AR801" t="str">
        <f t="shared" si="49"/>
        <v/>
      </c>
    </row>
    <row r="802" spans="42:44" x14ac:dyDescent="0.25">
      <c r="AP802" t="str">
        <f t="shared" si="47"/>
        <v/>
      </c>
      <c r="AQ802" t="str">
        <f t="shared" si="48"/>
        <v/>
      </c>
      <c r="AR802" t="str">
        <f t="shared" si="49"/>
        <v/>
      </c>
    </row>
    <row r="803" spans="42:44" x14ac:dyDescent="0.25">
      <c r="AP803" t="str">
        <f t="shared" si="47"/>
        <v/>
      </c>
      <c r="AQ803" t="str">
        <f t="shared" si="48"/>
        <v/>
      </c>
      <c r="AR803" t="str">
        <f t="shared" si="49"/>
        <v/>
      </c>
    </row>
    <row r="804" spans="42:44" x14ac:dyDescent="0.25">
      <c r="AP804" t="str">
        <f t="shared" si="47"/>
        <v/>
      </c>
      <c r="AQ804" t="str">
        <f t="shared" si="48"/>
        <v/>
      </c>
      <c r="AR804" t="str">
        <f t="shared" si="49"/>
        <v/>
      </c>
    </row>
    <row r="805" spans="42:44" x14ac:dyDescent="0.25">
      <c r="AP805" t="str">
        <f t="shared" si="47"/>
        <v/>
      </c>
      <c r="AQ805" t="str">
        <f t="shared" si="48"/>
        <v/>
      </c>
      <c r="AR805" t="str">
        <f t="shared" si="49"/>
        <v/>
      </c>
    </row>
    <row r="806" spans="42:44" x14ac:dyDescent="0.25">
      <c r="AP806" t="str">
        <f t="shared" si="47"/>
        <v/>
      </c>
      <c r="AQ806" t="str">
        <f t="shared" si="48"/>
        <v/>
      </c>
      <c r="AR806" t="str">
        <f t="shared" si="49"/>
        <v/>
      </c>
    </row>
    <row r="807" spans="42:44" x14ac:dyDescent="0.25">
      <c r="AP807" t="str">
        <f t="shared" si="47"/>
        <v/>
      </c>
      <c r="AQ807" t="str">
        <f t="shared" si="48"/>
        <v/>
      </c>
      <c r="AR807" t="str">
        <f t="shared" si="49"/>
        <v/>
      </c>
    </row>
    <row r="808" spans="42:44" x14ac:dyDescent="0.25">
      <c r="AP808" t="str">
        <f t="shared" si="47"/>
        <v/>
      </c>
      <c r="AQ808" t="str">
        <f t="shared" si="48"/>
        <v/>
      </c>
      <c r="AR808" t="str">
        <f t="shared" si="49"/>
        <v/>
      </c>
    </row>
    <row r="809" spans="42:44" x14ac:dyDescent="0.25">
      <c r="AP809" t="str">
        <f t="shared" si="47"/>
        <v/>
      </c>
      <c r="AQ809" t="str">
        <f t="shared" si="48"/>
        <v/>
      </c>
      <c r="AR809" t="str">
        <f t="shared" si="49"/>
        <v/>
      </c>
    </row>
    <row r="810" spans="42:44" x14ac:dyDescent="0.25">
      <c r="AP810" t="str">
        <f t="shared" si="47"/>
        <v/>
      </c>
      <c r="AQ810" t="str">
        <f t="shared" si="48"/>
        <v/>
      </c>
      <c r="AR810" t="str">
        <f t="shared" si="49"/>
        <v/>
      </c>
    </row>
    <row r="811" spans="42:44" x14ac:dyDescent="0.25">
      <c r="AP811" t="str">
        <f t="shared" si="47"/>
        <v/>
      </c>
      <c r="AQ811" t="str">
        <f t="shared" si="48"/>
        <v/>
      </c>
      <c r="AR811" t="str">
        <f t="shared" si="49"/>
        <v/>
      </c>
    </row>
    <row r="812" spans="42:44" x14ac:dyDescent="0.25">
      <c r="AP812" t="str">
        <f t="shared" si="47"/>
        <v/>
      </c>
      <c r="AQ812" t="str">
        <f t="shared" si="48"/>
        <v/>
      </c>
      <c r="AR812" t="str">
        <f t="shared" si="49"/>
        <v/>
      </c>
    </row>
    <row r="813" spans="42:44" x14ac:dyDescent="0.25">
      <c r="AP813" t="str">
        <f t="shared" si="47"/>
        <v/>
      </c>
      <c r="AQ813" t="str">
        <f t="shared" si="48"/>
        <v/>
      </c>
      <c r="AR813" t="str">
        <f t="shared" si="49"/>
        <v/>
      </c>
    </row>
    <row r="814" spans="42:44" x14ac:dyDescent="0.25">
      <c r="AP814" t="str">
        <f t="shared" si="47"/>
        <v/>
      </c>
      <c r="AQ814" t="str">
        <f t="shared" si="48"/>
        <v/>
      </c>
      <c r="AR814" t="str">
        <f t="shared" si="49"/>
        <v/>
      </c>
    </row>
    <row r="815" spans="42:44" x14ac:dyDescent="0.25">
      <c r="AP815" t="str">
        <f t="shared" si="47"/>
        <v/>
      </c>
      <c r="AQ815" t="str">
        <f t="shared" si="48"/>
        <v/>
      </c>
      <c r="AR815" t="str">
        <f t="shared" si="49"/>
        <v/>
      </c>
    </row>
    <row r="816" spans="42:44" x14ac:dyDescent="0.25">
      <c r="AP816" t="str">
        <f t="shared" si="47"/>
        <v/>
      </c>
      <c r="AQ816" t="str">
        <f t="shared" si="48"/>
        <v/>
      </c>
      <c r="AR816" t="str">
        <f t="shared" si="49"/>
        <v/>
      </c>
    </row>
    <row r="817" spans="42:44" x14ac:dyDescent="0.25">
      <c r="AP817" t="str">
        <f t="shared" si="47"/>
        <v/>
      </c>
      <c r="AQ817" t="str">
        <f t="shared" si="48"/>
        <v/>
      </c>
      <c r="AR817" t="str">
        <f t="shared" si="49"/>
        <v/>
      </c>
    </row>
    <row r="818" spans="42:44" x14ac:dyDescent="0.25">
      <c r="AP818" t="str">
        <f t="shared" si="47"/>
        <v/>
      </c>
      <c r="AQ818" t="str">
        <f t="shared" si="48"/>
        <v/>
      </c>
      <c r="AR818" t="str">
        <f t="shared" si="49"/>
        <v/>
      </c>
    </row>
    <row r="819" spans="42:44" x14ac:dyDescent="0.25">
      <c r="AP819" t="str">
        <f t="shared" si="47"/>
        <v/>
      </c>
      <c r="AQ819" t="str">
        <f t="shared" si="48"/>
        <v/>
      </c>
      <c r="AR819" t="str">
        <f t="shared" si="49"/>
        <v/>
      </c>
    </row>
    <row r="820" spans="42:44" x14ac:dyDescent="0.25">
      <c r="AP820" t="str">
        <f t="shared" si="47"/>
        <v/>
      </c>
      <c r="AQ820" t="str">
        <f t="shared" si="48"/>
        <v/>
      </c>
      <c r="AR820" t="str">
        <f t="shared" si="49"/>
        <v/>
      </c>
    </row>
    <row r="821" spans="42:44" x14ac:dyDescent="0.25">
      <c r="AP821" t="str">
        <f t="shared" si="47"/>
        <v/>
      </c>
      <c r="AQ821" t="str">
        <f t="shared" si="48"/>
        <v/>
      </c>
      <c r="AR821" t="str">
        <f t="shared" si="49"/>
        <v/>
      </c>
    </row>
    <row r="822" spans="42:44" x14ac:dyDescent="0.25">
      <c r="AP822" t="str">
        <f t="shared" si="47"/>
        <v/>
      </c>
      <c r="AQ822" t="str">
        <f t="shared" si="48"/>
        <v/>
      </c>
      <c r="AR822" t="str">
        <f t="shared" si="49"/>
        <v/>
      </c>
    </row>
    <row r="823" spans="42:44" x14ac:dyDescent="0.25">
      <c r="AP823" t="str">
        <f t="shared" si="47"/>
        <v/>
      </c>
      <c r="AQ823" t="str">
        <f t="shared" si="48"/>
        <v/>
      </c>
      <c r="AR823" t="str">
        <f t="shared" si="49"/>
        <v/>
      </c>
    </row>
    <row r="824" spans="42:44" x14ac:dyDescent="0.25">
      <c r="AP824" t="str">
        <f t="shared" si="47"/>
        <v/>
      </c>
      <c r="AQ824" t="str">
        <f t="shared" si="48"/>
        <v/>
      </c>
      <c r="AR824" t="str">
        <f t="shared" si="49"/>
        <v/>
      </c>
    </row>
    <row r="825" spans="42:44" x14ac:dyDescent="0.25">
      <c r="AP825" t="str">
        <f t="shared" si="47"/>
        <v/>
      </c>
      <c r="AQ825" t="str">
        <f t="shared" si="48"/>
        <v/>
      </c>
      <c r="AR825" t="str">
        <f t="shared" si="49"/>
        <v/>
      </c>
    </row>
    <row r="826" spans="42:44" x14ac:dyDescent="0.25">
      <c r="AP826" t="str">
        <f t="shared" ref="AP826:AP889" si="50">IF(AH826="","",IF(WEEKNUM(AH826)&lt;10,"S0"&amp;WEEKNUM(AH826),"S"&amp;WEEKNUM(AH826)))</f>
        <v/>
      </c>
      <c r="AQ826" t="str">
        <f t="shared" ref="AQ826:AQ889" si="51">IF(AH826="","",TEXT(AH826,"jjjj"))</f>
        <v/>
      </c>
      <c r="AR826" t="str">
        <f t="shared" ref="AR826:AR889" si="52">IF(AH826="","",YEAR(AH826))</f>
        <v/>
      </c>
    </row>
    <row r="827" spans="42:44" x14ac:dyDescent="0.25">
      <c r="AP827" t="str">
        <f t="shared" si="50"/>
        <v/>
      </c>
      <c r="AQ827" t="str">
        <f t="shared" si="51"/>
        <v/>
      </c>
      <c r="AR827" t="str">
        <f t="shared" si="52"/>
        <v/>
      </c>
    </row>
    <row r="828" spans="42:44" x14ac:dyDescent="0.25">
      <c r="AP828" t="str">
        <f t="shared" si="50"/>
        <v/>
      </c>
      <c r="AQ828" t="str">
        <f t="shared" si="51"/>
        <v/>
      </c>
      <c r="AR828" t="str">
        <f t="shared" si="52"/>
        <v/>
      </c>
    </row>
    <row r="829" spans="42:44" x14ac:dyDescent="0.25">
      <c r="AP829" t="str">
        <f t="shared" si="50"/>
        <v/>
      </c>
      <c r="AQ829" t="str">
        <f t="shared" si="51"/>
        <v/>
      </c>
      <c r="AR829" t="str">
        <f t="shared" si="52"/>
        <v/>
      </c>
    </row>
    <row r="830" spans="42:44" x14ac:dyDescent="0.25">
      <c r="AP830" t="str">
        <f t="shared" si="50"/>
        <v/>
      </c>
      <c r="AQ830" t="str">
        <f t="shared" si="51"/>
        <v/>
      </c>
      <c r="AR830" t="str">
        <f t="shared" si="52"/>
        <v/>
      </c>
    </row>
    <row r="831" spans="42:44" x14ac:dyDescent="0.25">
      <c r="AP831" t="str">
        <f t="shared" si="50"/>
        <v/>
      </c>
      <c r="AQ831" t="str">
        <f t="shared" si="51"/>
        <v/>
      </c>
      <c r="AR831" t="str">
        <f t="shared" si="52"/>
        <v/>
      </c>
    </row>
    <row r="832" spans="42:44" x14ac:dyDescent="0.25">
      <c r="AP832" t="str">
        <f t="shared" si="50"/>
        <v/>
      </c>
      <c r="AQ832" t="str">
        <f t="shared" si="51"/>
        <v/>
      </c>
      <c r="AR832" t="str">
        <f t="shared" si="52"/>
        <v/>
      </c>
    </row>
    <row r="833" spans="42:44" x14ac:dyDescent="0.25">
      <c r="AP833" t="str">
        <f t="shared" si="50"/>
        <v/>
      </c>
      <c r="AQ833" t="str">
        <f t="shared" si="51"/>
        <v/>
      </c>
      <c r="AR833" t="str">
        <f t="shared" si="52"/>
        <v/>
      </c>
    </row>
    <row r="834" spans="42:44" x14ac:dyDescent="0.25">
      <c r="AP834" t="str">
        <f t="shared" si="50"/>
        <v/>
      </c>
      <c r="AQ834" t="str">
        <f t="shared" si="51"/>
        <v/>
      </c>
      <c r="AR834" t="str">
        <f t="shared" si="52"/>
        <v/>
      </c>
    </row>
    <row r="835" spans="42:44" x14ac:dyDescent="0.25">
      <c r="AP835" t="str">
        <f t="shared" si="50"/>
        <v/>
      </c>
      <c r="AQ835" t="str">
        <f t="shared" si="51"/>
        <v/>
      </c>
      <c r="AR835" t="str">
        <f t="shared" si="52"/>
        <v/>
      </c>
    </row>
    <row r="836" spans="42:44" x14ac:dyDescent="0.25">
      <c r="AP836" t="str">
        <f t="shared" si="50"/>
        <v/>
      </c>
      <c r="AQ836" t="str">
        <f t="shared" si="51"/>
        <v/>
      </c>
      <c r="AR836" t="str">
        <f t="shared" si="52"/>
        <v/>
      </c>
    </row>
    <row r="837" spans="42:44" x14ac:dyDescent="0.25">
      <c r="AP837" t="str">
        <f t="shared" si="50"/>
        <v/>
      </c>
      <c r="AQ837" t="str">
        <f t="shared" si="51"/>
        <v/>
      </c>
      <c r="AR837" t="str">
        <f t="shared" si="52"/>
        <v/>
      </c>
    </row>
    <row r="838" spans="42:44" x14ac:dyDescent="0.25">
      <c r="AP838" t="str">
        <f t="shared" si="50"/>
        <v/>
      </c>
      <c r="AQ838" t="str">
        <f t="shared" si="51"/>
        <v/>
      </c>
      <c r="AR838" t="str">
        <f t="shared" si="52"/>
        <v/>
      </c>
    </row>
    <row r="839" spans="42:44" x14ac:dyDescent="0.25">
      <c r="AP839" t="str">
        <f t="shared" si="50"/>
        <v/>
      </c>
      <c r="AQ839" t="str">
        <f t="shared" si="51"/>
        <v/>
      </c>
      <c r="AR839" t="str">
        <f t="shared" si="52"/>
        <v/>
      </c>
    </row>
    <row r="840" spans="42:44" x14ac:dyDescent="0.25">
      <c r="AP840" t="str">
        <f t="shared" si="50"/>
        <v/>
      </c>
      <c r="AQ840" t="str">
        <f t="shared" si="51"/>
        <v/>
      </c>
      <c r="AR840" t="str">
        <f t="shared" si="52"/>
        <v/>
      </c>
    </row>
    <row r="841" spans="42:44" x14ac:dyDescent="0.25">
      <c r="AP841" t="str">
        <f t="shared" si="50"/>
        <v/>
      </c>
      <c r="AQ841" t="str">
        <f t="shared" si="51"/>
        <v/>
      </c>
      <c r="AR841" t="str">
        <f t="shared" si="52"/>
        <v/>
      </c>
    </row>
    <row r="842" spans="42:44" x14ac:dyDescent="0.25">
      <c r="AP842" t="str">
        <f t="shared" si="50"/>
        <v/>
      </c>
      <c r="AQ842" t="str">
        <f t="shared" si="51"/>
        <v/>
      </c>
      <c r="AR842" t="str">
        <f t="shared" si="52"/>
        <v/>
      </c>
    </row>
    <row r="843" spans="42:44" x14ac:dyDescent="0.25">
      <c r="AP843" t="str">
        <f t="shared" si="50"/>
        <v/>
      </c>
      <c r="AQ843" t="str">
        <f t="shared" si="51"/>
        <v/>
      </c>
      <c r="AR843" t="str">
        <f t="shared" si="52"/>
        <v/>
      </c>
    </row>
    <row r="844" spans="42:44" x14ac:dyDescent="0.25">
      <c r="AP844" t="str">
        <f t="shared" si="50"/>
        <v/>
      </c>
      <c r="AQ844" t="str">
        <f t="shared" si="51"/>
        <v/>
      </c>
      <c r="AR844" t="str">
        <f t="shared" si="52"/>
        <v/>
      </c>
    </row>
    <row r="845" spans="42:44" x14ac:dyDescent="0.25">
      <c r="AP845" t="str">
        <f t="shared" si="50"/>
        <v/>
      </c>
      <c r="AQ845" t="str">
        <f t="shared" si="51"/>
        <v/>
      </c>
      <c r="AR845" t="str">
        <f t="shared" si="52"/>
        <v/>
      </c>
    </row>
    <row r="846" spans="42:44" x14ac:dyDescent="0.25">
      <c r="AP846" t="str">
        <f t="shared" si="50"/>
        <v/>
      </c>
      <c r="AQ846" t="str">
        <f t="shared" si="51"/>
        <v/>
      </c>
      <c r="AR846" t="str">
        <f t="shared" si="52"/>
        <v/>
      </c>
    </row>
    <row r="847" spans="42:44" x14ac:dyDescent="0.25">
      <c r="AP847" t="str">
        <f t="shared" si="50"/>
        <v/>
      </c>
      <c r="AQ847" t="str">
        <f t="shared" si="51"/>
        <v/>
      </c>
      <c r="AR847" t="str">
        <f t="shared" si="52"/>
        <v/>
      </c>
    </row>
    <row r="848" spans="42:44" x14ac:dyDescent="0.25">
      <c r="AP848" t="str">
        <f t="shared" si="50"/>
        <v/>
      </c>
      <c r="AQ848" t="str">
        <f t="shared" si="51"/>
        <v/>
      </c>
      <c r="AR848" t="str">
        <f t="shared" si="52"/>
        <v/>
      </c>
    </row>
    <row r="849" spans="42:44" x14ac:dyDescent="0.25">
      <c r="AP849" t="str">
        <f t="shared" si="50"/>
        <v/>
      </c>
      <c r="AQ849" t="str">
        <f t="shared" si="51"/>
        <v/>
      </c>
      <c r="AR849" t="str">
        <f t="shared" si="52"/>
        <v/>
      </c>
    </row>
    <row r="850" spans="42:44" x14ac:dyDescent="0.25">
      <c r="AP850" t="str">
        <f t="shared" si="50"/>
        <v/>
      </c>
      <c r="AQ850" t="str">
        <f t="shared" si="51"/>
        <v/>
      </c>
      <c r="AR850" t="str">
        <f t="shared" si="52"/>
        <v/>
      </c>
    </row>
    <row r="851" spans="42:44" x14ac:dyDescent="0.25">
      <c r="AP851" t="str">
        <f t="shared" si="50"/>
        <v/>
      </c>
      <c r="AQ851" t="str">
        <f t="shared" si="51"/>
        <v/>
      </c>
      <c r="AR851" t="str">
        <f t="shared" si="52"/>
        <v/>
      </c>
    </row>
    <row r="852" spans="42:44" x14ac:dyDescent="0.25">
      <c r="AP852" t="str">
        <f t="shared" si="50"/>
        <v/>
      </c>
      <c r="AQ852" t="str">
        <f t="shared" si="51"/>
        <v/>
      </c>
      <c r="AR852" t="str">
        <f t="shared" si="52"/>
        <v/>
      </c>
    </row>
    <row r="853" spans="42:44" x14ac:dyDescent="0.25">
      <c r="AP853" t="str">
        <f t="shared" si="50"/>
        <v/>
      </c>
      <c r="AQ853" t="str">
        <f t="shared" si="51"/>
        <v/>
      </c>
      <c r="AR853" t="str">
        <f t="shared" si="52"/>
        <v/>
      </c>
    </row>
    <row r="854" spans="42:44" x14ac:dyDescent="0.25">
      <c r="AP854" t="str">
        <f t="shared" si="50"/>
        <v/>
      </c>
      <c r="AQ854" t="str">
        <f t="shared" si="51"/>
        <v/>
      </c>
      <c r="AR854" t="str">
        <f t="shared" si="52"/>
        <v/>
      </c>
    </row>
    <row r="855" spans="42:44" x14ac:dyDescent="0.25">
      <c r="AP855" t="str">
        <f t="shared" si="50"/>
        <v/>
      </c>
      <c r="AQ855" t="str">
        <f t="shared" si="51"/>
        <v/>
      </c>
      <c r="AR855" t="str">
        <f t="shared" si="52"/>
        <v/>
      </c>
    </row>
    <row r="856" spans="42:44" x14ac:dyDescent="0.25">
      <c r="AP856" t="str">
        <f t="shared" si="50"/>
        <v/>
      </c>
      <c r="AQ856" t="str">
        <f t="shared" si="51"/>
        <v/>
      </c>
      <c r="AR856" t="str">
        <f t="shared" si="52"/>
        <v/>
      </c>
    </row>
    <row r="857" spans="42:44" x14ac:dyDescent="0.25">
      <c r="AP857" t="str">
        <f t="shared" si="50"/>
        <v/>
      </c>
      <c r="AQ857" t="str">
        <f t="shared" si="51"/>
        <v/>
      </c>
      <c r="AR857" t="str">
        <f t="shared" si="52"/>
        <v/>
      </c>
    </row>
    <row r="858" spans="42:44" x14ac:dyDescent="0.25">
      <c r="AP858" t="str">
        <f t="shared" si="50"/>
        <v/>
      </c>
      <c r="AQ858" t="str">
        <f t="shared" si="51"/>
        <v/>
      </c>
      <c r="AR858" t="str">
        <f t="shared" si="52"/>
        <v/>
      </c>
    </row>
    <row r="859" spans="42:44" x14ac:dyDescent="0.25">
      <c r="AP859" t="str">
        <f t="shared" si="50"/>
        <v/>
      </c>
      <c r="AQ859" t="str">
        <f t="shared" si="51"/>
        <v/>
      </c>
      <c r="AR859" t="str">
        <f t="shared" si="52"/>
        <v/>
      </c>
    </row>
    <row r="860" spans="42:44" x14ac:dyDescent="0.25">
      <c r="AP860" t="str">
        <f t="shared" si="50"/>
        <v/>
      </c>
      <c r="AQ860" t="str">
        <f t="shared" si="51"/>
        <v/>
      </c>
      <c r="AR860" t="str">
        <f t="shared" si="52"/>
        <v/>
      </c>
    </row>
    <row r="861" spans="42:44" x14ac:dyDescent="0.25">
      <c r="AP861" t="str">
        <f t="shared" si="50"/>
        <v/>
      </c>
      <c r="AQ861" t="str">
        <f t="shared" si="51"/>
        <v/>
      </c>
      <c r="AR861" t="str">
        <f t="shared" si="52"/>
        <v/>
      </c>
    </row>
    <row r="862" spans="42:44" x14ac:dyDescent="0.25">
      <c r="AP862" t="str">
        <f t="shared" si="50"/>
        <v/>
      </c>
      <c r="AQ862" t="str">
        <f t="shared" si="51"/>
        <v/>
      </c>
      <c r="AR862" t="str">
        <f t="shared" si="52"/>
        <v/>
      </c>
    </row>
    <row r="863" spans="42:44" x14ac:dyDescent="0.25">
      <c r="AP863" t="str">
        <f t="shared" si="50"/>
        <v/>
      </c>
      <c r="AQ863" t="str">
        <f t="shared" si="51"/>
        <v/>
      </c>
      <c r="AR863" t="str">
        <f t="shared" si="52"/>
        <v/>
      </c>
    </row>
    <row r="864" spans="42:44" x14ac:dyDescent="0.25">
      <c r="AP864" t="str">
        <f t="shared" si="50"/>
        <v/>
      </c>
      <c r="AQ864" t="str">
        <f t="shared" si="51"/>
        <v/>
      </c>
      <c r="AR864" t="str">
        <f t="shared" si="52"/>
        <v/>
      </c>
    </row>
    <row r="865" spans="42:44" x14ac:dyDescent="0.25">
      <c r="AP865" t="str">
        <f t="shared" si="50"/>
        <v/>
      </c>
      <c r="AQ865" t="str">
        <f t="shared" si="51"/>
        <v/>
      </c>
      <c r="AR865" t="str">
        <f t="shared" si="52"/>
        <v/>
      </c>
    </row>
    <row r="866" spans="42:44" x14ac:dyDescent="0.25">
      <c r="AP866" t="str">
        <f t="shared" si="50"/>
        <v/>
      </c>
      <c r="AQ866" t="str">
        <f t="shared" si="51"/>
        <v/>
      </c>
      <c r="AR866" t="str">
        <f t="shared" si="52"/>
        <v/>
      </c>
    </row>
    <row r="867" spans="42:44" x14ac:dyDescent="0.25">
      <c r="AP867" t="str">
        <f t="shared" si="50"/>
        <v/>
      </c>
      <c r="AQ867" t="str">
        <f t="shared" si="51"/>
        <v/>
      </c>
      <c r="AR867" t="str">
        <f t="shared" si="52"/>
        <v/>
      </c>
    </row>
    <row r="868" spans="42:44" x14ac:dyDescent="0.25">
      <c r="AP868" t="str">
        <f t="shared" si="50"/>
        <v/>
      </c>
      <c r="AQ868" t="str">
        <f t="shared" si="51"/>
        <v/>
      </c>
      <c r="AR868" t="str">
        <f t="shared" si="52"/>
        <v/>
      </c>
    </row>
    <row r="869" spans="42:44" x14ac:dyDescent="0.25">
      <c r="AP869" t="str">
        <f t="shared" si="50"/>
        <v/>
      </c>
      <c r="AQ869" t="str">
        <f t="shared" si="51"/>
        <v/>
      </c>
      <c r="AR869" t="str">
        <f t="shared" si="52"/>
        <v/>
      </c>
    </row>
    <row r="870" spans="42:44" x14ac:dyDescent="0.25">
      <c r="AP870" t="str">
        <f t="shared" si="50"/>
        <v/>
      </c>
      <c r="AQ870" t="str">
        <f t="shared" si="51"/>
        <v/>
      </c>
      <c r="AR870" t="str">
        <f t="shared" si="52"/>
        <v/>
      </c>
    </row>
    <row r="871" spans="42:44" x14ac:dyDescent="0.25">
      <c r="AP871" t="str">
        <f t="shared" si="50"/>
        <v/>
      </c>
      <c r="AQ871" t="str">
        <f t="shared" si="51"/>
        <v/>
      </c>
      <c r="AR871" t="str">
        <f t="shared" si="52"/>
        <v/>
      </c>
    </row>
    <row r="872" spans="42:44" x14ac:dyDescent="0.25">
      <c r="AP872" t="str">
        <f t="shared" si="50"/>
        <v/>
      </c>
      <c r="AQ872" t="str">
        <f t="shared" si="51"/>
        <v/>
      </c>
      <c r="AR872" t="str">
        <f t="shared" si="52"/>
        <v/>
      </c>
    </row>
    <row r="873" spans="42:44" x14ac:dyDescent="0.25">
      <c r="AP873" t="str">
        <f t="shared" si="50"/>
        <v/>
      </c>
      <c r="AQ873" t="str">
        <f t="shared" si="51"/>
        <v/>
      </c>
      <c r="AR873" t="str">
        <f t="shared" si="52"/>
        <v/>
      </c>
    </row>
    <row r="874" spans="42:44" x14ac:dyDescent="0.25">
      <c r="AP874" t="str">
        <f t="shared" si="50"/>
        <v/>
      </c>
      <c r="AQ874" t="str">
        <f t="shared" si="51"/>
        <v/>
      </c>
      <c r="AR874" t="str">
        <f t="shared" si="52"/>
        <v/>
      </c>
    </row>
    <row r="875" spans="42:44" x14ac:dyDescent="0.25">
      <c r="AP875" t="str">
        <f t="shared" si="50"/>
        <v/>
      </c>
      <c r="AQ875" t="str">
        <f t="shared" si="51"/>
        <v/>
      </c>
      <c r="AR875" t="str">
        <f t="shared" si="52"/>
        <v/>
      </c>
    </row>
    <row r="876" spans="42:44" x14ac:dyDescent="0.25">
      <c r="AP876" t="str">
        <f t="shared" si="50"/>
        <v/>
      </c>
      <c r="AQ876" t="str">
        <f t="shared" si="51"/>
        <v/>
      </c>
      <c r="AR876" t="str">
        <f t="shared" si="52"/>
        <v/>
      </c>
    </row>
    <row r="877" spans="42:44" x14ac:dyDescent="0.25">
      <c r="AP877" t="str">
        <f t="shared" si="50"/>
        <v/>
      </c>
      <c r="AQ877" t="str">
        <f t="shared" si="51"/>
        <v/>
      </c>
      <c r="AR877" t="str">
        <f t="shared" si="52"/>
        <v/>
      </c>
    </row>
    <row r="878" spans="42:44" x14ac:dyDescent="0.25">
      <c r="AP878" t="str">
        <f t="shared" si="50"/>
        <v/>
      </c>
      <c r="AQ878" t="str">
        <f t="shared" si="51"/>
        <v/>
      </c>
      <c r="AR878" t="str">
        <f t="shared" si="52"/>
        <v/>
      </c>
    </row>
    <row r="879" spans="42:44" x14ac:dyDescent="0.25">
      <c r="AP879" t="str">
        <f t="shared" si="50"/>
        <v/>
      </c>
      <c r="AQ879" t="str">
        <f t="shared" si="51"/>
        <v/>
      </c>
      <c r="AR879" t="str">
        <f t="shared" si="52"/>
        <v/>
      </c>
    </row>
    <row r="880" spans="42:44" x14ac:dyDescent="0.25">
      <c r="AP880" t="str">
        <f t="shared" si="50"/>
        <v/>
      </c>
      <c r="AQ880" t="str">
        <f t="shared" si="51"/>
        <v/>
      </c>
      <c r="AR880" t="str">
        <f t="shared" si="52"/>
        <v/>
      </c>
    </row>
    <row r="881" spans="42:44" x14ac:dyDescent="0.25">
      <c r="AP881" t="str">
        <f t="shared" si="50"/>
        <v/>
      </c>
      <c r="AQ881" t="str">
        <f t="shared" si="51"/>
        <v/>
      </c>
      <c r="AR881" t="str">
        <f t="shared" si="52"/>
        <v/>
      </c>
    </row>
    <row r="882" spans="42:44" x14ac:dyDescent="0.25">
      <c r="AP882" t="str">
        <f t="shared" si="50"/>
        <v/>
      </c>
      <c r="AQ882" t="str">
        <f t="shared" si="51"/>
        <v/>
      </c>
      <c r="AR882" t="str">
        <f t="shared" si="52"/>
        <v/>
      </c>
    </row>
    <row r="883" spans="42:44" x14ac:dyDescent="0.25">
      <c r="AP883" t="str">
        <f t="shared" si="50"/>
        <v/>
      </c>
      <c r="AQ883" t="str">
        <f t="shared" si="51"/>
        <v/>
      </c>
      <c r="AR883" t="str">
        <f t="shared" si="52"/>
        <v/>
      </c>
    </row>
    <row r="884" spans="42:44" x14ac:dyDescent="0.25">
      <c r="AP884" t="str">
        <f t="shared" si="50"/>
        <v/>
      </c>
      <c r="AQ884" t="str">
        <f t="shared" si="51"/>
        <v/>
      </c>
      <c r="AR884" t="str">
        <f t="shared" si="52"/>
        <v/>
      </c>
    </row>
    <row r="885" spans="42:44" x14ac:dyDescent="0.25">
      <c r="AP885" t="str">
        <f t="shared" si="50"/>
        <v/>
      </c>
      <c r="AQ885" t="str">
        <f t="shared" si="51"/>
        <v/>
      </c>
      <c r="AR885" t="str">
        <f t="shared" si="52"/>
        <v/>
      </c>
    </row>
    <row r="886" spans="42:44" x14ac:dyDescent="0.25">
      <c r="AP886" t="str">
        <f t="shared" si="50"/>
        <v/>
      </c>
      <c r="AQ886" t="str">
        <f t="shared" si="51"/>
        <v/>
      </c>
      <c r="AR886" t="str">
        <f t="shared" si="52"/>
        <v/>
      </c>
    </row>
    <row r="887" spans="42:44" x14ac:dyDescent="0.25">
      <c r="AP887" t="str">
        <f t="shared" si="50"/>
        <v/>
      </c>
      <c r="AQ887" t="str">
        <f t="shared" si="51"/>
        <v/>
      </c>
      <c r="AR887" t="str">
        <f t="shared" si="52"/>
        <v/>
      </c>
    </row>
    <row r="888" spans="42:44" x14ac:dyDescent="0.25">
      <c r="AP888" t="str">
        <f t="shared" si="50"/>
        <v/>
      </c>
      <c r="AQ888" t="str">
        <f t="shared" si="51"/>
        <v/>
      </c>
      <c r="AR888" t="str">
        <f t="shared" si="52"/>
        <v/>
      </c>
    </row>
    <row r="889" spans="42:44" x14ac:dyDescent="0.25">
      <c r="AP889" t="str">
        <f t="shared" si="50"/>
        <v/>
      </c>
      <c r="AQ889" t="str">
        <f t="shared" si="51"/>
        <v/>
      </c>
      <c r="AR889" t="str">
        <f t="shared" si="52"/>
        <v/>
      </c>
    </row>
    <row r="890" spans="42:44" x14ac:dyDescent="0.25">
      <c r="AP890" t="str">
        <f t="shared" ref="AP890:AP953" si="53">IF(AH890="","",IF(WEEKNUM(AH890)&lt;10,"S0"&amp;WEEKNUM(AH890),"S"&amp;WEEKNUM(AH890)))</f>
        <v/>
      </c>
      <c r="AQ890" t="str">
        <f t="shared" ref="AQ890:AQ953" si="54">IF(AH890="","",TEXT(AH890,"jjjj"))</f>
        <v/>
      </c>
      <c r="AR890" t="str">
        <f t="shared" ref="AR890:AR953" si="55">IF(AH890="","",YEAR(AH890))</f>
        <v/>
      </c>
    </row>
    <row r="891" spans="42:44" x14ac:dyDescent="0.25">
      <c r="AP891" t="str">
        <f t="shared" si="53"/>
        <v/>
      </c>
      <c r="AQ891" t="str">
        <f t="shared" si="54"/>
        <v/>
      </c>
      <c r="AR891" t="str">
        <f t="shared" si="55"/>
        <v/>
      </c>
    </row>
    <row r="892" spans="42:44" x14ac:dyDescent="0.25">
      <c r="AP892" t="str">
        <f t="shared" si="53"/>
        <v/>
      </c>
      <c r="AQ892" t="str">
        <f t="shared" si="54"/>
        <v/>
      </c>
      <c r="AR892" t="str">
        <f t="shared" si="55"/>
        <v/>
      </c>
    </row>
    <row r="893" spans="42:44" x14ac:dyDescent="0.25">
      <c r="AP893" t="str">
        <f t="shared" si="53"/>
        <v/>
      </c>
      <c r="AQ893" t="str">
        <f t="shared" si="54"/>
        <v/>
      </c>
      <c r="AR893" t="str">
        <f t="shared" si="55"/>
        <v/>
      </c>
    </row>
    <row r="894" spans="42:44" x14ac:dyDescent="0.25">
      <c r="AP894" t="str">
        <f t="shared" si="53"/>
        <v/>
      </c>
      <c r="AQ894" t="str">
        <f t="shared" si="54"/>
        <v/>
      </c>
      <c r="AR894" t="str">
        <f t="shared" si="55"/>
        <v/>
      </c>
    </row>
    <row r="895" spans="42:44" x14ac:dyDescent="0.25">
      <c r="AP895" t="str">
        <f t="shared" si="53"/>
        <v/>
      </c>
      <c r="AQ895" t="str">
        <f t="shared" si="54"/>
        <v/>
      </c>
      <c r="AR895" t="str">
        <f t="shared" si="55"/>
        <v/>
      </c>
    </row>
    <row r="896" spans="42:44" x14ac:dyDescent="0.25">
      <c r="AP896" t="str">
        <f t="shared" si="53"/>
        <v/>
      </c>
      <c r="AQ896" t="str">
        <f t="shared" si="54"/>
        <v/>
      </c>
      <c r="AR896" t="str">
        <f t="shared" si="55"/>
        <v/>
      </c>
    </row>
    <row r="897" spans="42:44" x14ac:dyDescent="0.25">
      <c r="AP897" t="str">
        <f t="shared" si="53"/>
        <v/>
      </c>
      <c r="AQ897" t="str">
        <f t="shared" si="54"/>
        <v/>
      </c>
      <c r="AR897" t="str">
        <f t="shared" si="55"/>
        <v/>
      </c>
    </row>
    <row r="898" spans="42:44" x14ac:dyDescent="0.25">
      <c r="AP898" t="str">
        <f t="shared" si="53"/>
        <v/>
      </c>
      <c r="AQ898" t="str">
        <f t="shared" si="54"/>
        <v/>
      </c>
      <c r="AR898" t="str">
        <f t="shared" si="55"/>
        <v/>
      </c>
    </row>
    <row r="899" spans="42:44" x14ac:dyDescent="0.25">
      <c r="AP899" t="str">
        <f t="shared" si="53"/>
        <v/>
      </c>
      <c r="AQ899" t="str">
        <f t="shared" si="54"/>
        <v/>
      </c>
      <c r="AR899" t="str">
        <f t="shared" si="55"/>
        <v/>
      </c>
    </row>
    <row r="900" spans="42:44" x14ac:dyDescent="0.25">
      <c r="AP900" t="str">
        <f t="shared" si="53"/>
        <v/>
      </c>
      <c r="AQ900" t="str">
        <f t="shared" si="54"/>
        <v/>
      </c>
      <c r="AR900" t="str">
        <f t="shared" si="55"/>
        <v/>
      </c>
    </row>
    <row r="901" spans="42:44" x14ac:dyDescent="0.25">
      <c r="AP901" t="str">
        <f t="shared" si="53"/>
        <v/>
      </c>
      <c r="AQ901" t="str">
        <f t="shared" si="54"/>
        <v/>
      </c>
      <c r="AR901" t="str">
        <f t="shared" si="55"/>
        <v/>
      </c>
    </row>
    <row r="902" spans="42:44" x14ac:dyDescent="0.25">
      <c r="AP902" t="str">
        <f t="shared" si="53"/>
        <v/>
      </c>
      <c r="AQ902" t="str">
        <f t="shared" si="54"/>
        <v/>
      </c>
      <c r="AR902" t="str">
        <f t="shared" si="55"/>
        <v/>
      </c>
    </row>
    <row r="903" spans="42:44" x14ac:dyDescent="0.25">
      <c r="AP903" t="str">
        <f t="shared" si="53"/>
        <v/>
      </c>
      <c r="AQ903" t="str">
        <f t="shared" si="54"/>
        <v/>
      </c>
      <c r="AR903" t="str">
        <f t="shared" si="55"/>
        <v/>
      </c>
    </row>
    <row r="904" spans="42:44" x14ac:dyDescent="0.25">
      <c r="AP904" t="str">
        <f t="shared" si="53"/>
        <v/>
      </c>
      <c r="AQ904" t="str">
        <f t="shared" si="54"/>
        <v/>
      </c>
      <c r="AR904" t="str">
        <f t="shared" si="55"/>
        <v/>
      </c>
    </row>
    <row r="905" spans="42:44" x14ac:dyDescent="0.25">
      <c r="AP905" t="str">
        <f t="shared" si="53"/>
        <v/>
      </c>
      <c r="AQ905" t="str">
        <f t="shared" si="54"/>
        <v/>
      </c>
      <c r="AR905" t="str">
        <f t="shared" si="55"/>
        <v/>
      </c>
    </row>
    <row r="906" spans="42:44" x14ac:dyDescent="0.25">
      <c r="AP906" t="str">
        <f t="shared" si="53"/>
        <v/>
      </c>
      <c r="AQ906" t="str">
        <f t="shared" si="54"/>
        <v/>
      </c>
      <c r="AR906" t="str">
        <f t="shared" si="55"/>
        <v/>
      </c>
    </row>
    <row r="907" spans="42:44" x14ac:dyDescent="0.25">
      <c r="AP907" t="str">
        <f t="shared" si="53"/>
        <v/>
      </c>
      <c r="AQ907" t="str">
        <f t="shared" si="54"/>
        <v/>
      </c>
      <c r="AR907" t="str">
        <f t="shared" si="55"/>
        <v/>
      </c>
    </row>
    <row r="908" spans="42:44" x14ac:dyDescent="0.25">
      <c r="AP908" t="str">
        <f t="shared" si="53"/>
        <v/>
      </c>
      <c r="AQ908" t="str">
        <f t="shared" si="54"/>
        <v/>
      </c>
      <c r="AR908" t="str">
        <f t="shared" si="55"/>
        <v/>
      </c>
    </row>
    <row r="909" spans="42:44" x14ac:dyDescent="0.25">
      <c r="AP909" t="str">
        <f t="shared" si="53"/>
        <v/>
      </c>
      <c r="AQ909" t="str">
        <f t="shared" si="54"/>
        <v/>
      </c>
      <c r="AR909" t="str">
        <f t="shared" si="55"/>
        <v/>
      </c>
    </row>
    <row r="910" spans="42:44" x14ac:dyDescent="0.25">
      <c r="AP910" t="str">
        <f t="shared" si="53"/>
        <v/>
      </c>
      <c r="AQ910" t="str">
        <f t="shared" si="54"/>
        <v/>
      </c>
      <c r="AR910" t="str">
        <f t="shared" si="55"/>
        <v/>
      </c>
    </row>
    <row r="911" spans="42:44" x14ac:dyDescent="0.25">
      <c r="AP911" t="str">
        <f t="shared" si="53"/>
        <v/>
      </c>
      <c r="AQ911" t="str">
        <f t="shared" si="54"/>
        <v/>
      </c>
      <c r="AR911" t="str">
        <f t="shared" si="55"/>
        <v/>
      </c>
    </row>
    <row r="912" spans="42:44" x14ac:dyDescent="0.25">
      <c r="AP912" t="str">
        <f t="shared" si="53"/>
        <v/>
      </c>
      <c r="AQ912" t="str">
        <f t="shared" si="54"/>
        <v/>
      </c>
      <c r="AR912" t="str">
        <f t="shared" si="55"/>
        <v/>
      </c>
    </row>
    <row r="913" spans="42:44" x14ac:dyDescent="0.25">
      <c r="AP913" t="str">
        <f t="shared" si="53"/>
        <v/>
      </c>
      <c r="AQ913" t="str">
        <f t="shared" si="54"/>
        <v/>
      </c>
      <c r="AR913" t="str">
        <f t="shared" si="55"/>
        <v/>
      </c>
    </row>
    <row r="914" spans="42:44" x14ac:dyDescent="0.25">
      <c r="AP914" t="str">
        <f t="shared" si="53"/>
        <v/>
      </c>
      <c r="AQ914" t="str">
        <f t="shared" si="54"/>
        <v/>
      </c>
      <c r="AR914" t="str">
        <f t="shared" si="55"/>
        <v/>
      </c>
    </row>
    <row r="915" spans="42:44" x14ac:dyDescent="0.25">
      <c r="AP915" t="str">
        <f t="shared" si="53"/>
        <v/>
      </c>
      <c r="AQ915" t="str">
        <f t="shared" si="54"/>
        <v/>
      </c>
      <c r="AR915" t="str">
        <f t="shared" si="55"/>
        <v/>
      </c>
    </row>
    <row r="916" spans="42:44" x14ac:dyDescent="0.25">
      <c r="AP916" t="str">
        <f t="shared" si="53"/>
        <v/>
      </c>
      <c r="AQ916" t="str">
        <f t="shared" si="54"/>
        <v/>
      </c>
      <c r="AR916" t="str">
        <f t="shared" si="55"/>
        <v/>
      </c>
    </row>
    <row r="917" spans="42:44" x14ac:dyDescent="0.25">
      <c r="AP917" t="str">
        <f t="shared" si="53"/>
        <v/>
      </c>
      <c r="AQ917" t="str">
        <f t="shared" si="54"/>
        <v/>
      </c>
      <c r="AR917" t="str">
        <f t="shared" si="55"/>
        <v/>
      </c>
    </row>
    <row r="918" spans="42:44" x14ac:dyDescent="0.25">
      <c r="AP918" t="str">
        <f t="shared" si="53"/>
        <v/>
      </c>
      <c r="AQ918" t="str">
        <f t="shared" si="54"/>
        <v/>
      </c>
      <c r="AR918" t="str">
        <f t="shared" si="55"/>
        <v/>
      </c>
    </row>
    <row r="919" spans="42:44" x14ac:dyDescent="0.25">
      <c r="AP919" t="str">
        <f t="shared" si="53"/>
        <v/>
      </c>
      <c r="AQ919" t="str">
        <f t="shared" si="54"/>
        <v/>
      </c>
      <c r="AR919" t="str">
        <f t="shared" si="55"/>
        <v/>
      </c>
    </row>
    <row r="920" spans="42:44" x14ac:dyDescent="0.25">
      <c r="AP920" t="str">
        <f t="shared" si="53"/>
        <v/>
      </c>
      <c r="AQ920" t="str">
        <f t="shared" si="54"/>
        <v/>
      </c>
      <c r="AR920" t="str">
        <f t="shared" si="55"/>
        <v/>
      </c>
    </row>
    <row r="921" spans="42:44" x14ac:dyDescent="0.25">
      <c r="AP921" t="str">
        <f t="shared" si="53"/>
        <v/>
      </c>
      <c r="AQ921" t="str">
        <f t="shared" si="54"/>
        <v/>
      </c>
      <c r="AR921" t="str">
        <f t="shared" si="55"/>
        <v/>
      </c>
    </row>
    <row r="922" spans="42:44" x14ac:dyDescent="0.25">
      <c r="AP922" t="str">
        <f t="shared" si="53"/>
        <v/>
      </c>
      <c r="AQ922" t="str">
        <f t="shared" si="54"/>
        <v/>
      </c>
      <c r="AR922" t="str">
        <f t="shared" si="55"/>
        <v/>
      </c>
    </row>
    <row r="923" spans="42:44" x14ac:dyDescent="0.25">
      <c r="AP923" t="str">
        <f t="shared" si="53"/>
        <v/>
      </c>
      <c r="AQ923" t="str">
        <f t="shared" si="54"/>
        <v/>
      </c>
      <c r="AR923" t="str">
        <f t="shared" si="55"/>
        <v/>
      </c>
    </row>
    <row r="924" spans="42:44" x14ac:dyDescent="0.25">
      <c r="AP924" t="str">
        <f t="shared" si="53"/>
        <v/>
      </c>
      <c r="AQ924" t="str">
        <f t="shared" si="54"/>
        <v/>
      </c>
      <c r="AR924" t="str">
        <f t="shared" si="55"/>
        <v/>
      </c>
    </row>
    <row r="925" spans="42:44" x14ac:dyDescent="0.25">
      <c r="AP925" t="str">
        <f t="shared" si="53"/>
        <v/>
      </c>
      <c r="AQ925" t="str">
        <f t="shared" si="54"/>
        <v/>
      </c>
      <c r="AR925" t="str">
        <f t="shared" si="55"/>
        <v/>
      </c>
    </row>
    <row r="926" spans="42:44" x14ac:dyDescent="0.25">
      <c r="AP926" t="str">
        <f t="shared" si="53"/>
        <v/>
      </c>
      <c r="AQ926" t="str">
        <f t="shared" si="54"/>
        <v/>
      </c>
      <c r="AR926" t="str">
        <f t="shared" si="55"/>
        <v/>
      </c>
    </row>
    <row r="927" spans="42:44" x14ac:dyDescent="0.25">
      <c r="AP927" t="str">
        <f t="shared" si="53"/>
        <v/>
      </c>
      <c r="AQ927" t="str">
        <f t="shared" si="54"/>
        <v/>
      </c>
      <c r="AR927" t="str">
        <f t="shared" si="55"/>
        <v/>
      </c>
    </row>
    <row r="928" spans="42:44" x14ac:dyDescent="0.25">
      <c r="AP928" t="str">
        <f t="shared" si="53"/>
        <v/>
      </c>
      <c r="AQ928" t="str">
        <f t="shared" si="54"/>
        <v/>
      </c>
      <c r="AR928" t="str">
        <f t="shared" si="55"/>
        <v/>
      </c>
    </row>
    <row r="929" spans="42:44" x14ac:dyDescent="0.25">
      <c r="AP929" t="str">
        <f t="shared" si="53"/>
        <v/>
      </c>
      <c r="AQ929" t="str">
        <f t="shared" si="54"/>
        <v/>
      </c>
      <c r="AR929" t="str">
        <f t="shared" si="55"/>
        <v/>
      </c>
    </row>
    <row r="930" spans="42:44" x14ac:dyDescent="0.25">
      <c r="AP930" t="str">
        <f t="shared" si="53"/>
        <v/>
      </c>
      <c r="AQ930" t="str">
        <f t="shared" si="54"/>
        <v/>
      </c>
      <c r="AR930" t="str">
        <f t="shared" si="55"/>
        <v/>
      </c>
    </row>
    <row r="931" spans="42:44" x14ac:dyDescent="0.25">
      <c r="AP931" t="str">
        <f t="shared" si="53"/>
        <v/>
      </c>
      <c r="AQ931" t="str">
        <f t="shared" si="54"/>
        <v/>
      </c>
      <c r="AR931" t="str">
        <f t="shared" si="55"/>
        <v/>
      </c>
    </row>
    <row r="932" spans="42:44" x14ac:dyDescent="0.25">
      <c r="AP932" t="str">
        <f t="shared" si="53"/>
        <v/>
      </c>
      <c r="AQ932" t="str">
        <f t="shared" si="54"/>
        <v/>
      </c>
      <c r="AR932" t="str">
        <f t="shared" si="55"/>
        <v/>
      </c>
    </row>
    <row r="933" spans="42:44" x14ac:dyDescent="0.25">
      <c r="AP933" t="str">
        <f t="shared" si="53"/>
        <v/>
      </c>
      <c r="AQ933" t="str">
        <f t="shared" si="54"/>
        <v/>
      </c>
      <c r="AR933" t="str">
        <f t="shared" si="55"/>
        <v/>
      </c>
    </row>
    <row r="934" spans="42:44" x14ac:dyDescent="0.25">
      <c r="AP934" t="str">
        <f t="shared" si="53"/>
        <v/>
      </c>
      <c r="AQ934" t="str">
        <f t="shared" si="54"/>
        <v/>
      </c>
      <c r="AR934" t="str">
        <f t="shared" si="55"/>
        <v/>
      </c>
    </row>
    <row r="935" spans="42:44" x14ac:dyDescent="0.25">
      <c r="AP935" t="str">
        <f t="shared" si="53"/>
        <v/>
      </c>
      <c r="AQ935" t="str">
        <f t="shared" si="54"/>
        <v/>
      </c>
      <c r="AR935" t="str">
        <f t="shared" si="55"/>
        <v/>
      </c>
    </row>
    <row r="936" spans="42:44" x14ac:dyDescent="0.25">
      <c r="AP936" t="str">
        <f t="shared" si="53"/>
        <v/>
      </c>
      <c r="AQ936" t="str">
        <f t="shared" si="54"/>
        <v/>
      </c>
      <c r="AR936" t="str">
        <f t="shared" si="55"/>
        <v/>
      </c>
    </row>
    <row r="937" spans="42:44" x14ac:dyDescent="0.25">
      <c r="AP937" t="str">
        <f t="shared" si="53"/>
        <v/>
      </c>
      <c r="AQ937" t="str">
        <f t="shared" si="54"/>
        <v/>
      </c>
      <c r="AR937" t="str">
        <f t="shared" si="55"/>
        <v/>
      </c>
    </row>
    <row r="938" spans="42:44" x14ac:dyDescent="0.25">
      <c r="AP938" t="str">
        <f t="shared" si="53"/>
        <v/>
      </c>
      <c r="AQ938" t="str">
        <f t="shared" si="54"/>
        <v/>
      </c>
      <c r="AR938" t="str">
        <f t="shared" si="55"/>
        <v/>
      </c>
    </row>
    <row r="939" spans="42:44" x14ac:dyDescent="0.25">
      <c r="AP939" t="str">
        <f t="shared" si="53"/>
        <v/>
      </c>
      <c r="AQ939" t="str">
        <f t="shared" si="54"/>
        <v/>
      </c>
      <c r="AR939" t="str">
        <f t="shared" si="55"/>
        <v/>
      </c>
    </row>
    <row r="940" spans="42:44" x14ac:dyDescent="0.25">
      <c r="AP940" t="str">
        <f t="shared" si="53"/>
        <v/>
      </c>
      <c r="AQ940" t="str">
        <f t="shared" si="54"/>
        <v/>
      </c>
      <c r="AR940" t="str">
        <f t="shared" si="55"/>
        <v/>
      </c>
    </row>
    <row r="941" spans="42:44" x14ac:dyDescent="0.25">
      <c r="AP941" t="str">
        <f t="shared" si="53"/>
        <v/>
      </c>
      <c r="AQ941" t="str">
        <f t="shared" si="54"/>
        <v/>
      </c>
      <c r="AR941" t="str">
        <f t="shared" si="55"/>
        <v/>
      </c>
    </row>
    <row r="942" spans="42:44" x14ac:dyDescent="0.25">
      <c r="AP942" t="str">
        <f t="shared" si="53"/>
        <v/>
      </c>
      <c r="AQ942" t="str">
        <f t="shared" si="54"/>
        <v/>
      </c>
      <c r="AR942" t="str">
        <f t="shared" si="55"/>
        <v/>
      </c>
    </row>
    <row r="943" spans="42:44" x14ac:dyDescent="0.25">
      <c r="AP943" t="str">
        <f t="shared" si="53"/>
        <v/>
      </c>
      <c r="AQ943" t="str">
        <f t="shared" si="54"/>
        <v/>
      </c>
      <c r="AR943" t="str">
        <f t="shared" si="55"/>
        <v/>
      </c>
    </row>
    <row r="944" spans="42:44" x14ac:dyDescent="0.25">
      <c r="AP944" t="str">
        <f t="shared" si="53"/>
        <v/>
      </c>
      <c r="AQ944" t="str">
        <f t="shared" si="54"/>
        <v/>
      </c>
      <c r="AR944" t="str">
        <f t="shared" si="55"/>
        <v/>
      </c>
    </row>
    <row r="945" spans="42:44" x14ac:dyDescent="0.25">
      <c r="AP945" t="str">
        <f t="shared" si="53"/>
        <v/>
      </c>
      <c r="AQ945" t="str">
        <f t="shared" si="54"/>
        <v/>
      </c>
      <c r="AR945" t="str">
        <f t="shared" si="55"/>
        <v/>
      </c>
    </row>
    <row r="946" spans="42:44" x14ac:dyDescent="0.25">
      <c r="AP946" t="str">
        <f t="shared" si="53"/>
        <v/>
      </c>
      <c r="AQ946" t="str">
        <f t="shared" si="54"/>
        <v/>
      </c>
      <c r="AR946" t="str">
        <f t="shared" si="55"/>
        <v/>
      </c>
    </row>
    <row r="947" spans="42:44" x14ac:dyDescent="0.25">
      <c r="AP947" t="str">
        <f t="shared" si="53"/>
        <v/>
      </c>
      <c r="AQ947" t="str">
        <f t="shared" si="54"/>
        <v/>
      </c>
      <c r="AR947" t="str">
        <f t="shared" si="55"/>
        <v/>
      </c>
    </row>
    <row r="948" spans="42:44" x14ac:dyDescent="0.25">
      <c r="AP948" t="str">
        <f t="shared" si="53"/>
        <v/>
      </c>
      <c r="AQ948" t="str">
        <f t="shared" si="54"/>
        <v/>
      </c>
      <c r="AR948" t="str">
        <f t="shared" si="55"/>
        <v/>
      </c>
    </row>
    <row r="949" spans="42:44" x14ac:dyDescent="0.25">
      <c r="AP949" t="str">
        <f t="shared" si="53"/>
        <v/>
      </c>
      <c r="AQ949" t="str">
        <f t="shared" si="54"/>
        <v/>
      </c>
      <c r="AR949" t="str">
        <f t="shared" si="55"/>
        <v/>
      </c>
    </row>
    <row r="950" spans="42:44" x14ac:dyDescent="0.25">
      <c r="AP950" t="str">
        <f t="shared" si="53"/>
        <v/>
      </c>
      <c r="AQ950" t="str">
        <f t="shared" si="54"/>
        <v/>
      </c>
      <c r="AR950" t="str">
        <f t="shared" si="55"/>
        <v/>
      </c>
    </row>
    <row r="951" spans="42:44" x14ac:dyDescent="0.25">
      <c r="AP951" t="str">
        <f t="shared" si="53"/>
        <v/>
      </c>
      <c r="AQ951" t="str">
        <f t="shared" si="54"/>
        <v/>
      </c>
      <c r="AR951" t="str">
        <f t="shared" si="55"/>
        <v/>
      </c>
    </row>
    <row r="952" spans="42:44" x14ac:dyDescent="0.25">
      <c r="AP952" t="str">
        <f t="shared" si="53"/>
        <v/>
      </c>
      <c r="AQ952" t="str">
        <f t="shared" si="54"/>
        <v/>
      </c>
      <c r="AR952" t="str">
        <f t="shared" si="55"/>
        <v/>
      </c>
    </row>
    <row r="953" spans="42:44" x14ac:dyDescent="0.25">
      <c r="AP953" t="str">
        <f t="shared" si="53"/>
        <v/>
      </c>
      <c r="AQ953" t="str">
        <f t="shared" si="54"/>
        <v/>
      </c>
      <c r="AR953" t="str">
        <f t="shared" si="55"/>
        <v/>
      </c>
    </row>
    <row r="954" spans="42:44" x14ac:dyDescent="0.25">
      <c r="AP954" t="str">
        <f t="shared" ref="AP954:AP1017" si="56">IF(AH954="","",IF(WEEKNUM(AH954)&lt;10,"S0"&amp;WEEKNUM(AH954),"S"&amp;WEEKNUM(AH954)))</f>
        <v/>
      </c>
      <c r="AQ954" t="str">
        <f t="shared" ref="AQ954:AQ1017" si="57">IF(AH954="","",TEXT(AH954,"jjjj"))</f>
        <v/>
      </c>
      <c r="AR954" t="str">
        <f t="shared" ref="AR954:AR1017" si="58">IF(AH954="","",YEAR(AH954))</f>
        <v/>
      </c>
    </row>
    <row r="955" spans="42:44" x14ac:dyDescent="0.25">
      <c r="AP955" t="str">
        <f t="shared" si="56"/>
        <v/>
      </c>
      <c r="AQ955" t="str">
        <f t="shared" si="57"/>
        <v/>
      </c>
      <c r="AR955" t="str">
        <f t="shared" si="58"/>
        <v/>
      </c>
    </row>
    <row r="956" spans="42:44" x14ac:dyDescent="0.25">
      <c r="AP956" t="str">
        <f t="shared" si="56"/>
        <v/>
      </c>
      <c r="AQ956" t="str">
        <f t="shared" si="57"/>
        <v/>
      </c>
      <c r="AR956" t="str">
        <f t="shared" si="58"/>
        <v/>
      </c>
    </row>
    <row r="957" spans="42:44" x14ac:dyDescent="0.25">
      <c r="AP957" t="str">
        <f t="shared" si="56"/>
        <v/>
      </c>
      <c r="AQ957" t="str">
        <f t="shared" si="57"/>
        <v/>
      </c>
      <c r="AR957" t="str">
        <f t="shared" si="58"/>
        <v/>
      </c>
    </row>
    <row r="958" spans="42:44" x14ac:dyDescent="0.25">
      <c r="AP958" t="str">
        <f t="shared" si="56"/>
        <v/>
      </c>
      <c r="AQ958" t="str">
        <f t="shared" si="57"/>
        <v/>
      </c>
      <c r="AR958" t="str">
        <f t="shared" si="58"/>
        <v/>
      </c>
    </row>
    <row r="959" spans="42:44" x14ac:dyDescent="0.25">
      <c r="AP959" t="str">
        <f t="shared" si="56"/>
        <v/>
      </c>
      <c r="AQ959" t="str">
        <f t="shared" si="57"/>
        <v/>
      </c>
      <c r="AR959" t="str">
        <f t="shared" si="58"/>
        <v/>
      </c>
    </row>
    <row r="960" spans="42:44" x14ac:dyDescent="0.25">
      <c r="AP960" t="str">
        <f t="shared" si="56"/>
        <v/>
      </c>
      <c r="AQ960" t="str">
        <f t="shared" si="57"/>
        <v/>
      </c>
      <c r="AR960" t="str">
        <f t="shared" si="58"/>
        <v/>
      </c>
    </row>
    <row r="961" spans="42:44" x14ac:dyDescent="0.25">
      <c r="AP961" t="str">
        <f t="shared" si="56"/>
        <v/>
      </c>
      <c r="AQ961" t="str">
        <f t="shared" si="57"/>
        <v/>
      </c>
      <c r="AR961" t="str">
        <f t="shared" si="58"/>
        <v/>
      </c>
    </row>
    <row r="962" spans="42:44" x14ac:dyDescent="0.25">
      <c r="AP962" t="str">
        <f t="shared" si="56"/>
        <v/>
      </c>
      <c r="AQ962" t="str">
        <f t="shared" si="57"/>
        <v/>
      </c>
      <c r="AR962" t="str">
        <f t="shared" si="58"/>
        <v/>
      </c>
    </row>
    <row r="963" spans="42:44" x14ac:dyDescent="0.25">
      <c r="AP963" t="str">
        <f t="shared" si="56"/>
        <v/>
      </c>
      <c r="AQ963" t="str">
        <f t="shared" si="57"/>
        <v/>
      </c>
      <c r="AR963" t="str">
        <f t="shared" si="58"/>
        <v/>
      </c>
    </row>
    <row r="964" spans="42:44" x14ac:dyDescent="0.25">
      <c r="AP964" t="str">
        <f t="shared" si="56"/>
        <v/>
      </c>
      <c r="AQ964" t="str">
        <f t="shared" si="57"/>
        <v/>
      </c>
      <c r="AR964" t="str">
        <f t="shared" si="58"/>
        <v/>
      </c>
    </row>
    <row r="965" spans="42:44" x14ac:dyDescent="0.25">
      <c r="AP965" t="str">
        <f t="shared" si="56"/>
        <v/>
      </c>
      <c r="AQ965" t="str">
        <f t="shared" si="57"/>
        <v/>
      </c>
      <c r="AR965" t="str">
        <f t="shared" si="58"/>
        <v/>
      </c>
    </row>
    <row r="966" spans="42:44" x14ac:dyDescent="0.25">
      <c r="AP966" t="str">
        <f t="shared" si="56"/>
        <v/>
      </c>
      <c r="AQ966" t="str">
        <f t="shared" si="57"/>
        <v/>
      </c>
      <c r="AR966" t="str">
        <f t="shared" si="58"/>
        <v/>
      </c>
    </row>
    <row r="967" spans="42:44" x14ac:dyDescent="0.25">
      <c r="AP967" t="str">
        <f t="shared" si="56"/>
        <v/>
      </c>
      <c r="AQ967" t="str">
        <f t="shared" si="57"/>
        <v/>
      </c>
      <c r="AR967" t="str">
        <f t="shared" si="58"/>
        <v/>
      </c>
    </row>
    <row r="968" spans="42:44" x14ac:dyDescent="0.25">
      <c r="AP968" t="str">
        <f t="shared" si="56"/>
        <v/>
      </c>
      <c r="AQ968" t="str">
        <f t="shared" si="57"/>
        <v/>
      </c>
      <c r="AR968" t="str">
        <f t="shared" si="58"/>
        <v/>
      </c>
    </row>
    <row r="969" spans="42:44" x14ac:dyDescent="0.25">
      <c r="AP969" t="str">
        <f t="shared" si="56"/>
        <v/>
      </c>
      <c r="AQ969" t="str">
        <f t="shared" si="57"/>
        <v/>
      </c>
      <c r="AR969" t="str">
        <f t="shared" si="58"/>
        <v/>
      </c>
    </row>
    <row r="970" spans="42:44" x14ac:dyDescent="0.25">
      <c r="AP970" t="str">
        <f t="shared" si="56"/>
        <v/>
      </c>
      <c r="AQ970" t="str">
        <f t="shared" si="57"/>
        <v/>
      </c>
      <c r="AR970" t="str">
        <f t="shared" si="58"/>
        <v/>
      </c>
    </row>
    <row r="971" spans="42:44" x14ac:dyDescent="0.25">
      <c r="AP971" t="str">
        <f t="shared" si="56"/>
        <v/>
      </c>
      <c r="AQ971" t="str">
        <f t="shared" si="57"/>
        <v/>
      </c>
      <c r="AR971" t="str">
        <f t="shared" si="58"/>
        <v/>
      </c>
    </row>
    <row r="972" spans="42:44" x14ac:dyDescent="0.25">
      <c r="AP972" t="str">
        <f t="shared" si="56"/>
        <v/>
      </c>
      <c r="AQ972" t="str">
        <f t="shared" si="57"/>
        <v/>
      </c>
      <c r="AR972" t="str">
        <f t="shared" si="58"/>
        <v/>
      </c>
    </row>
    <row r="973" spans="42:44" x14ac:dyDescent="0.25">
      <c r="AP973" t="str">
        <f t="shared" si="56"/>
        <v/>
      </c>
      <c r="AQ973" t="str">
        <f t="shared" si="57"/>
        <v/>
      </c>
      <c r="AR973" t="str">
        <f t="shared" si="58"/>
        <v/>
      </c>
    </row>
    <row r="974" spans="42:44" x14ac:dyDescent="0.25">
      <c r="AP974" t="str">
        <f t="shared" si="56"/>
        <v/>
      </c>
      <c r="AQ974" t="str">
        <f t="shared" si="57"/>
        <v/>
      </c>
      <c r="AR974" t="str">
        <f t="shared" si="58"/>
        <v/>
      </c>
    </row>
    <row r="975" spans="42:44" x14ac:dyDescent="0.25">
      <c r="AP975" t="str">
        <f t="shared" si="56"/>
        <v/>
      </c>
      <c r="AQ975" t="str">
        <f t="shared" si="57"/>
        <v/>
      </c>
      <c r="AR975" t="str">
        <f t="shared" si="58"/>
        <v/>
      </c>
    </row>
    <row r="976" spans="42:44" x14ac:dyDescent="0.25">
      <c r="AP976" t="str">
        <f t="shared" si="56"/>
        <v/>
      </c>
      <c r="AQ976" t="str">
        <f t="shared" si="57"/>
        <v/>
      </c>
      <c r="AR976" t="str">
        <f t="shared" si="58"/>
        <v/>
      </c>
    </row>
    <row r="977" spans="42:44" x14ac:dyDescent="0.25">
      <c r="AP977" t="str">
        <f t="shared" si="56"/>
        <v/>
      </c>
      <c r="AQ977" t="str">
        <f t="shared" si="57"/>
        <v/>
      </c>
      <c r="AR977" t="str">
        <f t="shared" si="58"/>
        <v/>
      </c>
    </row>
    <row r="978" spans="42:44" x14ac:dyDescent="0.25">
      <c r="AP978" t="str">
        <f t="shared" si="56"/>
        <v/>
      </c>
      <c r="AQ978" t="str">
        <f t="shared" si="57"/>
        <v/>
      </c>
      <c r="AR978" t="str">
        <f t="shared" si="58"/>
        <v/>
      </c>
    </row>
    <row r="979" spans="42:44" x14ac:dyDescent="0.25">
      <c r="AP979" t="str">
        <f t="shared" si="56"/>
        <v/>
      </c>
      <c r="AQ979" t="str">
        <f t="shared" si="57"/>
        <v/>
      </c>
      <c r="AR979" t="str">
        <f t="shared" si="58"/>
        <v/>
      </c>
    </row>
    <row r="980" spans="42:44" x14ac:dyDescent="0.25">
      <c r="AP980" t="str">
        <f t="shared" si="56"/>
        <v/>
      </c>
      <c r="AQ980" t="str">
        <f t="shared" si="57"/>
        <v/>
      </c>
      <c r="AR980" t="str">
        <f t="shared" si="58"/>
        <v/>
      </c>
    </row>
    <row r="981" spans="42:44" x14ac:dyDescent="0.25">
      <c r="AP981" t="str">
        <f t="shared" si="56"/>
        <v/>
      </c>
      <c r="AQ981" t="str">
        <f t="shared" si="57"/>
        <v/>
      </c>
      <c r="AR981" t="str">
        <f t="shared" si="58"/>
        <v/>
      </c>
    </row>
    <row r="982" spans="42:44" x14ac:dyDescent="0.25">
      <c r="AP982" t="str">
        <f t="shared" si="56"/>
        <v/>
      </c>
      <c r="AQ982" t="str">
        <f t="shared" si="57"/>
        <v/>
      </c>
      <c r="AR982" t="str">
        <f t="shared" si="58"/>
        <v/>
      </c>
    </row>
    <row r="983" spans="42:44" x14ac:dyDescent="0.25">
      <c r="AP983" t="str">
        <f t="shared" si="56"/>
        <v/>
      </c>
      <c r="AQ983" t="str">
        <f t="shared" si="57"/>
        <v/>
      </c>
      <c r="AR983" t="str">
        <f t="shared" si="58"/>
        <v/>
      </c>
    </row>
    <row r="984" spans="42:44" x14ac:dyDescent="0.25">
      <c r="AP984" t="str">
        <f t="shared" si="56"/>
        <v/>
      </c>
      <c r="AQ984" t="str">
        <f t="shared" si="57"/>
        <v/>
      </c>
      <c r="AR984" t="str">
        <f t="shared" si="58"/>
        <v/>
      </c>
    </row>
    <row r="985" spans="42:44" x14ac:dyDescent="0.25">
      <c r="AP985" t="str">
        <f t="shared" si="56"/>
        <v/>
      </c>
      <c r="AQ985" t="str">
        <f t="shared" si="57"/>
        <v/>
      </c>
      <c r="AR985" t="str">
        <f t="shared" si="58"/>
        <v/>
      </c>
    </row>
    <row r="986" spans="42:44" x14ac:dyDescent="0.25">
      <c r="AP986" t="str">
        <f t="shared" si="56"/>
        <v/>
      </c>
      <c r="AQ986" t="str">
        <f t="shared" si="57"/>
        <v/>
      </c>
      <c r="AR986" t="str">
        <f t="shared" si="58"/>
        <v/>
      </c>
    </row>
    <row r="987" spans="42:44" x14ac:dyDescent="0.25">
      <c r="AP987" t="str">
        <f t="shared" si="56"/>
        <v/>
      </c>
      <c r="AQ987" t="str">
        <f t="shared" si="57"/>
        <v/>
      </c>
      <c r="AR987" t="str">
        <f t="shared" si="58"/>
        <v/>
      </c>
    </row>
    <row r="988" spans="42:44" x14ac:dyDescent="0.25">
      <c r="AP988" t="str">
        <f t="shared" si="56"/>
        <v/>
      </c>
      <c r="AQ988" t="str">
        <f t="shared" si="57"/>
        <v/>
      </c>
      <c r="AR988" t="str">
        <f t="shared" si="58"/>
        <v/>
      </c>
    </row>
    <row r="989" spans="42:44" x14ac:dyDescent="0.25">
      <c r="AP989" t="str">
        <f t="shared" si="56"/>
        <v/>
      </c>
      <c r="AQ989" t="str">
        <f t="shared" si="57"/>
        <v/>
      </c>
      <c r="AR989" t="str">
        <f t="shared" si="58"/>
        <v/>
      </c>
    </row>
    <row r="990" spans="42:44" x14ac:dyDescent="0.25">
      <c r="AP990" t="str">
        <f t="shared" si="56"/>
        <v/>
      </c>
      <c r="AQ990" t="str">
        <f t="shared" si="57"/>
        <v/>
      </c>
      <c r="AR990" t="str">
        <f t="shared" si="58"/>
        <v/>
      </c>
    </row>
    <row r="991" spans="42:44" x14ac:dyDescent="0.25">
      <c r="AP991" t="str">
        <f t="shared" si="56"/>
        <v/>
      </c>
      <c r="AQ991" t="str">
        <f t="shared" si="57"/>
        <v/>
      </c>
      <c r="AR991" t="str">
        <f t="shared" si="58"/>
        <v/>
      </c>
    </row>
    <row r="992" spans="42:44" x14ac:dyDescent="0.25">
      <c r="AP992" t="str">
        <f t="shared" si="56"/>
        <v/>
      </c>
      <c r="AQ992" t="str">
        <f t="shared" si="57"/>
        <v/>
      </c>
      <c r="AR992" t="str">
        <f t="shared" si="58"/>
        <v/>
      </c>
    </row>
    <row r="993" spans="42:44" x14ac:dyDescent="0.25">
      <c r="AP993" t="str">
        <f t="shared" si="56"/>
        <v/>
      </c>
      <c r="AQ993" t="str">
        <f t="shared" si="57"/>
        <v/>
      </c>
      <c r="AR993" t="str">
        <f t="shared" si="58"/>
        <v/>
      </c>
    </row>
    <row r="994" spans="42:44" x14ac:dyDescent="0.25">
      <c r="AP994" t="str">
        <f t="shared" si="56"/>
        <v/>
      </c>
      <c r="AQ994" t="str">
        <f t="shared" si="57"/>
        <v/>
      </c>
      <c r="AR994" t="str">
        <f t="shared" si="58"/>
        <v/>
      </c>
    </row>
    <row r="995" spans="42:44" x14ac:dyDescent="0.25">
      <c r="AP995" t="str">
        <f t="shared" si="56"/>
        <v/>
      </c>
      <c r="AQ995" t="str">
        <f t="shared" si="57"/>
        <v/>
      </c>
      <c r="AR995" t="str">
        <f t="shared" si="58"/>
        <v/>
      </c>
    </row>
    <row r="996" spans="42:44" x14ac:dyDescent="0.25">
      <c r="AP996" t="str">
        <f t="shared" si="56"/>
        <v/>
      </c>
      <c r="AQ996" t="str">
        <f t="shared" si="57"/>
        <v/>
      </c>
      <c r="AR996" t="str">
        <f t="shared" si="58"/>
        <v/>
      </c>
    </row>
    <row r="997" spans="42:44" x14ac:dyDescent="0.25">
      <c r="AP997" t="str">
        <f t="shared" si="56"/>
        <v/>
      </c>
      <c r="AQ997" t="str">
        <f t="shared" si="57"/>
        <v/>
      </c>
      <c r="AR997" t="str">
        <f t="shared" si="58"/>
        <v/>
      </c>
    </row>
    <row r="998" spans="42:44" x14ac:dyDescent="0.25">
      <c r="AP998" t="str">
        <f t="shared" si="56"/>
        <v/>
      </c>
      <c r="AQ998" t="str">
        <f t="shared" si="57"/>
        <v/>
      </c>
      <c r="AR998" t="str">
        <f t="shared" si="58"/>
        <v/>
      </c>
    </row>
    <row r="999" spans="42:44" x14ac:dyDescent="0.25">
      <c r="AP999" t="str">
        <f t="shared" si="56"/>
        <v/>
      </c>
      <c r="AQ999" t="str">
        <f t="shared" si="57"/>
        <v/>
      </c>
      <c r="AR999" t="str">
        <f t="shared" si="58"/>
        <v/>
      </c>
    </row>
    <row r="1000" spans="42:44" x14ac:dyDescent="0.25">
      <c r="AP1000" t="str">
        <f t="shared" si="56"/>
        <v/>
      </c>
      <c r="AQ1000" t="str">
        <f t="shared" si="57"/>
        <v/>
      </c>
      <c r="AR1000" t="str">
        <f t="shared" si="58"/>
        <v/>
      </c>
    </row>
    <row r="1001" spans="42:44" x14ac:dyDescent="0.25">
      <c r="AP1001" t="str">
        <f t="shared" si="56"/>
        <v/>
      </c>
      <c r="AQ1001" t="str">
        <f t="shared" si="57"/>
        <v/>
      </c>
      <c r="AR1001" t="str">
        <f t="shared" si="58"/>
        <v/>
      </c>
    </row>
    <row r="1002" spans="42:44" x14ac:dyDescent="0.25">
      <c r="AP1002" t="str">
        <f t="shared" si="56"/>
        <v/>
      </c>
      <c r="AQ1002" t="str">
        <f t="shared" si="57"/>
        <v/>
      </c>
      <c r="AR1002" t="str">
        <f t="shared" si="58"/>
        <v/>
      </c>
    </row>
    <row r="1003" spans="42:44" x14ac:dyDescent="0.25">
      <c r="AP1003" t="str">
        <f t="shared" si="56"/>
        <v/>
      </c>
      <c r="AQ1003" t="str">
        <f t="shared" si="57"/>
        <v/>
      </c>
      <c r="AR1003" t="str">
        <f t="shared" si="58"/>
        <v/>
      </c>
    </row>
    <row r="1004" spans="42:44" x14ac:dyDescent="0.25">
      <c r="AP1004" t="str">
        <f t="shared" si="56"/>
        <v/>
      </c>
      <c r="AQ1004" t="str">
        <f t="shared" si="57"/>
        <v/>
      </c>
      <c r="AR1004" t="str">
        <f t="shared" si="58"/>
        <v/>
      </c>
    </row>
    <row r="1005" spans="42:44" x14ac:dyDescent="0.25">
      <c r="AP1005" t="str">
        <f t="shared" si="56"/>
        <v/>
      </c>
      <c r="AQ1005" t="str">
        <f t="shared" si="57"/>
        <v/>
      </c>
      <c r="AR1005" t="str">
        <f t="shared" si="58"/>
        <v/>
      </c>
    </row>
    <row r="1006" spans="42:44" x14ac:dyDescent="0.25">
      <c r="AP1006" t="str">
        <f t="shared" si="56"/>
        <v/>
      </c>
      <c r="AQ1006" t="str">
        <f t="shared" si="57"/>
        <v/>
      </c>
      <c r="AR1006" t="str">
        <f t="shared" si="58"/>
        <v/>
      </c>
    </row>
    <row r="1007" spans="42:44" x14ac:dyDescent="0.25">
      <c r="AP1007" t="str">
        <f t="shared" si="56"/>
        <v/>
      </c>
      <c r="AQ1007" t="str">
        <f t="shared" si="57"/>
        <v/>
      </c>
      <c r="AR1007" t="str">
        <f t="shared" si="58"/>
        <v/>
      </c>
    </row>
    <row r="1008" spans="42:44" x14ac:dyDescent="0.25">
      <c r="AP1008" t="str">
        <f t="shared" si="56"/>
        <v/>
      </c>
      <c r="AQ1008" t="str">
        <f t="shared" si="57"/>
        <v/>
      </c>
      <c r="AR1008" t="str">
        <f t="shared" si="58"/>
        <v/>
      </c>
    </row>
    <row r="1009" spans="42:44" x14ac:dyDescent="0.25">
      <c r="AP1009" t="str">
        <f t="shared" si="56"/>
        <v/>
      </c>
      <c r="AQ1009" t="str">
        <f t="shared" si="57"/>
        <v/>
      </c>
      <c r="AR1009" t="str">
        <f t="shared" si="58"/>
        <v/>
      </c>
    </row>
    <row r="1010" spans="42:44" x14ac:dyDescent="0.25">
      <c r="AP1010" t="str">
        <f t="shared" si="56"/>
        <v/>
      </c>
      <c r="AQ1010" t="str">
        <f t="shared" si="57"/>
        <v/>
      </c>
      <c r="AR1010" t="str">
        <f t="shared" si="58"/>
        <v/>
      </c>
    </row>
    <row r="1011" spans="42:44" x14ac:dyDescent="0.25">
      <c r="AP1011" t="str">
        <f t="shared" si="56"/>
        <v/>
      </c>
      <c r="AQ1011" t="str">
        <f t="shared" si="57"/>
        <v/>
      </c>
      <c r="AR1011" t="str">
        <f t="shared" si="58"/>
        <v/>
      </c>
    </row>
    <row r="1012" spans="42:44" x14ac:dyDescent="0.25">
      <c r="AP1012" t="str">
        <f t="shared" si="56"/>
        <v/>
      </c>
      <c r="AQ1012" t="str">
        <f t="shared" si="57"/>
        <v/>
      </c>
      <c r="AR1012" t="str">
        <f t="shared" si="58"/>
        <v/>
      </c>
    </row>
    <row r="1013" spans="42:44" x14ac:dyDescent="0.25">
      <c r="AP1013" t="str">
        <f t="shared" si="56"/>
        <v/>
      </c>
      <c r="AQ1013" t="str">
        <f t="shared" si="57"/>
        <v/>
      </c>
      <c r="AR1013" t="str">
        <f t="shared" si="58"/>
        <v/>
      </c>
    </row>
    <row r="1014" spans="42:44" x14ac:dyDescent="0.25">
      <c r="AP1014" t="str">
        <f t="shared" si="56"/>
        <v/>
      </c>
      <c r="AQ1014" t="str">
        <f t="shared" si="57"/>
        <v/>
      </c>
      <c r="AR1014" t="str">
        <f t="shared" si="58"/>
        <v/>
      </c>
    </row>
    <row r="1015" spans="42:44" x14ac:dyDescent="0.25">
      <c r="AP1015" t="str">
        <f t="shared" si="56"/>
        <v/>
      </c>
      <c r="AQ1015" t="str">
        <f t="shared" si="57"/>
        <v/>
      </c>
      <c r="AR1015" t="str">
        <f t="shared" si="58"/>
        <v/>
      </c>
    </row>
    <row r="1016" spans="42:44" x14ac:dyDescent="0.25">
      <c r="AP1016" t="str">
        <f t="shared" si="56"/>
        <v/>
      </c>
      <c r="AQ1016" t="str">
        <f t="shared" si="57"/>
        <v/>
      </c>
      <c r="AR1016" t="str">
        <f t="shared" si="58"/>
        <v/>
      </c>
    </row>
    <row r="1017" spans="42:44" x14ac:dyDescent="0.25">
      <c r="AP1017" t="str">
        <f t="shared" si="56"/>
        <v/>
      </c>
      <c r="AQ1017" t="str">
        <f t="shared" si="57"/>
        <v/>
      </c>
      <c r="AR1017" t="str">
        <f t="shared" si="58"/>
        <v/>
      </c>
    </row>
    <row r="1018" spans="42:44" x14ac:dyDescent="0.25">
      <c r="AP1018" t="str">
        <f t="shared" ref="AP1018:AP1080" si="59">IF(AH1018="","",IF(WEEKNUM(AH1018)&lt;10,"S0"&amp;WEEKNUM(AH1018),"S"&amp;WEEKNUM(AH1018)))</f>
        <v/>
      </c>
      <c r="AQ1018" t="str">
        <f t="shared" ref="AQ1018:AQ1080" si="60">IF(AH1018="","",TEXT(AH1018,"jjjj"))</f>
        <v/>
      </c>
      <c r="AR1018" t="str">
        <f t="shared" ref="AR1018:AR1080" si="61">IF(AH1018="","",YEAR(AH1018))</f>
        <v/>
      </c>
    </row>
    <row r="1019" spans="42:44" x14ac:dyDescent="0.25">
      <c r="AP1019" t="str">
        <f t="shared" si="59"/>
        <v/>
      </c>
      <c r="AQ1019" t="str">
        <f t="shared" si="60"/>
        <v/>
      </c>
      <c r="AR1019" t="str">
        <f t="shared" si="61"/>
        <v/>
      </c>
    </row>
    <row r="1020" spans="42:44" x14ac:dyDescent="0.25">
      <c r="AP1020" t="str">
        <f t="shared" si="59"/>
        <v/>
      </c>
      <c r="AQ1020" t="str">
        <f t="shared" si="60"/>
        <v/>
      </c>
      <c r="AR1020" t="str">
        <f t="shared" si="61"/>
        <v/>
      </c>
    </row>
    <row r="1021" spans="42:44" x14ac:dyDescent="0.25">
      <c r="AP1021" t="str">
        <f t="shared" si="59"/>
        <v/>
      </c>
      <c r="AQ1021" t="str">
        <f t="shared" si="60"/>
        <v/>
      </c>
      <c r="AR1021" t="str">
        <f t="shared" si="61"/>
        <v/>
      </c>
    </row>
    <row r="1022" spans="42:44" x14ac:dyDescent="0.25">
      <c r="AP1022" t="str">
        <f t="shared" si="59"/>
        <v/>
      </c>
      <c r="AQ1022" t="str">
        <f t="shared" si="60"/>
        <v/>
      </c>
      <c r="AR1022" t="str">
        <f t="shared" si="61"/>
        <v/>
      </c>
    </row>
    <row r="1023" spans="42:44" x14ac:dyDescent="0.25">
      <c r="AP1023" t="str">
        <f t="shared" si="59"/>
        <v/>
      </c>
      <c r="AQ1023" t="str">
        <f t="shared" si="60"/>
        <v/>
      </c>
      <c r="AR1023" t="str">
        <f t="shared" si="61"/>
        <v/>
      </c>
    </row>
    <row r="1024" spans="42:44" x14ac:dyDescent="0.25">
      <c r="AP1024" t="str">
        <f t="shared" si="59"/>
        <v/>
      </c>
      <c r="AQ1024" t="str">
        <f t="shared" si="60"/>
        <v/>
      </c>
      <c r="AR1024" t="str">
        <f t="shared" si="61"/>
        <v/>
      </c>
    </row>
    <row r="1025" spans="42:44" x14ac:dyDescent="0.25">
      <c r="AP1025" t="str">
        <f t="shared" si="59"/>
        <v/>
      </c>
      <c r="AQ1025" t="str">
        <f t="shared" si="60"/>
        <v/>
      </c>
      <c r="AR1025" t="str">
        <f t="shared" si="61"/>
        <v/>
      </c>
    </row>
    <row r="1026" spans="42:44" x14ac:dyDescent="0.25">
      <c r="AP1026" t="str">
        <f t="shared" si="59"/>
        <v/>
      </c>
      <c r="AQ1026" t="str">
        <f t="shared" si="60"/>
        <v/>
      </c>
      <c r="AR1026" t="str">
        <f t="shared" si="61"/>
        <v/>
      </c>
    </row>
    <row r="1027" spans="42:44" x14ac:dyDescent="0.25">
      <c r="AP1027" t="str">
        <f t="shared" si="59"/>
        <v/>
      </c>
      <c r="AQ1027" t="str">
        <f t="shared" si="60"/>
        <v/>
      </c>
      <c r="AR1027" t="str">
        <f t="shared" si="61"/>
        <v/>
      </c>
    </row>
    <row r="1028" spans="42:44" x14ac:dyDescent="0.25">
      <c r="AP1028" t="str">
        <f t="shared" si="59"/>
        <v/>
      </c>
      <c r="AQ1028" t="str">
        <f t="shared" si="60"/>
        <v/>
      </c>
      <c r="AR1028" t="str">
        <f t="shared" si="61"/>
        <v/>
      </c>
    </row>
    <row r="1029" spans="42:44" x14ac:dyDescent="0.25">
      <c r="AP1029" t="str">
        <f t="shared" si="59"/>
        <v/>
      </c>
      <c r="AQ1029" t="str">
        <f t="shared" si="60"/>
        <v/>
      </c>
      <c r="AR1029" t="str">
        <f t="shared" si="61"/>
        <v/>
      </c>
    </row>
    <row r="1030" spans="42:44" x14ac:dyDescent="0.25">
      <c r="AP1030" t="str">
        <f t="shared" si="59"/>
        <v/>
      </c>
      <c r="AQ1030" t="str">
        <f t="shared" si="60"/>
        <v/>
      </c>
      <c r="AR1030" t="str">
        <f t="shared" si="61"/>
        <v/>
      </c>
    </row>
    <row r="1031" spans="42:44" x14ac:dyDescent="0.25">
      <c r="AP1031" t="str">
        <f t="shared" si="59"/>
        <v/>
      </c>
      <c r="AQ1031" t="str">
        <f t="shared" si="60"/>
        <v/>
      </c>
      <c r="AR1031" t="str">
        <f t="shared" si="61"/>
        <v/>
      </c>
    </row>
    <row r="1032" spans="42:44" x14ac:dyDescent="0.25">
      <c r="AP1032" t="str">
        <f t="shared" si="59"/>
        <v/>
      </c>
      <c r="AQ1032" t="str">
        <f t="shared" si="60"/>
        <v/>
      </c>
      <c r="AR1032" t="str">
        <f t="shared" si="61"/>
        <v/>
      </c>
    </row>
    <row r="1033" spans="42:44" x14ac:dyDescent="0.25">
      <c r="AP1033" t="str">
        <f t="shared" si="59"/>
        <v/>
      </c>
      <c r="AQ1033" t="str">
        <f t="shared" si="60"/>
        <v/>
      </c>
      <c r="AR1033" t="str">
        <f t="shared" si="61"/>
        <v/>
      </c>
    </row>
    <row r="1034" spans="42:44" x14ac:dyDescent="0.25">
      <c r="AP1034" t="str">
        <f t="shared" si="59"/>
        <v/>
      </c>
      <c r="AQ1034" t="str">
        <f t="shared" si="60"/>
        <v/>
      </c>
      <c r="AR1034" t="str">
        <f t="shared" si="61"/>
        <v/>
      </c>
    </row>
    <row r="1035" spans="42:44" x14ac:dyDescent="0.25">
      <c r="AP1035" t="str">
        <f t="shared" si="59"/>
        <v/>
      </c>
      <c r="AQ1035" t="str">
        <f t="shared" si="60"/>
        <v/>
      </c>
      <c r="AR1035" t="str">
        <f t="shared" si="61"/>
        <v/>
      </c>
    </row>
    <row r="1036" spans="42:44" x14ac:dyDescent="0.25">
      <c r="AP1036" t="str">
        <f t="shared" si="59"/>
        <v/>
      </c>
      <c r="AQ1036" t="str">
        <f t="shared" si="60"/>
        <v/>
      </c>
      <c r="AR1036" t="str">
        <f t="shared" si="61"/>
        <v/>
      </c>
    </row>
    <row r="1037" spans="42:44" x14ac:dyDescent="0.25">
      <c r="AP1037" t="str">
        <f t="shared" si="59"/>
        <v/>
      </c>
      <c r="AQ1037" t="str">
        <f t="shared" si="60"/>
        <v/>
      </c>
      <c r="AR1037" t="str">
        <f t="shared" si="61"/>
        <v/>
      </c>
    </row>
    <row r="1038" spans="42:44" x14ac:dyDescent="0.25">
      <c r="AP1038" t="str">
        <f t="shared" si="59"/>
        <v/>
      </c>
      <c r="AQ1038" t="str">
        <f t="shared" si="60"/>
        <v/>
      </c>
      <c r="AR1038" t="str">
        <f t="shared" si="61"/>
        <v/>
      </c>
    </row>
    <row r="1039" spans="42:44" x14ac:dyDescent="0.25">
      <c r="AP1039" t="str">
        <f t="shared" si="59"/>
        <v/>
      </c>
      <c r="AQ1039" t="str">
        <f t="shared" si="60"/>
        <v/>
      </c>
      <c r="AR1039" t="str">
        <f t="shared" si="61"/>
        <v/>
      </c>
    </row>
    <row r="1040" spans="42:44" x14ac:dyDescent="0.25">
      <c r="AP1040" t="str">
        <f t="shared" si="59"/>
        <v/>
      </c>
      <c r="AQ1040" t="str">
        <f t="shared" si="60"/>
        <v/>
      </c>
      <c r="AR1040" t="str">
        <f t="shared" si="61"/>
        <v/>
      </c>
    </row>
    <row r="1041" spans="42:44" x14ac:dyDescent="0.25">
      <c r="AP1041" t="str">
        <f t="shared" si="59"/>
        <v/>
      </c>
      <c r="AQ1041" t="str">
        <f t="shared" si="60"/>
        <v/>
      </c>
      <c r="AR1041" t="str">
        <f t="shared" si="61"/>
        <v/>
      </c>
    </row>
    <row r="1042" spans="42:44" x14ac:dyDescent="0.25">
      <c r="AP1042" t="str">
        <f t="shared" si="59"/>
        <v/>
      </c>
      <c r="AQ1042" t="str">
        <f t="shared" si="60"/>
        <v/>
      </c>
      <c r="AR1042" t="str">
        <f t="shared" si="61"/>
        <v/>
      </c>
    </row>
    <row r="1043" spans="42:44" x14ac:dyDescent="0.25">
      <c r="AP1043" t="str">
        <f t="shared" si="59"/>
        <v/>
      </c>
      <c r="AQ1043" t="str">
        <f t="shared" si="60"/>
        <v/>
      </c>
      <c r="AR1043" t="str">
        <f t="shared" si="61"/>
        <v/>
      </c>
    </row>
    <row r="1044" spans="42:44" x14ac:dyDescent="0.25">
      <c r="AP1044" t="str">
        <f t="shared" si="59"/>
        <v/>
      </c>
      <c r="AQ1044" t="str">
        <f t="shared" si="60"/>
        <v/>
      </c>
      <c r="AR1044" t="str">
        <f t="shared" si="61"/>
        <v/>
      </c>
    </row>
    <row r="1045" spans="42:44" x14ac:dyDescent="0.25">
      <c r="AP1045" t="str">
        <f t="shared" si="59"/>
        <v/>
      </c>
      <c r="AQ1045" t="str">
        <f t="shared" si="60"/>
        <v/>
      </c>
      <c r="AR1045" t="str">
        <f t="shared" si="61"/>
        <v/>
      </c>
    </row>
    <row r="1046" spans="42:44" x14ac:dyDescent="0.25">
      <c r="AP1046" t="str">
        <f t="shared" si="59"/>
        <v/>
      </c>
      <c r="AQ1046" t="str">
        <f t="shared" si="60"/>
        <v/>
      </c>
      <c r="AR1046" t="str">
        <f t="shared" si="61"/>
        <v/>
      </c>
    </row>
    <row r="1047" spans="42:44" x14ac:dyDescent="0.25">
      <c r="AP1047" t="str">
        <f t="shared" si="59"/>
        <v/>
      </c>
      <c r="AQ1047" t="str">
        <f t="shared" si="60"/>
        <v/>
      </c>
      <c r="AR1047" t="str">
        <f t="shared" si="61"/>
        <v/>
      </c>
    </row>
    <row r="1048" spans="42:44" x14ac:dyDescent="0.25">
      <c r="AP1048" t="str">
        <f t="shared" si="59"/>
        <v/>
      </c>
      <c r="AQ1048" t="str">
        <f t="shared" si="60"/>
        <v/>
      </c>
      <c r="AR1048" t="str">
        <f t="shared" si="61"/>
        <v/>
      </c>
    </row>
    <row r="1049" spans="42:44" x14ac:dyDescent="0.25">
      <c r="AP1049" t="str">
        <f t="shared" si="59"/>
        <v/>
      </c>
      <c r="AQ1049" t="str">
        <f t="shared" si="60"/>
        <v/>
      </c>
      <c r="AR1049" t="str">
        <f t="shared" si="61"/>
        <v/>
      </c>
    </row>
    <row r="1050" spans="42:44" x14ac:dyDescent="0.25">
      <c r="AP1050" t="str">
        <f t="shared" si="59"/>
        <v/>
      </c>
      <c r="AQ1050" t="str">
        <f t="shared" si="60"/>
        <v/>
      </c>
      <c r="AR1050" t="str">
        <f t="shared" si="61"/>
        <v/>
      </c>
    </row>
    <row r="1051" spans="42:44" x14ac:dyDescent="0.25">
      <c r="AP1051" t="str">
        <f t="shared" si="59"/>
        <v/>
      </c>
      <c r="AQ1051" t="str">
        <f t="shared" si="60"/>
        <v/>
      </c>
      <c r="AR1051" t="str">
        <f t="shared" si="61"/>
        <v/>
      </c>
    </row>
    <row r="1052" spans="42:44" x14ac:dyDescent="0.25">
      <c r="AP1052" t="str">
        <f t="shared" si="59"/>
        <v/>
      </c>
      <c r="AQ1052" t="str">
        <f t="shared" si="60"/>
        <v/>
      </c>
      <c r="AR1052" t="str">
        <f t="shared" si="61"/>
        <v/>
      </c>
    </row>
    <row r="1053" spans="42:44" x14ac:dyDescent="0.25">
      <c r="AP1053" t="str">
        <f t="shared" si="59"/>
        <v/>
      </c>
      <c r="AQ1053" t="str">
        <f t="shared" si="60"/>
        <v/>
      </c>
      <c r="AR1053" t="str">
        <f t="shared" si="61"/>
        <v/>
      </c>
    </row>
    <row r="1054" spans="42:44" x14ac:dyDescent="0.25">
      <c r="AP1054" t="str">
        <f t="shared" si="59"/>
        <v/>
      </c>
      <c r="AQ1054" t="str">
        <f t="shared" si="60"/>
        <v/>
      </c>
      <c r="AR1054" t="str">
        <f t="shared" si="61"/>
        <v/>
      </c>
    </row>
    <row r="1055" spans="42:44" x14ac:dyDescent="0.25">
      <c r="AP1055" t="str">
        <f t="shared" si="59"/>
        <v/>
      </c>
      <c r="AQ1055" t="str">
        <f t="shared" si="60"/>
        <v/>
      </c>
      <c r="AR1055" t="str">
        <f t="shared" si="61"/>
        <v/>
      </c>
    </row>
    <row r="1056" spans="42:44" x14ac:dyDescent="0.25">
      <c r="AP1056" t="str">
        <f t="shared" si="59"/>
        <v/>
      </c>
      <c r="AQ1056" t="str">
        <f t="shared" si="60"/>
        <v/>
      </c>
      <c r="AR1056" t="str">
        <f t="shared" si="61"/>
        <v/>
      </c>
    </row>
    <row r="1057" spans="42:44" x14ac:dyDescent="0.25">
      <c r="AP1057" t="str">
        <f t="shared" si="59"/>
        <v/>
      </c>
      <c r="AQ1057" t="str">
        <f t="shared" si="60"/>
        <v/>
      </c>
      <c r="AR1057" t="str">
        <f t="shared" si="61"/>
        <v/>
      </c>
    </row>
    <row r="1058" spans="42:44" x14ac:dyDescent="0.25">
      <c r="AP1058" t="str">
        <f t="shared" si="59"/>
        <v/>
      </c>
      <c r="AQ1058" t="str">
        <f t="shared" si="60"/>
        <v/>
      </c>
      <c r="AR1058" t="str">
        <f t="shared" si="61"/>
        <v/>
      </c>
    </row>
    <row r="1059" spans="42:44" x14ac:dyDescent="0.25">
      <c r="AP1059" t="str">
        <f t="shared" si="59"/>
        <v/>
      </c>
      <c r="AQ1059" t="str">
        <f t="shared" si="60"/>
        <v/>
      </c>
      <c r="AR1059" t="str">
        <f t="shared" si="61"/>
        <v/>
      </c>
    </row>
    <row r="1060" spans="42:44" x14ac:dyDescent="0.25">
      <c r="AP1060" t="str">
        <f t="shared" si="59"/>
        <v/>
      </c>
      <c r="AQ1060" t="str">
        <f t="shared" si="60"/>
        <v/>
      </c>
      <c r="AR1060" t="str">
        <f t="shared" si="61"/>
        <v/>
      </c>
    </row>
    <row r="1061" spans="42:44" x14ac:dyDescent="0.25">
      <c r="AP1061" t="str">
        <f t="shared" si="59"/>
        <v/>
      </c>
      <c r="AQ1061" t="str">
        <f t="shared" si="60"/>
        <v/>
      </c>
      <c r="AR1061" t="str">
        <f t="shared" si="61"/>
        <v/>
      </c>
    </row>
    <row r="1062" spans="42:44" x14ac:dyDescent="0.25">
      <c r="AP1062" t="str">
        <f t="shared" si="59"/>
        <v/>
      </c>
      <c r="AQ1062" t="str">
        <f t="shared" si="60"/>
        <v/>
      </c>
      <c r="AR1062" t="str">
        <f t="shared" si="61"/>
        <v/>
      </c>
    </row>
    <row r="1063" spans="42:44" x14ac:dyDescent="0.25">
      <c r="AP1063" t="str">
        <f t="shared" si="59"/>
        <v/>
      </c>
      <c r="AQ1063" t="str">
        <f t="shared" si="60"/>
        <v/>
      </c>
      <c r="AR1063" t="str">
        <f t="shared" si="61"/>
        <v/>
      </c>
    </row>
    <row r="1064" spans="42:44" x14ac:dyDescent="0.25">
      <c r="AP1064" t="str">
        <f t="shared" si="59"/>
        <v/>
      </c>
      <c r="AQ1064" t="str">
        <f t="shared" si="60"/>
        <v/>
      </c>
      <c r="AR1064" t="str">
        <f t="shared" si="61"/>
        <v/>
      </c>
    </row>
    <row r="1065" spans="42:44" x14ac:dyDescent="0.25">
      <c r="AP1065" t="str">
        <f t="shared" si="59"/>
        <v/>
      </c>
      <c r="AQ1065" t="str">
        <f t="shared" si="60"/>
        <v/>
      </c>
      <c r="AR1065" t="str">
        <f t="shared" si="61"/>
        <v/>
      </c>
    </row>
    <row r="1066" spans="42:44" x14ac:dyDescent="0.25">
      <c r="AP1066" t="str">
        <f t="shared" si="59"/>
        <v/>
      </c>
      <c r="AQ1066" t="str">
        <f t="shared" si="60"/>
        <v/>
      </c>
      <c r="AR1066" t="str">
        <f t="shared" si="61"/>
        <v/>
      </c>
    </row>
    <row r="1067" spans="42:44" x14ac:dyDescent="0.25">
      <c r="AP1067" t="str">
        <f t="shared" si="59"/>
        <v/>
      </c>
      <c r="AQ1067" t="str">
        <f t="shared" si="60"/>
        <v/>
      </c>
      <c r="AR1067" t="str">
        <f t="shared" si="61"/>
        <v/>
      </c>
    </row>
    <row r="1068" spans="42:44" x14ac:dyDescent="0.25">
      <c r="AP1068" t="str">
        <f t="shared" si="59"/>
        <v/>
      </c>
      <c r="AQ1068" t="str">
        <f t="shared" si="60"/>
        <v/>
      </c>
      <c r="AR1068" t="str">
        <f t="shared" si="61"/>
        <v/>
      </c>
    </row>
    <row r="1069" spans="42:44" x14ac:dyDescent="0.25">
      <c r="AP1069" t="str">
        <f t="shared" si="59"/>
        <v/>
      </c>
      <c r="AQ1069" t="str">
        <f t="shared" si="60"/>
        <v/>
      </c>
      <c r="AR1069" t="str">
        <f t="shared" si="61"/>
        <v/>
      </c>
    </row>
    <row r="1070" spans="42:44" x14ac:dyDescent="0.25">
      <c r="AP1070" t="str">
        <f t="shared" si="59"/>
        <v/>
      </c>
      <c r="AQ1070" t="str">
        <f t="shared" si="60"/>
        <v/>
      </c>
      <c r="AR1070" t="str">
        <f t="shared" si="61"/>
        <v/>
      </c>
    </row>
    <row r="1071" spans="42:44" x14ac:dyDescent="0.25">
      <c r="AP1071" t="str">
        <f t="shared" si="59"/>
        <v/>
      </c>
      <c r="AQ1071" t="str">
        <f t="shared" si="60"/>
        <v/>
      </c>
      <c r="AR1071" t="str">
        <f t="shared" si="61"/>
        <v/>
      </c>
    </row>
    <row r="1072" spans="42:44" x14ac:dyDescent="0.25">
      <c r="AP1072" t="str">
        <f t="shared" si="59"/>
        <v/>
      </c>
      <c r="AQ1072" t="str">
        <f t="shared" si="60"/>
        <v/>
      </c>
      <c r="AR1072" t="str">
        <f t="shared" si="61"/>
        <v/>
      </c>
    </row>
    <row r="1073" spans="42:44" x14ac:dyDescent="0.25">
      <c r="AP1073" t="str">
        <f t="shared" si="59"/>
        <v/>
      </c>
      <c r="AQ1073" t="str">
        <f t="shared" si="60"/>
        <v/>
      </c>
      <c r="AR1073" t="str">
        <f t="shared" si="61"/>
        <v/>
      </c>
    </row>
    <row r="1074" spans="42:44" x14ac:dyDescent="0.25">
      <c r="AP1074" t="str">
        <f t="shared" si="59"/>
        <v/>
      </c>
      <c r="AQ1074" t="str">
        <f t="shared" si="60"/>
        <v/>
      </c>
      <c r="AR1074" t="str">
        <f t="shared" si="61"/>
        <v/>
      </c>
    </row>
    <row r="1075" spans="42:44" x14ac:dyDescent="0.25">
      <c r="AP1075" t="str">
        <f t="shared" si="59"/>
        <v/>
      </c>
      <c r="AQ1075" t="str">
        <f t="shared" si="60"/>
        <v/>
      </c>
      <c r="AR1075" t="str">
        <f t="shared" si="61"/>
        <v/>
      </c>
    </row>
    <row r="1076" spans="42:44" x14ac:dyDescent="0.25">
      <c r="AP1076" t="str">
        <f t="shared" si="59"/>
        <v/>
      </c>
      <c r="AQ1076" t="str">
        <f t="shared" si="60"/>
        <v/>
      </c>
      <c r="AR1076" t="str">
        <f t="shared" si="61"/>
        <v/>
      </c>
    </row>
    <row r="1077" spans="42:44" x14ac:dyDescent="0.25">
      <c r="AP1077" t="str">
        <f t="shared" si="59"/>
        <v/>
      </c>
      <c r="AQ1077" t="str">
        <f t="shared" si="60"/>
        <v/>
      </c>
      <c r="AR1077" t="str">
        <f t="shared" si="61"/>
        <v/>
      </c>
    </row>
    <row r="1078" spans="42:44" x14ac:dyDescent="0.25">
      <c r="AP1078" t="str">
        <f t="shared" si="59"/>
        <v/>
      </c>
      <c r="AQ1078" t="str">
        <f t="shared" si="60"/>
        <v/>
      </c>
      <c r="AR1078" t="str">
        <f t="shared" si="61"/>
        <v/>
      </c>
    </row>
    <row r="1079" spans="42:44" x14ac:dyDescent="0.25">
      <c r="AP1079" t="str">
        <f t="shared" si="59"/>
        <v/>
      </c>
      <c r="AQ1079" t="str">
        <f t="shared" si="60"/>
        <v/>
      </c>
      <c r="AR1079" t="str">
        <f t="shared" si="61"/>
        <v/>
      </c>
    </row>
    <row r="1080" spans="42:44" x14ac:dyDescent="0.25">
      <c r="AP1080" t="str">
        <f t="shared" si="59"/>
        <v/>
      </c>
      <c r="AQ1080" t="str">
        <f t="shared" si="60"/>
        <v/>
      </c>
      <c r="AR1080" t="str">
        <f t="shared" si="61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R1120"/>
  <sheetViews>
    <sheetView zoomScale="85" zoomScaleNormal="85" workbookViewId="0"/>
  </sheetViews>
  <sheetFormatPr baseColWidth="10" defaultRowHeight="15" x14ac:dyDescent="0.25"/>
  <cols>
    <col min="1" max="1" width="11.42578125" style="4"/>
    <col min="3" max="5" width="11.42578125" style="3"/>
    <col min="6" max="6" width="13.5703125" style="3" customWidth="1"/>
    <col min="8" max="8" width="11.42578125" style="1"/>
    <col min="10" max="13" width="11.42578125" style="2"/>
  </cols>
  <sheetData>
    <row r="1" spans="1:44" s="3" customFormat="1" x14ac:dyDescent="0.25">
      <c r="A1" t="s">
        <v>4</v>
      </c>
      <c r="B1" t="s">
        <v>12</v>
      </c>
      <c r="C1" t="s">
        <v>0</v>
      </c>
      <c r="D1" t="s">
        <v>1</v>
      </c>
      <c r="E1" t="s">
        <v>2</v>
      </c>
      <c r="F1" t="s">
        <v>3</v>
      </c>
      <c r="G1"/>
      <c r="H1" t="s">
        <v>4</v>
      </c>
      <c r="I1" t="s">
        <v>13</v>
      </c>
      <c r="J1" t="s">
        <v>0</v>
      </c>
      <c r="K1" t="s">
        <v>1</v>
      </c>
      <c r="L1" t="s">
        <v>2</v>
      </c>
      <c r="M1" t="s">
        <v>3</v>
      </c>
      <c r="N1"/>
      <c r="O1" t="s">
        <v>4</v>
      </c>
      <c r="P1" t="s">
        <v>14</v>
      </c>
      <c r="Q1" t="s">
        <v>5</v>
      </c>
      <c r="R1" t="s">
        <v>6</v>
      </c>
      <c r="S1" t="s">
        <v>7</v>
      </c>
      <c r="T1"/>
      <c r="U1" t="s">
        <v>4</v>
      </c>
      <c r="V1" t="s">
        <v>15</v>
      </c>
      <c r="W1" t="s">
        <v>5</v>
      </c>
      <c r="X1" t="s">
        <v>6</v>
      </c>
      <c r="Y1" t="s">
        <v>7</v>
      </c>
      <c r="Z1"/>
      <c r="AA1" t="s">
        <v>4</v>
      </c>
      <c r="AB1" t="s">
        <v>16</v>
      </c>
      <c r="AC1" t="s">
        <v>8</v>
      </c>
      <c r="AD1" t="s">
        <v>9</v>
      </c>
      <c r="AE1" t="s">
        <v>10</v>
      </c>
      <c r="AF1" t="s">
        <v>11</v>
      </c>
      <c r="AG1"/>
      <c r="AH1" t="s">
        <v>4</v>
      </c>
      <c r="AI1" t="s">
        <v>17</v>
      </c>
      <c r="AJ1" t="s">
        <v>8</v>
      </c>
      <c r="AK1" t="s">
        <v>9</v>
      </c>
      <c r="AL1" t="s">
        <v>10</v>
      </c>
      <c r="AM1" t="s">
        <v>11</v>
      </c>
      <c r="AP1" s="3" t="s">
        <v>18</v>
      </c>
      <c r="AQ1" s="3" t="s">
        <v>136</v>
      </c>
      <c r="AR1" s="3" t="s">
        <v>144</v>
      </c>
    </row>
    <row r="2" spans="1:44" x14ac:dyDescent="0.25">
      <c r="A2" s="4">
        <v>42366</v>
      </c>
      <c r="B2" t="s">
        <v>19</v>
      </c>
      <c r="C2" s="3">
        <v>174</v>
      </c>
      <c r="D2" s="3">
        <v>319</v>
      </c>
      <c r="E2" s="3">
        <v>12</v>
      </c>
      <c r="F2" s="3">
        <v>0</v>
      </c>
      <c r="H2" s="1">
        <v>42366</v>
      </c>
      <c r="I2" t="s">
        <v>20</v>
      </c>
      <c r="J2" s="2">
        <v>0.34455445544554453</v>
      </c>
      <c r="K2" s="2">
        <v>0.63168316831683169</v>
      </c>
      <c r="L2" s="2">
        <v>2.3762376237623763E-2</v>
      </c>
      <c r="M2" s="2">
        <v>0</v>
      </c>
      <c r="O2" s="1">
        <v>42366</v>
      </c>
      <c r="P2" t="s">
        <v>21</v>
      </c>
      <c r="Q2">
        <v>111</v>
      </c>
      <c r="R2">
        <v>63</v>
      </c>
      <c r="S2">
        <v>28</v>
      </c>
      <c r="U2" s="1">
        <v>42366</v>
      </c>
      <c r="V2" t="s">
        <v>20</v>
      </c>
      <c r="W2" s="2">
        <v>0.54950495049504955</v>
      </c>
      <c r="X2" s="2">
        <v>0.31188118811881188</v>
      </c>
      <c r="Y2" s="2">
        <v>0.13861386138613863</v>
      </c>
      <c r="AA2" s="1">
        <v>42366</v>
      </c>
      <c r="AB2" t="s">
        <v>22</v>
      </c>
      <c r="AC2">
        <v>782</v>
      </c>
      <c r="AD2">
        <v>507</v>
      </c>
      <c r="AE2">
        <v>188</v>
      </c>
      <c r="AF2">
        <v>159</v>
      </c>
      <c r="AH2" s="1">
        <v>42366</v>
      </c>
      <c r="AI2" t="s">
        <v>20</v>
      </c>
      <c r="AJ2" s="2">
        <v>0.47799511002444989</v>
      </c>
      <c r="AK2" s="2">
        <v>0.30990220048899758</v>
      </c>
      <c r="AL2" s="2">
        <v>0.11491442542787286</v>
      </c>
      <c r="AM2" s="2">
        <v>9.718826405867971E-2</v>
      </c>
      <c r="AP2" t="str">
        <f>IF(AH2="","",IF(WEEKNUM(AH2)&lt;10,"S0"&amp;WEEKNUM(AH2),"S"&amp;WEEKNUM(AH2)))</f>
        <v>S53</v>
      </c>
      <c r="AQ2" t="str">
        <f>IF(AH2="","",TEXT(AH2,"jjjj"))</f>
        <v>lundi</v>
      </c>
      <c r="AR2">
        <f>IF(AH2="","",YEAR(AH2))</f>
        <v>2015</v>
      </c>
    </row>
    <row r="3" spans="1:44" x14ac:dyDescent="0.25">
      <c r="A3" s="4">
        <v>42367</v>
      </c>
      <c r="B3" t="s">
        <v>19</v>
      </c>
      <c r="C3" s="3">
        <v>460</v>
      </c>
      <c r="D3" s="3">
        <v>228</v>
      </c>
      <c r="E3" s="3">
        <v>12</v>
      </c>
      <c r="F3" s="3">
        <v>0</v>
      </c>
      <c r="H3" s="1">
        <v>42367</v>
      </c>
      <c r="I3" t="s">
        <v>20</v>
      </c>
      <c r="J3" s="2">
        <v>0.65714285714285714</v>
      </c>
      <c r="K3" s="2">
        <v>0.32571428571428573</v>
      </c>
      <c r="L3" s="2">
        <v>1.7142857142857144E-2</v>
      </c>
      <c r="M3" s="2">
        <v>0</v>
      </c>
      <c r="O3" s="1">
        <v>42367</v>
      </c>
      <c r="P3" t="s">
        <v>21</v>
      </c>
      <c r="Q3">
        <v>105</v>
      </c>
      <c r="R3">
        <v>49</v>
      </c>
      <c r="S3">
        <v>36</v>
      </c>
      <c r="U3" s="1">
        <v>42367</v>
      </c>
      <c r="V3" t="s">
        <v>20</v>
      </c>
      <c r="W3" s="2">
        <v>0.55263157894736847</v>
      </c>
      <c r="X3" s="2">
        <v>0.25789473684210529</v>
      </c>
      <c r="Y3" s="2">
        <v>0.18947368421052632</v>
      </c>
      <c r="AA3" s="1">
        <v>42367</v>
      </c>
      <c r="AB3" t="s">
        <v>22</v>
      </c>
      <c r="AC3">
        <v>874</v>
      </c>
      <c r="AD3">
        <v>508</v>
      </c>
      <c r="AE3">
        <v>187</v>
      </c>
      <c r="AF3">
        <v>159</v>
      </c>
      <c r="AH3" s="1">
        <v>42367</v>
      </c>
      <c r="AI3" t="s">
        <v>20</v>
      </c>
      <c r="AJ3" s="2">
        <v>0.50578703703703709</v>
      </c>
      <c r="AK3" s="2">
        <v>0.29398148148148145</v>
      </c>
      <c r="AL3" s="2">
        <v>0.10821759259259259</v>
      </c>
      <c r="AM3" s="2">
        <v>9.2013888888888895E-2</v>
      </c>
      <c r="AP3" t="str">
        <f t="shared" ref="AP3:AP5" si="0">IF(AH3="","",IF(WEEKNUM(AH3)&lt;10,"S0"&amp;WEEKNUM(AH3),"S"&amp;WEEKNUM(AH3)))</f>
        <v>S53</v>
      </c>
      <c r="AQ3" t="str">
        <f t="shared" ref="AQ3:AQ66" si="1">IF(AH3="","",TEXT(AH3,"jjjj"))</f>
        <v>mardi</v>
      </c>
      <c r="AR3">
        <f t="shared" ref="AR3:AR66" si="2">IF(AH3="","",YEAR(AH3))</f>
        <v>2015</v>
      </c>
    </row>
    <row r="4" spans="1:44" x14ac:dyDescent="0.25">
      <c r="A4" s="4">
        <v>42368</v>
      </c>
      <c r="B4" t="s">
        <v>19</v>
      </c>
      <c r="C4" s="3">
        <v>349</v>
      </c>
      <c r="D4" s="3">
        <v>152</v>
      </c>
      <c r="E4" s="3">
        <v>39</v>
      </c>
      <c r="F4" s="3">
        <v>0</v>
      </c>
      <c r="H4" s="1">
        <v>42368</v>
      </c>
      <c r="I4" t="s">
        <v>20</v>
      </c>
      <c r="J4" s="2">
        <v>0.64629629629629626</v>
      </c>
      <c r="K4" s="2">
        <v>0.2814814814814815</v>
      </c>
      <c r="L4" s="2">
        <v>7.2222222222222215E-2</v>
      </c>
      <c r="M4" s="2">
        <v>0</v>
      </c>
      <c r="O4" s="1">
        <v>42368</v>
      </c>
      <c r="P4" t="s">
        <v>21</v>
      </c>
      <c r="Q4">
        <v>98</v>
      </c>
      <c r="R4">
        <v>73</v>
      </c>
      <c r="S4">
        <v>31</v>
      </c>
      <c r="U4" s="1">
        <v>42368</v>
      </c>
      <c r="V4" t="s">
        <v>20</v>
      </c>
      <c r="W4" s="2">
        <v>0.48514851485148514</v>
      </c>
      <c r="X4" s="2">
        <v>0.36138613861386137</v>
      </c>
      <c r="Y4" s="2">
        <v>0.15346534653465346</v>
      </c>
      <c r="AA4" s="1">
        <v>42368</v>
      </c>
      <c r="AB4" t="s">
        <v>22</v>
      </c>
      <c r="AC4">
        <v>927</v>
      </c>
      <c r="AD4">
        <v>496</v>
      </c>
      <c r="AE4">
        <v>184</v>
      </c>
      <c r="AF4">
        <v>160</v>
      </c>
      <c r="AH4" s="1">
        <v>42368</v>
      </c>
      <c r="AI4" t="s">
        <v>20</v>
      </c>
      <c r="AJ4" s="2">
        <v>0.52461799660441422</v>
      </c>
      <c r="AK4" s="2">
        <v>0.2807017543859649</v>
      </c>
      <c r="AL4" s="2">
        <v>0.10413129598189021</v>
      </c>
      <c r="AM4" s="2">
        <v>9.0548953027730611E-2</v>
      </c>
      <c r="AP4" t="str">
        <f t="shared" si="0"/>
        <v>S53</v>
      </c>
      <c r="AQ4" t="str">
        <f t="shared" si="1"/>
        <v>mercredi</v>
      </c>
      <c r="AR4">
        <f t="shared" si="2"/>
        <v>2015</v>
      </c>
    </row>
    <row r="5" spans="1:44" x14ac:dyDescent="0.25">
      <c r="A5" s="4">
        <v>42369</v>
      </c>
      <c r="B5" t="s">
        <v>19</v>
      </c>
      <c r="C5" s="3">
        <v>66</v>
      </c>
      <c r="D5" s="3">
        <v>116</v>
      </c>
      <c r="E5" s="3">
        <v>28</v>
      </c>
      <c r="F5" s="3">
        <v>0</v>
      </c>
      <c r="H5" s="1">
        <v>42369</v>
      </c>
      <c r="I5" t="s">
        <v>20</v>
      </c>
      <c r="J5" s="2">
        <v>0.31428571428571428</v>
      </c>
      <c r="K5" s="2">
        <v>0.55238095238095242</v>
      </c>
      <c r="L5" s="2">
        <v>0.13333333333333333</v>
      </c>
      <c r="M5" s="2">
        <v>0</v>
      </c>
      <c r="O5" s="1">
        <v>42369</v>
      </c>
      <c r="P5" t="s">
        <v>21</v>
      </c>
      <c r="Q5">
        <v>73</v>
      </c>
      <c r="R5">
        <v>90</v>
      </c>
      <c r="S5">
        <v>32</v>
      </c>
      <c r="U5" s="1">
        <v>42369</v>
      </c>
      <c r="V5" t="s">
        <v>20</v>
      </c>
      <c r="W5" s="2">
        <v>0.37435897435897436</v>
      </c>
      <c r="X5" s="2">
        <v>0.46153846153846156</v>
      </c>
      <c r="Y5" s="2">
        <v>0.1641025641025641</v>
      </c>
      <c r="AA5" s="1">
        <v>42369</v>
      </c>
      <c r="AB5" t="s">
        <v>22</v>
      </c>
      <c r="AC5">
        <v>922</v>
      </c>
      <c r="AD5">
        <v>500</v>
      </c>
      <c r="AE5">
        <v>184</v>
      </c>
      <c r="AF5">
        <v>160</v>
      </c>
      <c r="AH5" s="1">
        <v>42369</v>
      </c>
      <c r="AI5" t="s">
        <v>20</v>
      </c>
      <c r="AJ5" s="2">
        <v>0.52208380520951303</v>
      </c>
      <c r="AK5" s="2">
        <v>0.28312570781426954</v>
      </c>
      <c r="AL5" s="2">
        <v>0.10419026047565119</v>
      </c>
      <c r="AM5" s="2">
        <v>9.0600226500566247E-2</v>
      </c>
      <c r="AP5" t="str">
        <f t="shared" si="0"/>
        <v>S53</v>
      </c>
      <c r="AQ5" t="str">
        <f t="shared" si="1"/>
        <v>jeudi</v>
      </c>
      <c r="AR5">
        <f t="shared" si="2"/>
        <v>2015</v>
      </c>
    </row>
    <row r="6" spans="1:44" x14ac:dyDescent="0.25">
      <c r="A6" s="4" t="s">
        <v>23</v>
      </c>
      <c r="B6" t="s">
        <v>19</v>
      </c>
      <c r="C6" s="3">
        <v>66</v>
      </c>
      <c r="D6" s="3">
        <v>116</v>
      </c>
      <c r="E6" s="3">
        <v>28</v>
      </c>
      <c r="F6" s="3">
        <v>0</v>
      </c>
      <c r="H6" s="1" t="s">
        <v>23</v>
      </c>
      <c r="I6" t="s">
        <v>20</v>
      </c>
      <c r="J6" s="2">
        <v>0.31428571428571428</v>
      </c>
      <c r="K6" s="2">
        <v>0.55238095238095242</v>
      </c>
      <c r="L6" s="2">
        <v>0.13333333333333333</v>
      </c>
      <c r="M6" s="2">
        <v>0</v>
      </c>
      <c r="O6" s="1" t="s">
        <v>23</v>
      </c>
      <c r="P6" t="s">
        <v>21</v>
      </c>
      <c r="Q6">
        <v>73</v>
      </c>
      <c r="R6">
        <v>90</v>
      </c>
      <c r="S6">
        <v>32</v>
      </c>
      <c r="U6" s="1" t="s">
        <v>23</v>
      </c>
      <c r="V6" t="s">
        <v>20</v>
      </c>
      <c r="W6" s="2">
        <v>0.37435897435897436</v>
      </c>
      <c r="X6" s="2">
        <v>0.46153846153846156</v>
      </c>
      <c r="Y6" s="2">
        <v>0.1641025641025641</v>
      </c>
      <c r="AA6" s="1" t="s">
        <v>23</v>
      </c>
      <c r="AB6" t="s">
        <v>22</v>
      </c>
      <c r="AC6">
        <v>922</v>
      </c>
      <c r="AD6">
        <v>500</v>
      </c>
      <c r="AE6">
        <v>184</v>
      </c>
      <c r="AF6">
        <v>160</v>
      </c>
      <c r="AH6" s="1" t="s">
        <v>23</v>
      </c>
      <c r="AI6" t="s">
        <v>20</v>
      </c>
      <c r="AJ6" s="2">
        <v>0.52208380520951303</v>
      </c>
      <c r="AK6" s="2">
        <v>0.28312570781426954</v>
      </c>
      <c r="AL6" s="2">
        <v>0.10419026047565119</v>
      </c>
      <c r="AM6" s="2">
        <v>9.0600226500566247E-2</v>
      </c>
      <c r="AP6" t="s">
        <v>73</v>
      </c>
      <c r="AQ6" t="str">
        <f t="shared" si="1"/>
        <v>vendredi</v>
      </c>
      <c r="AR6">
        <f t="shared" si="2"/>
        <v>2016</v>
      </c>
    </row>
    <row r="7" spans="1:44" x14ac:dyDescent="0.25">
      <c r="A7" s="4">
        <v>42373</v>
      </c>
      <c r="B7" t="s">
        <v>19</v>
      </c>
      <c r="C7" s="3">
        <v>125</v>
      </c>
      <c r="D7" s="3">
        <v>32</v>
      </c>
      <c r="E7" s="3">
        <v>57</v>
      </c>
      <c r="F7" s="3">
        <v>0</v>
      </c>
      <c r="H7" s="1">
        <v>42373</v>
      </c>
      <c r="I7" t="s">
        <v>20</v>
      </c>
      <c r="J7" s="2">
        <v>0.58411214953271029</v>
      </c>
      <c r="K7" s="2">
        <v>0.14953271028037382</v>
      </c>
      <c r="L7" s="2">
        <v>0.26635514018691586</v>
      </c>
      <c r="M7" s="2">
        <v>0</v>
      </c>
      <c r="O7" s="1">
        <v>42373</v>
      </c>
      <c r="P7" t="s">
        <v>21</v>
      </c>
      <c r="Q7">
        <v>79</v>
      </c>
      <c r="R7">
        <v>92</v>
      </c>
      <c r="S7">
        <v>32</v>
      </c>
      <c r="U7" s="1">
        <v>42373</v>
      </c>
      <c r="V7" t="s">
        <v>20</v>
      </c>
      <c r="W7" s="2">
        <v>0.3891625615763547</v>
      </c>
      <c r="X7" s="2">
        <v>0.45320197044334976</v>
      </c>
      <c r="Y7" s="2">
        <v>0.15763546798029557</v>
      </c>
      <c r="AA7" s="1">
        <v>42373</v>
      </c>
      <c r="AB7" t="s">
        <v>22</v>
      </c>
      <c r="AC7">
        <v>895</v>
      </c>
      <c r="AD7">
        <v>502</v>
      </c>
      <c r="AE7">
        <v>183</v>
      </c>
      <c r="AF7">
        <v>160</v>
      </c>
      <c r="AH7" s="1">
        <v>42373</v>
      </c>
      <c r="AI7" t="s">
        <v>20</v>
      </c>
      <c r="AJ7" s="2">
        <v>0.51436781609195403</v>
      </c>
      <c r="AK7" s="2">
        <v>0.28850574712643678</v>
      </c>
      <c r="AL7" s="2">
        <v>0.10517241379310345</v>
      </c>
      <c r="AM7" s="2">
        <v>9.1954022988505746E-2</v>
      </c>
      <c r="AP7" t="str">
        <f>IF(AH7="","",IF(WEEKNUM(AH7)-1&lt;10,"S0"&amp;WEEKNUM(AH7)-1,"S"&amp;WEEKNUM(AH7)-1))</f>
        <v>S01</v>
      </c>
      <c r="AQ7" t="str">
        <f t="shared" si="1"/>
        <v>lundi</v>
      </c>
      <c r="AR7">
        <f t="shared" si="2"/>
        <v>2016</v>
      </c>
    </row>
    <row r="8" spans="1:44" x14ac:dyDescent="0.25">
      <c r="A8" s="4">
        <v>42374</v>
      </c>
      <c r="B8" t="s">
        <v>19</v>
      </c>
      <c r="C8" s="3">
        <v>482</v>
      </c>
      <c r="D8" s="3">
        <v>26</v>
      </c>
      <c r="E8" s="3">
        <v>34</v>
      </c>
      <c r="F8" s="3">
        <v>0</v>
      </c>
      <c r="H8" s="1">
        <v>42374</v>
      </c>
      <c r="I8" t="s">
        <v>20</v>
      </c>
      <c r="J8" s="2">
        <v>0.88929889298892983</v>
      </c>
      <c r="K8" s="2">
        <v>4.797047970479705E-2</v>
      </c>
      <c r="L8" s="2">
        <v>6.273062730627306E-2</v>
      </c>
      <c r="M8" s="2">
        <v>0</v>
      </c>
      <c r="O8" s="1">
        <v>42374</v>
      </c>
      <c r="P8" t="s">
        <v>21</v>
      </c>
      <c r="Q8">
        <v>77</v>
      </c>
      <c r="R8">
        <v>79</v>
      </c>
      <c r="S8">
        <v>32</v>
      </c>
      <c r="U8" s="1">
        <v>42374</v>
      </c>
      <c r="V8" t="s">
        <v>20</v>
      </c>
      <c r="W8" s="2">
        <v>0.40957446808510639</v>
      </c>
      <c r="X8" s="2">
        <v>0.42021276595744683</v>
      </c>
      <c r="Y8" s="2">
        <v>0.1702127659574468</v>
      </c>
      <c r="AA8" s="1">
        <v>42374</v>
      </c>
      <c r="AB8" t="s">
        <v>22</v>
      </c>
      <c r="AC8">
        <v>885</v>
      </c>
      <c r="AD8">
        <v>503</v>
      </c>
      <c r="AE8">
        <v>179</v>
      </c>
      <c r="AF8">
        <v>160</v>
      </c>
      <c r="AH8" s="1">
        <v>42374</v>
      </c>
      <c r="AI8" t="s">
        <v>20</v>
      </c>
      <c r="AJ8" s="2">
        <v>0.51244933410538507</v>
      </c>
      <c r="AK8" s="2">
        <v>0.29125651418645049</v>
      </c>
      <c r="AL8" s="2">
        <v>0.10364794441227562</v>
      </c>
      <c r="AM8" s="2">
        <v>9.2646207295888822E-2</v>
      </c>
      <c r="AP8" t="str">
        <f t="shared" ref="AP8:AP71" si="3">IF(AH8="","",IF(WEEKNUM(AH8)-1&lt;10,"S0"&amp;WEEKNUM(AH8)-1,"S"&amp;WEEKNUM(AH8)-1))</f>
        <v>S01</v>
      </c>
      <c r="AQ8" t="str">
        <f t="shared" si="1"/>
        <v>mardi</v>
      </c>
      <c r="AR8">
        <f t="shared" si="2"/>
        <v>2016</v>
      </c>
    </row>
    <row r="9" spans="1:44" x14ac:dyDescent="0.25">
      <c r="A9" s="4">
        <v>42375</v>
      </c>
      <c r="B9" t="s">
        <v>19</v>
      </c>
      <c r="C9" s="3">
        <v>468</v>
      </c>
      <c r="D9" s="3">
        <v>46</v>
      </c>
      <c r="E9" s="3">
        <v>28</v>
      </c>
      <c r="F9" s="3">
        <v>0</v>
      </c>
      <c r="H9" s="1">
        <v>42375</v>
      </c>
      <c r="I9" t="s">
        <v>20</v>
      </c>
      <c r="J9" s="2">
        <v>0.86346863468634683</v>
      </c>
      <c r="K9" s="2">
        <v>8.4870848708487087E-2</v>
      </c>
      <c r="L9" s="2">
        <v>5.1660516605166053E-2</v>
      </c>
      <c r="M9" s="2">
        <v>0</v>
      </c>
      <c r="O9" s="1">
        <v>42375</v>
      </c>
      <c r="P9" t="s">
        <v>21</v>
      </c>
      <c r="Q9">
        <v>63</v>
      </c>
      <c r="R9">
        <v>87</v>
      </c>
      <c r="S9">
        <v>32</v>
      </c>
      <c r="U9" s="1">
        <v>42375</v>
      </c>
      <c r="V9" t="s">
        <v>20</v>
      </c>
      <c r="W9" s="2">
        <v>0.34615384615384615</v>
      </c>
      <c r="X9" s="2">
        <v>0.47802197802197804</v>
      </c>
      <c r="Y9" s="2">
        <v>0.17582417582417584</v>
      </c>
      <c r="AA9" s="1">
        <v>42375</v>
      </c>
      <c r="AB9" t="s">
        <v>22</v>
      </c>
      <c r="AC9">
        <v>873</v>
      </c>
      <c r="AD9">
        <v>499</v>
      </c>
      <c r="AE9">
        <v>169</v>
      </c>
      <c r="AF9">
        <v>168</v>
      </c>
      <c r="AH9" s="1">
        <v>42375</v>
      </c>
      <c r="AI9" t="s">
        <v>20</v>
      </c>
      <c r="AJ9" s="2">
        <v>0.51082504388531302</v>
      </c>
      <c r="AK9" s="2">
        <v>0.29198361614979518</v>
      </c>
      <c r="AL9" s="2">
        <v>9.8888238736102987E-2</v>
      </c>
      <c r="AM9" s="2">
        <v>9.830310122878877E-2</v>
      </c>
      <c r="AP9" t="str">
        <f t="shared" si="3"/>
        <v>S01</v>
      </c>
      <c r="AQ9" t="str">
        <f t="shared" si="1"/>
        <v>mercredi</v>
      </c>
      <c r="AR9">
        <f t="shared" si="2"/>
        <v>2016</v>
      </c>
    </row>
    <row r="10" spans="1:44" x14ac:dyDescent="0.25">
      <c r="A10" s="4">
        <v>42376</v>
      </c>
      <c r="B10" t="s">
        <v>19</v>
      </c>
      <c r="C10" s="3">
        <v>194</v>
      </c>
      <c r="D10" s="3">
        <v>98</v>
      </c>
      <c r="E10" s="3">
        <v>27</v>
      </c>
      <c r="F10" s="3">
        <v>0</v>
      </c>
      <c r="H10" s="1">
        <v>42376</v>
      </c>
      <c r="I10" t="s">
        <v>20</v>
      </c>
      <c r="J10" s="2">
        <v>0.60815047021943569</v>
      </c>
      <c r="K10" s="2">
        <v>0.30721003134796238</v>
      </c>
      <c r="L10" s="2">
        <v>8.4639498432601878E-2</v>
      </c>
      <c r="M10" s="2">
        <v>0</v>
      </c>
      <c r="O10" s="1">
        <v>42376</v>
      </c>
      <c r="P10" t="s">
        <v>21</v>
      </c>
      <c r="Q10">
        <v>61</v>
      </c>
      <c r="R10">
        <v>80</v>
      </c>
      <c r="S10">
        <v>32</v>
      </c>
      <c r="U10" s="1">
        <v>42376</v>
      </c>
      <c r="V10" t="s">
        <v>20</v>
      </c>
      <c r="W10" s="2">
        <v>0.35260115606936415</v>
      </c>
      <c r="X10" s="2">
        <v>0.46242774566473988</v>
      </c>
      <c r="Y10" s="2">
        <v>0.18497109826589594</v>
      </c>
      <c r="AA10" s="1">
        <v>42376</v>
      </c>
      <c r="AB10" t="s">
        <v>22</v>
      </c>
      <c r="AC10">
        <v>857</v>
      </c>
      <c r="AD10">
        <v>492</v>
      </c>
      <c r="AE10">
        <v>164</v>
      </c>
      <c r="AF10">
        <v>173</v>
      </c>
      <c r="AH10" s="1">
        <v>42376</v>
      </c>
      <c r="AI10" t="s">
        <v>20</v>
      </c>
      <c r="AJ10" s="2">
        <v>0.50830367734282322</v>
      </c>
      <c r="AK10" s="2">
        <v>0.29181494661921709</v>
      </c>
      <c r="AL10" s="2">
        <v>9.7271648873072367E-2</v>
      </c>
      <c r="AM10" s="2">
        <v>0.10260972716488731</v>
      </c>
      <c r="AP10" t="str">
        <f t="shared" si="3"/>
        <v>S01</v>
      </c>
      <c r="AQ10" t="str">
        <f t="shared" si="1"/>
        <v>jeudi</v>
      </c>
      <c r="AR10">
        <f t="shared" si="2"/>
        <v>2016</v>
      </c>
    </row>
    <row r="11" spans="1:44" x14ac:dyDescent="0.25">
      <c r="A11" s="4" t="s">
        <v>24</v>
      </c>
      <c r="B11" t="s">
        <v>19</v>
      </c>
      <c r="C11" s="3">
        <v>103</v>
      </c>
      <c r="D11" s="3">
        <v>113</v>
      </c>
      <c r="E11" s="3">
        <v>23</v>
      </c>
      <c r="F11" s="3">
        <v>0</v>
      </c>
      <c r="H11" s="1" t="s">
        <v>24</v>
      </c>
      <c r="I11" t="s">
        <v>20</v>
      </c>
      <c r="J11" s="2">
        <v>0.43096234309623432</v>
      </c>
      <c r="K11" s="2">
        <v>0.47280334728033474</v>
      </c>
      <c r="L11" s="2">
        <v>9.6234309623430964E-2</v>
      </c>
      <c r="M11" s="2">
        <v>0</v>
      </c>
      <c r="O11" s="1" t="s">
        <v>24</v>
      </c>
      <c r="P11" t="s">
        <v>21</v>
      </c>
      <c r="Q11">
        <v>61</v>
      </c>
      <c r="R11">
        <v>71</v>
      </c>
      <c r="S11">
        <v>32</v>
      </c>
      <c r="U11" s="1" t="s">
        <v>24</v>
      </c>
      <c r="V11" t="s">
        <v>20</v>
      </c>
      <c r="W11" s="2">
        <v>0.37195121951219512</v>
      </c>
      <c r="X11" s="2">
        <v>0.43292682926829268</v>
      </c>
      <c r="Y11" s="2">
        <v>0.1951219512195122</v>
      </c>
      <c r="AA11" s="1" t="s">
        <v>24</v>
      </c>
      <c r="AB11" t="s">
        <v>22</v>
      </c>
      <c r="AC11">
        <v>817</v>
      </c>
      <c r="AD11">
        <v>490</v>
      </c>
      <c r="AE11">
        <v>158</v>
      </c>
      <c r="AF11">
        <v>173</v>
      </c>
      <c r="AH11" s="1" t="s">
        <v>24</v>
      </c>
      <c r="AI11" t="s">
        <v>20</v>
      </c>
      <c r="AJ11" s="2">
        <v>0.49877899877899878</v>
      </c>
      <c r="AK11" s="2">
        <v>0.29914529914529914</v>
      </c>
      <c r="AL11" s="2">
        <v>9.6459096459096463E-2</v>
      </c>
      <c r="AM11" s="2">
        <v>0.10561660561660562</v>
      </c>
      <c r="AP11" t="str">
        <f t="shared" si="3"/>
        <v>S01</v>
      </c>
      <c r="AQ11" t="str">
        <f t="shared" si="1"/>
        <v>vendredi</v>
      </c>
      <c r="AR11">
        <f t="shared" si="2"/>
        <v>2016</v>
      </c>
    </row>
    <row r="12" spans="1:44" x14ac:dyDescent="0.25">
      <c r="A12" s="4">
        <v>42380</v>
      </c>
      <c r="B12" t="s">
        <v>19</v>
      </c>
      <c r="C12" s="3">
        <v>242</v>
      </c>
      <c r="D12" s="3">
        <v>79</v>
      </c>
      <c r="E12" s="3">
        <v>24</v>
      </c>
      <c r="F12" s="3">
        <v>0</v>
      </c>
      <c r="H12" s="1">
        <v>42380</v>
      </c>
      <c r="I12" t="s">
        <v>20</v>
      </c>
      <c r="J12" s="2">
        <v>0.70144927536231882</v>
      </c>
      <c r="K12" s="2">
        <v>0.22898550724637681</v>
      </c>
      <c r="L12" s="2">
        <v>6.9565217391304349E-2</v>
      </c>
      <c r="M12" s="2">
        <v>0</v>
      </c>
      <c r="O12" s="1">
        <v>42380</v>
      </c>
      <c r="P12" t="s">
        <v>21</v>
      </c>
      <c r="Q12">
        <v>44</v>
      </c>
      <c r="R12">
        <v>71</v>
      </c>
      <c r="S12">
        <v>32</v>
      </c>
      <c r="U12" s="1">
        <v>42380</v>
      </c>
      <c r="V12" t="s">
        <v>20</v>
      </c>
      <c r="W12" s="2">
        <v>0.29931972789115646</v>
      </c>
      <c r="X12" s="2">
        <v>0.48299319727891155</v>
      </c>
      <c r="Y12" s="2">
        <v>0.21768707482993196</v>
      </c>
      <c r="AA12" s="1">
        <v>42380</v>
      </c>
      <c r="AB12" t="s">
        <v>22</v>
      </c>
      <c r="AC12">
        <v>788</v>
      </c>
      <c r="AD12">
        <v>492</v>
      </c>
      <c r="AE12">
        <v>150</v>
      </c>
      <c r="AF12">
        <v>172</v>
      </c>
      <c r="AH12" s="1">
        <v>42380</v>
      </c>
      <c r="AI12" t="s">
        <v>20</v>
      </c>
      <c r="AJ12" s="2">
        <v>0.49188514357053681</v>
      </c>
      <c r="AK12" s="2">
        <v>0.30711610486891383</v>
      </c>
      <c r="AL12" s="2">
        <v>9.3632958801498134E-2</v>
      </c>
      <c r="AM12" s="2">
        <v>0.10736579275905118</v>
      </c>
      <c r="AP12" t="str">
        <f t="shared" si="3"/>
        <v>S02</v>
      </c>
      <c r="AQ12" t="str">
        <f t="shared" si="1"/>
        <v>lundi</v>
      </c>
      <c r="AR12">
        <f t="shared" si="2"/>
        <v>2016</v>
      </c>
    </row>
    <row r="13" spans="1:44" x14ac:dyDescent="0.25">
      <c r="A13" s="4">
        <v>42381</v>
      </c>
      <c r="B13" t="s">
        <v>19</v>
      </c>
      <c r="C13" s="3">
        <v>363</v>
      </c>
      <c r="D13" s="3">
        <v>73</v>
      </c>
      <c r="E13" s="3">
        <v>24</v>
      </c>
      <c r="F13" s="3">
        <v>0</v>
      </c>
      <c r="H13" s="1">
        <v>42381</v>
      </c>
      <c r="I13" t="s">
        <v>20</v>
      </c>
      <c r="J13" s="2">
        <v>0.78913043478260869</v>
      </c>
      <c r="K13" s="2">
        <v>0.15869565217391304</v>
      </c>
      <c r="L13" s="2">
        <v>5.2173913043478258E-2</v>
      </c>
      <c r="M13" s="2">
        <v>0</v>
      </c>
      <c r="O13" s="1">
        <v>42381</v>
      </c>
      <c r="P13" t="s">
        <v>21</v>
      </c>
      <c r="Q13">
        <v>46</v>
      </c>
      <c r="R13">
        <v>71</v>
      </c>
      <c r="S13">
        <v>32</v>
      </c>
      <c r="U13" s="1">
        <v>42381</v>
      </c>
      <c r="V13" t="s">
        <v>20</v>
      </c>
      <c r="W13" s="2">
        <v>0.3087248322147651</v>
      </c>
      <c r="X13" s="2">
        <v>0.47651006711409394</v>
      </c>
      <c r="Y13" s="2">
        <v>0.21476510067114093</v>
      </c>
      <c r="AA13" s="1">
        <v>42381</v>
      </c>
      <c r="AB13" t="s">
        <v>22</v>
      </c>
      <c r="AC13">
        <v>790</v>
      </c>
      <c r="AD13">
        <v>490</v>
      </c>
      <c r="AE13">
        <v>146</v>
      </c>
      <c r="AF13">
        <v>173</v>
      </c>
      <c r="AH13" s="1">
        <v>42381</v>
      </c>
      <c r="AI13" t="s">
        <v>20</v>
      </c>
      <c r="AJ13" s="2">
        <v>0.49405878674171355</v>
      </c>
      <c r="AK13" s="2">
        <v>0.30644152595372109</v>
      </c>
      <c r="AL13" s="2">
        <v>9.1307066916823013E-2</v>
      </c>
      <c r="AM13" s="2">
        <v>0.10819262038774234</v>
      </c>
      <c r="AP13" t="str">
        <f t="shared" si="3"/>
        <v>S02</v>
      </c>
      <c r="AQ13" t="str">
        <f t="shared" si="1"/>
        <v>mardi</v>
      </c>
      <c r="AR13">
        <f t="shared" si="2"/>
        <v>2016</v>
      </c>
    </row>
    <row r="14" spans="1:44" x14ac:dyDescent="0.25">
      <c r="A14" s="4">
        <v>42382</v>
      </c>
      <c r="B14" t="s">
        <v>19</v>
      </c>
      <c r="C14" s="3">
        <v>202</v>
      </c>
      <c r="D14" s="3">
        <v>91</v>
      </c>
      <c r="E14" s="3">
        <v>21</v>
      </c>
      <c r="F14" s="3">
        <v>0</v>
      </c>
      <c r="H14" s="1">
        <v>42382</v>
      </c>
      <c r="I14" t="s">
        <v>20</v>
      </c>
      <c r="J14" s="2">
        <v>0.64331210191082799</v>
      </c>
      <c r="K14" s="2">
        <v>0.28980891719745222</v>
      </c>
      <c r="L14" s="2">
        <v>6.6878980891719744E-2</v>
      </c>
      <c r="M14" s="2">
        <v>0</v>
      </c>
      <c r="O14" s="1">
        <v>42382</v>
      </c>
      <c r="P14" t="s">
        <v>21</v>
      </c>
      <c r="Q14">
        <v>36</v>
      </c>
      <c r="R14">
        <v>76</v>
      </c>
      <c r="S14">
        <v>24</v>
      </c>
      <c r="U14" s="1">
        <v>42382</v>
      </c>
      <c r="V14" t="s">
        <v>20</v>
      </c>
      <c r="W14" s="2">
        <v>0.26470588235294118</v>
      </c>
      <c r="X14" s="2">
        <v>0.55882352941176472</v>
      </c>
      <c r="Y14" s="2">
        <v>0.17647058823529413</v>
      </c>
      <c r="AA14" s="1">
        <v>42382</v>
      </c>
      <c r="AB14" t="s">
        <v>22</v>
      </c>
      <c r="AC14">
        <v>796</v>
      </c>
      <c r="AD14">
        <v>492</v>
      </c>
      <c r="AE14">
        <v>145</v>
      </c>
      <c r="AF14">
        <v>174</v>
      </c>
      <c r="AH14" s="1">
        <v>42382</v>
      </c>
      <c r="AI14" t="s">
        <v>20</v>
      </c>
      <c r="AJ14" s="2">
        <v>0.49533291848164279</v>
      </c>
      <c r="AK14" s="2">
        <v>0.3061605476042315</v>
      </c>
      <c r="AL14" s="2">
        <v>9.0230242688238954E-2</v>
      </c>
      <c r="AM14" s="2">
        <v>0.10827629122588675</v>
      </c>
      <c r="AP14" t="str">
        <f t="shared" si="3"/>
        <v>S02</v>
      </c>
      <c r="AQ14" t="str">
        <f t="shared" si="1"/>
        <v>mercredi</v>
      </c>
      <c r="AR14">
        <f t="shared" si="2"/>
        <v>2016</v>
      </c>
    </row>
    <row r="15" spans="1:44" x14ac:dyDescent="0.25">
      <c r="A15" s="4">
        <v>42383</v>
      </c>
      <c r="B15" t="s">
        <v>19</v>
      </c>
      <c r="C15" s="3">
        <v>224</v>
      </c>
      <c r="D15" s="3">
        <v>105</v>
      </c>
      <c r="E15" s="3">
        <v>34</v>
      </c>
      <c r="F15" s="3">
        <v>11</v>
      </c>
      <c r="H15" s="1">
        <v>42383</v>
      </c>
      <c r="I15" t="s">
        <v>20</v>
      </c>
      <c r="J15" s="2">
        <v>0.59893048128342241</v>
      </c>
      <c r="K15" s="2">
        <v>0.28074866310160429</v>
      </c>
      <c r="L15" s="2">
        <v>9.0909090909090912E-2</v>
      </c>
      <c r="M15" s="2">
        <v>2.9411764705882353E-2</v>
      </c>
      <c r="O15" s="1">
        <v>42383</v>
      </c>
      <c r="P15" t="s">
        <v>21</v>
      </c>
      <c r="Q15">
        <v>41</v>
      </c>
      <c r="R15">
        <v>69</v>
      </c>
      <c r="S15">
        <v>24</v>
      </c>
      <c r="U15" s="1">
        <v>42383</v>
      </c>
      <c r="V15" t="s">
        <v>20</v>
      </c>
      <c r="W15" s="2">
        <v>0.30597014925373134</v>
      </c>
      <c r="X15" s="2">
        <v>0.5149253731343284</v>
      </c>
      <c r="Y15" s="2">
        <v>0.17910447761194029</v>
      </c>
      <c r="AA15" s="1">
        <v>42383</v>
      </c>
      <c r="AB15" t="s">
        <v>22</v>
      </c>
      <c r="AC15">
        <v>816</v>
      </c>
      <c r="AD15">
        <v>495</v>
      </c>
      <c r="AE15">
        <v>144</v>
      </c>
      <c r="AF15">
        <v>175</v>
      </c>
      <c r="AH15" s="1">
        <v>42383</v>
      </c>
      <c r="AI15" t="s">
        <v>20</v>
      </c>
      <c r="AJ15" s="2">
        <v>0.50061349693251533</v>
      </c>
      <c r="AK15" s="2">
        <v>0.30368098159509205</v>
      </c>
      <c r="AL15" s="2">
        <v>8.8343558282208592E-2</v>
      </c>
      <c r="AM15" s="2">
        <v>0.10736196319018405</v>
      </c>
      <c r="AP15" t="str">
        <f t="shared" si="3"/>
        <v>S02</v>
      </c>
      <c r="AQ15" t="str">
        <f t="shared" si="1"/>
        <v>jeudi</v>
      </c>
      <c r="AR15">
        <f t="shared" si="2"/>
        <v>2016</v>
      </c>
    </row>
    <row r="16" spans="1:44" x14ac:dyDescent="0.25">
      <c r="A16" s="4" t="s">
        <v>25</v>
      </c>
      <c r="B16" t="s">
        <v>19</v>
      </c>
      <c r="C16" s="3">
        <v>243</v>
      </c>
      <c r="D16" s="3">
        <v>108</v>
      </c>
      <c r="E16" s="3">
        <v>34</v>
      </c>
      <c r="F16" s="3">
        <v>11</v>
      </c>
      <c r="H16" s="1" t="s">
        <v>25</v>
      </c>
      <c r="I16" t="s">
        <v>20</v>
      </c>
      <c r="J16" s="2">
        <v>0.61363636363636365</v>
      </c>
      <c r="K16" s="2">
        <v>0.27272727272727271</v>
      </c>
      <c r="L16" s="2">
        <v>8.5858585858585856E-2</v>
      </c>
      <c r="M16" s="2">
        <v>2.7777777777777776E-2</v>
      </c>
      <c r="O16" s="1" t="s">
        <v>25</v>
      </c>
      <c r="P16" t="s">
        <v>21</v>
      </c>
      <c r="Q16">
        <v>37</v>
      </c>
      <c r="R16">
        <v>80</v>
      </c>
      <c r="S16">
        <v>25</v>
      </c>
      <c r="U16" s="1" t="s">
        <v>25</v>
      </c>
      <c r="V16" t="s">
        <v>20</v>
      </c>
      <c r="W16" s="2">
        <v>0.26056338028169013</v>
      </c>
      <c r="X16" s="2">
        <v>0.56338028169014087</v>
      </c>
      <c r="Y16" s="2">
        <v>0.176056338028169</v>
      </c>
      <c r="AA16" s="1" t="s">
        <v>25</v>
      </c>
      <c r="AB16" t="s">
        <v>22</v>
      </c>
      <c r="AC16">
        <v>783</v>
      </c>
      <c r="AD16">
        <v>492</v>
      </c>
      <c r="AE16">
        <v>143</v>
      </c>
      <c r="AF16">
        <v>174</v>
      </c>
      <c r="AH16" s="1" t="s">
        <v>25</v>
      </c>
      <c r="AI16" t="s">
        <v>20</v>
      </c>
      <c r="AJ16" s="2">
        <v>0.49183417085427134</v>
      </c>
      <c r="AK16" s="2">
        <v>0.30904522613065327</v>
      </c>
      <c r="AL16" s="2">
        <v>8.9824120603015076E-2</v>
      </c>
      <c r="AM16" s="2">
        <v>0.1092964824120603</v>
      </c>
      <c r="AP16" t="str">
        <f t="shared" si="3"/>
        <v>S02</v>
      </c>
      <c r="AQ16" t="str">
        <f t="shared" si="1"/>
        <v>vendredi</v>
      </c>
      <c r="AR16">
        <f t="shared" si="2"/>
        <v>2016</v>
      </c>
    </row>
    <row r="17" spans="1:44" x14ac:dyDescent="0.25">
      <c r="A17" s="4">
        <v>42387</v>
      </c>
      <c r="B17" t="s">
        <v>19</v>
      </c>
      <c r="C17" s="3">
        <v>242</v>
      </c>
      <c r="D17" s="3">
        <v>136</v>
      </c>
      <c r="E17" s="3">
        <v>41</v>
      </c>
      <c r="F17" s="3">
        <v>8</v>
      </c>
      <c r="H17" s="1">
        <v>42387</v>
      </c>
      <c r="I17" t="s">
        <v>20</v>
      </c>
      <c r="J17" s="2">
        <v>0.56674473067915687</v>
      </c>
      <c r="K17" s="2">
        <v>0.31850117096018737</v>
      </c>
      <c r="L17" s="2">
        <v>9.6018735362997654E-2</v>
      </c>
      <c r="M17" s="2">
        <v>1.873536299765808E-2</v>
      </c>
      <c r="O17" s="1">
        <v>42387</v>
      </c>
      <c r="P17" t="s">
        <v>21</v>
      </c>
      <c r="Q17">
        <v>32</v>
      </c>
      <c r="R17">
        <v>80</v>
      </c>
      <c r="S17">
        <v>25</v>
      </c>
      <c r="U17" s="1">
        <v>42387</v>
      </c>
      <c r="V17" t="s">
        <v>20</v>
      </c>
      <c r="W17" s="2">
        <v>0.23357664233576642</v>
      </c>
      <c r="X17" s="2">
        <v>0.58394160583941601</v>
      </c>
      <c r="Y17" s="2">
        <v>0.18248175182481752</v>
      </c>
      <c r="AA17" s="1">
        <v>42387</v>
      </c>
      <c r="AB17" t="s">
        <v>22</v>
      </c>
      <c r="AC17">
        <v>733</v>
      </c>
      <c r="AD17">
        <v>495</v>
      </c>
      <c r="AE17">
        <v>140</v>
      </c>
      <c r="AF17">
        <v>171</v>
      </c>
      <c r="AH17" s="1">
        <v>42387</v>
      </c>
      <c r="AI17" t="s">
        <v>20</v>
      </c>
      <c r="AJ17" s="2">
        <v>0.47628330084470433</v>
      </c>
      <c r="AK17" s="2">
        <v>0.32163742690058478</v>
      </c>
      <c r="AL17" s="2">
        <v>9.0968161143599735E-2</v>
      </c>
      <c r="AM17" s="2">
        <v>0.1111111111111111</v>
      </c>
      <c r="AP17" t="str">
        <f t="shared" si="3"/>
        <v>S03</v>
      </c>
      <c r="AQ17" t="str">
        <f t="shared" si="1"/>
        <v>lundi</v>
      </c>
      <c r="AR17">
        <f t="shared" si="2"/>
        <v>2016</v>
      </c>
    </row>
    <row r="18" spans="1:44" x14ac:dyDescent="0.25">
      <c r="A18" s="4">
        <v>42388</v>
      </c>
      <c r="B18" t="s">
        <v>19</v>
      </c>
      <c r="C18" s="3">
        <v>241</v>
      </c>
      <c r="D18" s="3">
        <v>125</v>
      </c>
      <c r="E18" s="3">
        <v>42</v>
      </c>
      <c r="F18" s="3">
        <v>8</v>
      </c>
      <c r="H18" s="1">
        <v>42388</v>
      </c>
      <c r="I18" t="s">
        <v>20</v>
      </c>
      <c r="J18" s="2">
        <v>0.57932692307692313</v>
      </c>
      <c r="K18" s="2">
        <v>0.30048076923076922</v>
      </c>
      <c r="L18" s="2">
        <v>0.10096153846153846</v>
      </c>
      <c r="M18" s="2">
        <v>1.9230769230769232E-2</v>
      </c>
      <c r="O18" s="1">
        <v>42388</v>
      </c>
      <c r="P18" t="s">
        <v>21</v>
      </c>
      <c r="Q18">
        <v>27</v>
      </c>
      <c r="R18">
        <v>73</v>
      </c>
      <c r="S18">
        <v>31</v>
      </c>
      <c r="U18" s="1">
        <v>42388</v>
      </c>
      <c r="V18" t="s">
        <v>20</v>
      </c>
      <c r="W18" s="2">
        <v>0.20610687022900764</v>
      </c>
      <c r="X18" s="2">
        <v>0.5572519083969466</v>
      </c>
      <c r="Y18" s="2">
        <v>0.23664122137404581</v>
      </c>
      <c r="AA18" s="1">
        <v>42388</v>
      </c>
      <c r="AB18" t="s">
        <v>22</v>
      </c>
      <c r="AC18">
        <v>726</v>
      </c>
      <c r="AD18">
        <v>493</v>
      </c>
      <c r="AE18">
        <v>137</v>
      </c>
      <c r="AF18">
        <v>174</v>
      </c>
      <c r="AH18" s="1">
        <v>42388</v>
      </c>
      <c r="AI18" t="s">
        <v>20</v>
      </c>
      <c r="AJ18" s="2">
        <v>0.47450980392156861</v>
      </c>
      <c r="AK18" s="2">
        <v>0.32222222222222224</v>
      </c>
      <c r="AL18" s="2">
        <v>8.954248366013072E-2</v>
      </c>
      <c r="AM18" s="2">
        <v>0.11372549019607843</v>
      </c>
      <c r="AP18" t="str">
        <f t="shared" si="3"/>
        <v>S03</v>
      </c>
      <c r="AQ18" t="str">
        <f t="shared" si="1"/>
        <v>mardi</v>
      </c>
      <c r="AR18">
        <f t="shared" si="2"/>
        <v>2016</v>
      </c>
    </row>
    <row r="19" spans="1:44" x14ac:dyDescent="0.25">
      <c r="A19" s="4">
        <v>42389</v>
      </c>
      <c r="B19" t="s">
        <v>19</v>
      </c>
      <c r="C19" s="3">
        <v>238</v>
      </c>
      <c r="D19" s="3">
        <v>116</v>
      </c>
      <c r="E19" s="3">
        <v>64</v>
      </c>
      <c r="F19" s="3">
        <v>9</v>
      </c>
      <c r="H19" s="1">
        <v>42389</v>
      </c>
      <c r="I19" t="s">
        <v>20</v>
      </c>
      <c r="J19" s="2">
        <v>0.55737704918032782</v>
      </c>
      <c r="K19" s="2">
        <v>0.27166276346604218</v>
      </c>
      <c r="L19" s="2">
        <v>0.14988290398126464</v>
      </c>
      <c r="M19" s="2">
        <v>2.1077283372365339E-2</v>
      </c>
      <c r="O19" s="1">
        <v>42389</v>
      </c>
      <c r="P19" t="s">
        <v>21</v>
      </c>
      <c r="Q19">
        <v>12</v>
      </c>
      <c r="R19">
        <v>65</v>
      </c>
      <c r="S19">
        <v>31</v>
      </c>
      <c r="U19" s="1">
        <v>42389</v>
      </c>
      <c r="V19" t="s">
        <v>20</v>
      </c>
      <c r="W19" s="2">
        <v>0.1111111111111111</v>
      </c>
      <c r="X19" s="2">
        <v>0.60185185185185186</v>
      </c>
      <c r="Y19" s="2">
        <v>0.28703703703703703</v>
      </c>
      <c r="AA19" s="1">
        <v>42389</v>
      </c>
      <c r="AB19" t="s">
        <v>22</v>
      </c>
      <c r="AC19">
        <v>641</v>
      </c>
      <c r="AD19">
        <v>494</v>
      </c>
      <c r="AE19">
        <v>134</v>
      </c>
      <c r="AF19">
        <v>175</v>
      </c>
      <c r="AH19" s="1">
        <v>42389</v>
      </c>
      <c r="AI19" t="s">
        <v>20</v>
      </c>
      <c r="AJ19" s="2">
        <v>0.44390581717451522</v>
      </c>
      <c r="AK19" s="2">
        <v>0.34210526315789475</v>
      </c>
      <c r="AL19" s="2">
        <v>9.2797783933518008E-2</v>
      </c>
      <c r="AM19" s="2">
        <v>0.12119113573407202</v>
      </c>
      <c r="AP19" t="str">
        <f t="shared" si="3"/>
        <v>S03</v>
      </c>
      <c r="AQ19" t="str">
        <f t="shared" si="1"/>
        <v>mercredi</v>
      </c>
      <c r="AR19">
        <f t="shared" si="2"/>
        <v>2016</v>
      </c>
    </row>
    <row r="20" spans="1:44" x14ac:dyDescent="0.25">
      <c r="A20" s="4">
        <v>42390</v>
      </c>
      <c r="B20" t="s">
        <v>19</v>
      </c>
      <c r="C20" s="3">
        <v>280</v>
      </c>
      <c r="D20" s="3">
        <v>110</v>
      </c>
      <c r="E20" s="3">
        <v>69</v>
      </c>
      <c r="F20" s="3">
        <v>10</v>
      </c>
      <c r="H20" s="1">
        <v>42390</v>
      </c>
      <c r="I20" t="s">
        <v>20</v>
      </c>
      <c r="J20" s="2">
        <v>0.59701492537313428</v>
      </c>
      <c r="K20" s="2">
        <v>0.23454157782515991</v>
      </c>
      <c r="L20" s="2">
        <v>0.14712153518123666</v>
      </c>
      <c r="M20" s="2">
        <v>2.1321961620469083E-2</v>
      </c>
      <c r="O20" s="1">
        <v>42390</v>
      </c>
      <c r="P20" t="s">
        <v>21</v>
      </c>
      <c r="Q20">
        <v>13</v>
      </c>
      <c r="R20">
        <v>35</v>
      </c>
      <c r="S20">
        <v>29</v>
      </c>
      <c r="U20" s="1">
        <v>42390</v>
      </c>
      <c r="V20" t="s">
        <v>20</v>
      </c>
      <c r="W20" s="2">
        <v>0.16883116883116883</v>
      </c>
      <c r="X20" s="2">
        <v>0.45454545454545453</v>
      </c>
      <c r="Y20" s="2">
        <v>0.37662337662337664</v>
      </c>
      <c r="AA20" s="1">
        <v>42390</v>
      </c>
      <c r="AB20" t="s">
        <v>22</v>
      </c>
      <c r="AC20">
        <v>578</v>
      </c>
      <c r="AD20">
        <v>495</v>
      </c>
      <c r="AE20">
        <v>131</v>
      </c>
      <c r="AF20">
        <v>175</v>
      </c>
      <c r="AH20" s="1">
        <v>42390</v>
      </c>
      <c r="AI20" t="s">
        <v>20</v>
      </c>
      <c r="AJ20" s="2">
        <v>0.41914430746918058</v>
      </c>
      <c r="AK20" s="2">
        <v>0.35895576504713561</v>
      </c>
      <c r="AL20" s="2">
        <v>9.4996374184191448E-2</v>
      </c>
      <c r="AM20" s="2">
        <v>0.12690355329949238</v>
      </c>
      <c r="AP20" t="str">
        <f t="shared" si="3"/>
        <v>S03</v>
      </c>
      <c r="AQ20" t="str">
        <f t="shared" si="1"/>
        <v>jeudi</v>
      </c>
      <c r="AR20">
        <f t="shared" si="2"/>
        <v>2016</v>
      </c>
    </row>
    <row r="21" spans="1:44" x14ac:dyDescent="0.25">
      <c r="A21" s="4" t="s">
        <v>26</v>
      </c>
      <c r="B21" t="s">
        <v>19</v>
      </c>
      <c r="C21" s="3">
        <v>276</v>
      </c>
      <c r="D21" s="3">
        <v>125</v>
      </c>
      <c r="E21" s="3">
        <v>75</v>
      </c>
      <c r="F21" s="3">
        <v>10</v>
      </c>
      <c r="H21" s="1" t="s">
        <v>26</v>
      </c>
      <c r="I21" t="s">
        <v>20</v>
      </c>
      <c r="J21" s="2">
        <v>0.5679012345679012</v>
      </c>
      <c r="K21" s="2">
        <v>0.25720164609053497</v>
      </c>
      <c r="L21" s="2">
        <v>0.15432098765432098</v>
      </c>
      <c r="M21" s="2">
        <v>2.0576131687242798E-2</v>
      </c>
      <c r="O21" s="1" t="s">
        <v>26</v>
      </c>
      <c r="P21" t="s">
        <v>21</v>
      </c>
      <c r="Q21">
        <v>16</v>
      </c>
      <c r="R21">
        <v>35</v>
      </c>
      <c r="S21">
        <v>30</v>
      </c>
      <c r="U21" s="1" t="s">
        <v>26</v>
      </c>
      <c r="V21" t="s">
        <v>20</v>
      </c>
      <c r="W21" s="2">
        <v>0.19753086419753085</v>
      </c>
      <c r="X21" s="2">
        <v>0.43209876543209874</v>
      </c>
      <c r="Y21" s="2">
        <v>0.37037037037037035</v>
      </c>
      <c r="AA21" s="1" t="s">
        <v>26</v>
      </c>
      <c r="AB21" t="s">
        <v>22</v>
      </c>
      <c r="AC21">
        <v>590</v>
      </c>
      <c r="AD21">
        <v>499</v>
      </c>
      <c r="AE21">
        <v>131</v>
      </c>
      <c r="AF21">
        <v>175</v>
      </c>
      <c r="AH21" s="1" t="s">
        <v>26</v>
      </c>
      <c r="AI21" t="s">
        <v>20</v>
      </c>
      <c r="AJ21" s="2">
        <v>0.42293906810035842</v>
      </c>
      <c r="AK21" s="2">
        <v>0.35770609318996416</v>
      </c>
      <c r="AL21" s="2">
        <v>9.3906810035842295E-2</v>
      </c>
      <c r="AM21" s="2">
        <v>0.12544802867383512</v>
      </c>
      <c r="AP21" t="str">
        <f t="shared" si="3"/>
        <v>S03</v>
      </c>
      <c r="AQ21" t="str">
        <f t="shared" si="1"/>
        <v>vendredi</v>
      </c>
      <c r="AR21">
        <f t="shared" si="2"/>
        <v>2016</v>
      </c>
    </row>
    <row r="22" spans="1:44" x14ac:dyDescent="0.25">
      <c r="A22" s="4">
        <v>42394</v>
      </c>
      <c r="B22" t="s">
        <v>19</v>
      </c>
      <c r="C22" s="3">
        <v>356</v>
      </c>
      <c r="D22" s="3">
        <v>119</v>
      </c>
      <c r="E22" s="3">
        <v>96</v>
      </c>
      <c r="F22" s="3">
        <v>10</v>
      </c>
      <c r="H22" s="1">
        <v>42394</v>
      </c>
      <c r="I22" t="s">
        <v>20</v>
      </c>
      <c r="J22" s="2">
        <v>0.61273666092943202</v>
      </c>
      <c r="K22" s="2">
        <v>0.20481927710843373</v>
      </c>
      <c r="L22" s="2">
        <v>0.16523235800344235</v>
      </c>
      <c r="M22" s="2">
        <v>1.7211703958691909E-2</v>
      </c>
      <c r="O22" s="1">
        <v>42394</v>
      </c>
      <c r="P22" t="s">
        <v>21</v>
      </c>
      <c r="Q22">
        <v>10</v>
      </c>
      <c r="R22">
        <v>24</v>
      </c>
      <c r="S22">
        <v>31</v>
      </c>
      <c r="U22" s="1">
        <v>42394</v>
      </c>
      <c r="V22" t="s">
        <v>20</v>
      </c>
      <c r="W22" s="2">
        <v>0.15384615384615385</v>
      </c>
      <c r="X22" s="2">
        <v>0.36923076923076925</v>
      </c>
      <c r="Y22" s="2">
        <v>0.47692307692307695</v>
      </c>
      <c r="AA22" s="1">
        <v>42394</v>
      </c>
      <c r="AB22" t="s">
        <v>22</v>
      </c>
      <c r="AC22">
        <v>586</v>
      </c>
      <c r="AD22">
        <v>515</v>
      </c>
      <c r="AE22">
        <v>130</v>
      </c>
      <c r="AF22">
        <v>176</v>
      </c>
      <c r="AH22" s="1">
        <v>42394</v>
      </c>
      <c r="AI22" t="s">
        <v>20</v>
      </c>
      <c r="AJ22" s="2">
        <v>0.41648898365316278</v>
      </c>
      <c r="AK22" s="2">
        <v>0.36602700781805259</v>
      </c>
      <c r="AL22" s="2">
        <v>9.2395167022032695E-2</v>
      </c>
      <c r="AM22" s="2">
        <v>0.12508884150675195</v>
      </c>
      <c r="AP22" t="str">
        <f t="shared" si="3"/>
        <v>S04</v>
      </c>
      <c r="AQ22" t="str">
        <f t="shared" si="1"/>
        <v>lundi</v>
      </c>
      <c r="AR22">
        <f t="shared" si="2"/>
        <v>2016</v>
      </c>
    </row>
    <row r="23" spans="1:44" x14ac:dyDescent="0.25">
      <c r="A23" s="4">
        <v>42395</v>
      </c>
      <c r="B23" t="s">
        <v>19</v>
      </c>
      <c r="C23" s="3">
        <v>246</v>
      </c>
      <c r="D23" s="3">
        <v>160</v>
      </c>
      <c r="E23" s="3">
        <v>97</v>
      </c>
      <c r="F23" s="3">
        <v>21</v>
      </c>
      <c r="H23" s="1">
        <v>42395</v>
      </c>
      <c r="I23" t="s">
        <v>20</v>
      </c>
      <c r="J23" s="2">
        <v>0.46946564885496184</v>
      </c>
      <c r="K23" s="2">
        <v>0.30534351145038169</v>
      </c>
      <c r="L23" s="2">
        <v>0.1851145038167939</v>
      </c>
      <c r="M23" s="2">
        <v>4.0076335877862593E-2</v>
      </c>
      <c r="O23" s="1">
        <v>42395</v>
      </c>
      <c r="P23" t="s">
        <v>21</v>
      </c>
      <c r="Q23">
        <v>10</v>
      </c>
      <c r="R23">
        <v>25</v>
      </c>
      <c r="S23">
        <v>30</v>
      </c>
      <c r="U23" s="1">
        <v>42395</v>
      </c>
      <c r="V23" t="s">
        <v>20</v>
      </c>
      <c r="W23" s="2">
        <v>0.15384615384615385</v>
      </c>
      <c r="X23" s="2">
        <v>0.38461538461538464</v>
      </c>
      <c r="Y23" s="2">
        <v>0.46153846153846156</v>
      </c>
      <c r="AA23" s="1">
        <v>42395</v>
      </c>
      <c r="AB23" t="s">
        <v>22</v>
      </c>
      <c r="AC23">
        <v>587</v>
      </c>
      <c r="AD23">
        <v>515</v>
      </c>
      <c r="AE23">
        <v>128</v>
      </c>
      <c r="AF23">
        <v>177</v>
      </c>
      <c r="AH23" s="1">
        <v>42395</v>
      </c>
      <c r="AI23" t="s">
        <v>20</v>
      </c>
      <c r="AJ23" s="2">
        <v>0.4171997157071784</v>
      </c>
      <c r="AK23" s="2">
        <v>0.36602700781805259</v>
      </c>
      <c r="AL23" s="2">
        <v>9.097370291400142E-2</v>
      </c>
      <c r="AM23" s="2">
        <v>0.1257995735607676</v>
      </c>
      <c r="AP23" t="str">
        <f t="shared" si="3"/>
        <v>S04</v>
      </c>
      <c r="AQ23" t="str">
        <f t="shared" si="1"/>
        <v>mardi</v>
      </c>
      <c r="AR23">
        <f t="shared" si="2"/>
        <v>2016</v>
      </c>
    </row>
    <row r="24" spans="1:44" x14ac:dyDescent="0.25">
      <c r="A24" s="4">
        <v>42396</v>
      </c>
      <c r="B24" t="s">
        <v>19</v>
      </c>
      <c r="C24" s="3">
        <v>136</v>
      </c>
      <c r="D24" s="3">
        <v>141</v>
      </c>
      <c r="E24" s="3">
        <v>71</v>
      </c>
      <c r="F24" s="3">
        <v>26</v>
      </c>
      <c r="H24" s="1">
        <v>42396</v>
      </c>
      <c r="I24" t="s">
        <v>20</v>
      </c>
      <c r="J24" s="2">
        <v>0.36363636363636365</v>
      </c>
      <c r="K24" s="2">
        <v>0.3770053475935829</v>
      </c>
      <c r="L24" s="2">
        <v>0.18983957219251338</v>
      </c>
      <c r="M24" s="2">
        <v>6.9518716577540107E-2</v>
      </c>
      <c r="O24" s="1">
        <v>42396</v>
      </c>
      <c r="P24" t="s">
        <v>21</v>
      </c>
      <c r="Q24">
        <v>12</v>
      </c>
      <c r="R24">
        <v>25</v>
      </c>
      <c r="S24">
        <v>30</v>
      </c>
      <c r="U24" s="1">
        <v>42396</v>
      </c>
      <c r="V24" t="s">
        <v>20</v>
      </c>
      <c r="W24" s="2">
        <v>0.17910447761194029</v>
      </c>
      <c r="X24" s="2">
        <v>0.37313432835820898</v>
      </c>
      <c r="Y24" s="2">
        <v>0.44776119402985076</v>
      </c>
      <c r="AA24" s="1">
        <v>42396</v>
      </c>
      <c r="AB24" t="s">
        <v>22</v>
      </c>
      <c r="AC24">
        <v>551</v>
      </c>
      <c r="AD24">
        <v>517</v>
      </c>
      <c r="AE24">
        <v>128</v>
      </c>
      <c r="AF24">
        <v>176</v>
      </c>
      <c r="AH24" s="1">
        <v>42396</v>
      </c>
      <c r="AI24" t="s">
        <v>20</v>
      </c>
      <c r="AJ24" s="2">
        <v>0.40160349854227406</v>
      </c>
      <c r="AK24" s="2">
        <v>0.37682215743440234</v>
      </c>
      <c r="AL24" s="2">
        <v>9.3294460641399415E-2</v>
      </c>
      <c r="AM24" s="2">
        <v>0.1282798833819242</v>
      </c>
      <c r="AP24" t="str">
        <f t="shared" si="3"/>
        <v>S04</v>
      </c>
      <c r="AQ24" t="str">
        <f t="shared" si="1"/>
        <v>mercredi</v>
      </c>
      <c r="AR24">
        <f t="shared" si="2"/>
        <v>2016</v>
      </c>
    </row>
    <row r="25" spans="1:44" x14ac:dyDescent="0.25">
      <c r="A25" s="4">
        <v>42397</v>
      </c>
      <c r="B25" t="s">
        <v>19</v>
      </c>
      <c r="C25" s="3">
        <v>257</v>
      </c>
      <c r="D25" s="3">
        <v>131</v>
      </c>
      <c r="E25" s="3">
        <v>69</v>
      </c>
      <c r="F25" s="3">
        <v>27</v>
      </c>
      <c r="H25" s="1">
        <v>42397</v>
      </c>
      <c r="I25" t="s">
        <v>20</v>
      </c>
      <c r="J25" s="2">
        <v>0.53099173553719003</v>
      </c>
      <c r="K25" s="2">
        <v>0.27066115702479338</v>
      </c>
      <c r="L25" s="2">
        <v>0.14256198347107438</v>
      </c>
      <c r="M25" s="2">
        <v>5.578512396694215E-2</v>
      </c>
      <c r="O25" s="1">
        <v>42397</v>
      </c>
      <c r="P25" t="s">
        <v>21</v>
      </c>
      <c r="Q25">
        <v>5</v>
      </c>
      <c r="R25">
        <v>17</v>
      </c>
      <c r="S25">
        <v>34</v>
      </c>
      <c r="U25" s="1">
        <v>42397</v>
      </c>
      <c r="V25" t="s">
        <v>20</v>
      </c>
      <c r="W25" s="2">
        <v>8.9285714285714288E-2</v>
      </c>
      <c r="X25" s="2">
        <v>0.30357142857142855</v>
      </c>
      <c r="Y25" s="2">
        <v>0.6071428571428571</v>
      </c>
      <c r="AA25" s="1">
        <v>42397</v>
      </c>
      <c r="AB25" t="s">
        <v>22</v>
      </c>
      <c r="AC25">
        <v>560</v>
      </c>
      <c r="AD25">
        <v>523</v>
      </c>
      <c r="AE25">
        <v>127</v>
      </c>
      <c r="AF25">
        <v>177</v>
      </c>
      <c r="AH25" s="1">
        <v>42397</v>
      </c>
      <c r="AI25" t="s">
        <v>20</v>
      </c>
      <c r="AJ25" s="2">
        <v>0.40374909877433307</v>
      </c>
      <c r="AK25" s="2">
        <v>0.37707281903388606</v>
      </c>
      <c r="AL25" s="2">
        <v>9.1564527757750536E-2</v>
      </c>
      <c r="AM25" s="2">
        <v>0.12761355443403027</v>
      </c>
      <c r="AP25" t="str">
        <f t="shared" si="3"/>
        <v>S04</v>
      </c>
      <c r="AQ25" t="str">
        <f t="shared" si="1"/>
        <v>jeudi</v>
      </c>
      <c r="AR25">
        <f t="shared" si="2"/>
        <v>2016</v>
      </c>
    </row>
    <row r="26" spans="1:44" x14ac:dyDescent="0.25">
      <c r="A26" s="4" t="s">
        <v>27</v>
      </c>
      <c r="B26" t="s">
        <v>19</v>
      </c>
      <c r="C26" s="3">
        <v>254</v>
      </c>
      <c r="D26" s="3">
        <v>124</v>
      </c>
      <c r="E26" s="3">
        <v>78</v>
      </c>
      <c r="F26" s="3">
        <v>21</v>
      </c>
      <c r="H26" s="1" t="s">
        <v>27</v>
      </c>
      <c r="I26" t="s">
        <v>20</v>
      </c>
      <c r="J26" s="2">
        <v>0.53249475890985321</v>
      </c>
      <c r="K26" s="2">
        <v>0.25995807127882598</v>
      </c>
      <c r="L26" s="2">
        <v>0.16352201257861634</v>
      </c>
      <c r="M26" s="2">
        <v>4.40251572327044E-2</v>
      </c>
      <c r="O26" s="1" t="s">
        <v>27</v>
      </c>
      <c r="P26" t="s">
        <v>21</v>
      </c>
      <c r="Q26">
        <v>6</v>
      </c>
      <c r="R26">
        <v>17</v>
      </c>
      <c r="S26">
        <v>34</v>
      </c>
      <c r="U26" s="1" t="s">
        <v>27</v>
      </c>
      <c r="V26" t="s">
        <v>20</v>
      </c>
      <c r="W26" s="2">
        <v>0.10526315789473684</v>
      </c>
      <c r="X26" s="2">
        <v>0.2982456140350877</v>
      </c>
      <c r="Y26" s="2">
        <v>0.59649122807017541</v>
      </c>
      <c r="AA26" s="1" t="s">
        <v>27</v>
      </c>
      <c r="AB26" t="s">
        <v>22</v>
      </c>
      <c r="AC26">
        <v>593</v>
      </c>
      <c r="AD26">
        <v>523</v>
      </c>
      <c r="AE26">
        <v>126</v>
      </c>
      <c r="AF26">
        <v>177</v>
      </c>
      <c r="AH26" s="1" t="s">
        <v>27</v>
      </c>
      <c r="AI26" t="s">
        <v>20</v>
      </c>
      <c r="AJ26" s="2">
        <v>0.4178999295278365</v>
      </c>
      <c r="AK26" s="2">
        <v>0.36856941508104296</v>
      </c>
      <c r="AL26" s="2">
        <v>8.8794926004228336E-2</v>
      </c>
      <c r="AM26" s="2">
        <v>0.12473572938689217</v>
      </c>
      <c r="AP26" t="str">
        <f t="shared" si="3"/>
        <v>S04</v>
      </c>
      <c r="AQ26" t="str">
        <f t="shared" si="1"/>
        <v>vendredi</v>
      </c>
      <c r="AR26">
        <f t="shared" si="2"/>
        <v>2016</v>
      </c>
    </row>
    <row r="27" spans="1:44" x14ac:dyDescent="0.25">
      <c r="A27" s="4">
        <v>42401</v>
      </c>
      <c r="B27" t="s">
        <v>19</v>
      </c>
      <c r="C27" s="3">
        <v>166</v>
      </c>
      <c r="D27" s="3">
        <v>180</v>
      </c>
      <c r="E27" s="3">
        <v>64</v>
      </c>
      <c r="F27" s="3">
        <v>32</v>
      </c>
      <c r="H27" s="1">
        <v>42401</v>
      </c>
      <c r="I27" t="s">
        <v>20</v>
      </c>
      <c r="J27" s="2">
        <v>0.3755656108597285</v>
      </c>
      <c r="K27" s="2">
        <v>0.40723981900452488</v>
      </c>
      <c r="L27" s="2">
        <v>0.14479638009049775</v>
      </c>
      <c r="M27" s="2">
        <v>7.2398190045248875E-2</v>
      </c>
      <c r="O27" s="1">
        <v>42401</v>
      </c>
      <c r="P27" t="s">
        <v>21</v>
      </c>
      <c r="Q27">
        <v>6</v>
      </c>
      <c r="R27">
        <v>16</v>
      </c>
      <c r="S27">
        <v>34</v>
      </c>
      <c r="U27" s="1">
        <v>42401</v>
      </c>
      <c r="V27" t="s">
        <v>20</v>
      </c>
      <c r="W27" s="2">
        <v>0.10714285714285714</v>
      </c>
      <c r="X27" s="2">
        <v>0.2857142857142857</v>
      </c>
      <c r="Y27" s="2">
        <v>0.6071428571428571</v>
      </c>
      <c r="AA27" s="1">
        <v>42401</v>
      </c>
      <c r="AB27" t="s">
        <v>22</v>
      </c>
      <c r="AC27">
        <v>638</v>
      </c>
      <c r="AD27">
        <v>523</v>
      </c>
      <c r="AE27">
        <v>126</v>
      </c>
      <c r="AF27">
        <v>177</v>
      </c>
      <c r="AH27" s="1">
        <v>42401</v>
      </c>
      <c r="AI27" t="s">
        <v>20</v>
      </c>
      <c r="AJ27" s="2">
        <v>0.43579234972677594</v>
      </c>
      <c r="AK27" s="2">
        <v>0.35724043715846993</v>
      </c>
      <c r="AL27" s="2">
        <v>8.6065573770491802E-2</v>
      </c>
      <c r="AM27" s="2">
        <v>0.12090163934426229</v>
      </c>
      <c r="AP27" t="str">
        <f t="shared" si="3"/>
        <v>S05</v>
      </c>
      <c r="AQ27" t="str">
        <f t="shared" si="1"/>
        <v>lundi</v>
      </c>
      <c r="AR27">
        <f t="shared" si="2"/>
        <v>2016</v>
      </c>
    </row>
    <row r="28" spans="1:44" x14ac:dyDescent="0.25">
      <c r="A28" s="4">
        <v>42402</v>
      </c>
      <c r="B28" t="s">
        <v>19</v>
      </c>
      <c r="C28" s="3">
        <v>224</v>
      </c>
      <c r="D28" s="3">
        <v>118</v>
      </c>
      <c r="E28" s="3">
        <v>41</v>
      </c>
      <c r="F28" s="3">
        <v>9</v>
      </c>
      <c r="H28" s="1">
        <v>42402</v>
      </c>
      <c r="I28" t="s">
        <v>20</v>
      </c>
      <c r="J28" s="2">
        <v>0.5714285714285714</v>
      </c>
      <c r="K28" s="2">
        <v>0.30102040816326531</v>
      </c>
      <c r="L28" s="2">
        <v>0.10459183673469388</v>
      </c>
      <c r="M28" s="2">
        <v>2.2959183673469389E-2</v>
      </c>
      <c r="O28" s="1">
        <v>42402</v>
      </c>
      <c r="P28" t="s">
        <v>21</v>
      </c>
      <c r="Q28">
        <v>5</v>
      </c>
      <c r="R28">
        <v>16</v>
      </c>
      <c r="S28">
        <v>34</v>
      </c>
      <c r="U28" s="1">
        <v>42402</v>
      </c>
      <c r="V28" t="s">
        <v>20</v>
      </c>
      <c r="W28" s="2">
        <v>9.0909090909090912E-2</v>
      </c>
      <c r="X28" s="2">
        <v>0.29090909090909089</v>
      </c>
      <c r="Y28" s="2">
        <v>0.61818181818181817</v>
      </c>
      <c r="AA28" s="1">
        <v>42402</v>
      </c>
      <c r="AB28" t="s">
        <v>22</v>
      </c>
      <c r="AC28">
        <v>626</v>
      </c>
      <c r="AD28">
        <v>524</v>
      </c>
      <c r="AE28">
        <v>125</v>
      </c>
      <c r="AF28">
        <v>177</v>
      </c>
      <c r="AH28" s="1">
        <v>42402</v>
      </c>
      <c r="AI28" t="s">
        <v>20</v>
      </c>
      <c r="AJ28" s="2">
        <v>0.43112947658402206</v>
      </c>
      <c r="AK28" s="2">
        <v>0.3608815426997245</v>
      </c>
      <c r="AL28" s="2">
        <v>8.6088154269972447E-2</v>
      </c>
      <c r="AM28" s="2">
        <v>0.12190082644628099</v>
      </c>
      <c r="AP28" t="str">
        <f t="shared" si="3"/>
        <v>S05</v>
      </c>
      <c r="AQ28" t="str">
        <f t="shared" si="1"/>
        <v>mardi</v>
      </c>
      <c r="AR28">
        <f t="shared" si="2"/>
        <v>2016</v>
      </c>
    </row>
    <row r="29" spans="1:44" x14ac:dyDescent="0.25">
      <c r="A29" s="4">
        <v>42403</v>
      </c>
      <c r="B29" t="s">
        <v>19</v>
      </c>
      <c r="C29" s="3">
        <v>240</v>
      </c>
      <c r="D29" s="3">
        <v>100</v>
      </c>
      <c r="E29" s="3">
        <v>45</v>
      </c>
      <c r="F29" s="3">
        <v>9</v>
      </c>
      <c r="H29" s="1">
        <v>42403</v>
      </c>
      <c r="I29" t="s">
        <v>20</v>
      </c>
      <c r="J29" s="2">
        <v>0.6091370558375635</v>
      </c>
      <c r="K29" s="2">
        <v>0.25380710659898476</v>
      </c>
      <c r="L29" s="2">
        <v>0.11421319796954314</v>
      </c>
      <c r="M29" s="2">
        <v>2.2842639593908629E-2</v>
      </c>
      <c r="O29" s="1">
        <v>42403</v>
      </c>
      <c r="P29" t="s">
        <v>21</v>
      </c>
      <c r="Q29">
        <v>5</v>
      </c>
      <c r="R29">
        <v>14</v>
      </c>
      <c r="S29">
        <v>34</v>
      </c>
      <c r="U29" s="1">
        <v>42403</v>
      </c>
      <c r="V29" t="s">
        <v>20</v>
      </c>
      <c r="W29" s="2">
        <v>9.4339622641509441E-2</v>
      </c>
      <c r="X29" s="2">
        <v>0.26415094339622641</v>
      </c>
      <c r="Y29" s="2">
        <v>0.64150943396226412</v>
      </c>
      <c r="AA29" s="1">
        <v>42403</v>
      </c>
      <c r="AB29" t="s">
        <v>22</v>
      </c>
      <c r="AC29">
        <v>648</v>
      </c>
      <c r="AD29">
        <v>529</v>
      </c>
      <c r="AE29">
        <v>125</v>
      </c>
      <c r="AF29">
        <v>177</v>
      </c>
      <c r="AH29" s="1">
        <v>42403</v>
      </c>
      <c r="AI29" t="s">
        <v>20</v>
      </c>
      <c r="AJ29" s="2">
        <v>0.43813387423935091</v>
      </c>
      <c r="AK29" s="2">
        <v>0.35767410412440837</v>
      </c>
      <c r="AL29" s="2">
        <v>8.4516565246788369E-2</v>
      </c>
      <c r="AM29" s="2">
        <v>0.11967545638945233</v>
      </c>
      <c r="AP29" t="str">
        <f t="shared" si="3"/>
        <v>S05</v>
      </c>
      <c r="AQ29" t="str">
        <f t="shared" si="1"/>
        <v>mercredi</v>
      </c>
      <c r="AR29">
        <f t="shared" si="2"/>
        <v>2016</v>
      </c>
    </row>
    <row r="30" spans="1:44" x14ac:dyDescent="0.25">
      <c r="A30" s="4">
        <v>42404</v>
      </c>
      <c r="B30" t="s">
        <v>19</v>
      </c>
      <c r="C30" s="3">
        <v>170</v>
      </c>
      <c r="D30" s="3">
        <v>155</v>
      </c>
      <c r="E30" s="3">
        <v>25</v>
      </c>
      <c r="F30" s="3">
        <v>11</v>
      </c>
      <c r="H30" s="1">
        <v>42404</v>
      </c>
      <c r="I30" t="s">
        <v>20</v>
      </c>
      <c r="J30" s="2">
        <v>0.47091412742382271</v>
      </c>
      <c r="K30" s="2">
        <v>0.4293628808864266</v>
      </c>
      <c r="L30" s="2">
        <v>6.9252077562326875E-2</v>
      </c>
      <c r="M30" s="2">
        <v>3.0470914127423823E-2</v>
      </c>
      <c r="O30" s="1">
        <v>42404</v>
      </c>
      <c r="P30" t="s">
        <v>21</v>
      </c>
      <c r="Q30">
        <v>2</v>
      </c>
      <c r="R30">
        <v>14</v>
      </c>
      <c r="S30">
        <v>37</v>
      </c>
      <c r="U30" s="1">
        <v>42404</v>
      </c>
      <c r="V30" t="s">
        <v>20</v>
      </c>
      <c r="W30" s="2">
        <v>3.7735849056603772E-2</v>
      </c>
      <c r="X30" s="2">
        <v>0.26415094339622641</v>
      </c>
      <c r="Y30" s="2">
        <v>0.69811320754716977</v>
      </c>
      <c r="AA30" s="1">
        <v>42404</v>
      </c>
      <c r="AB30" t="s">
        <v>22</v>
      </c>
      <c r="AC30">
        <v>649</v>
      </c>
      <c r="AD30">
        <v>528</v>
      </c>
      <c r="AE30">
        <v>125</v>
      </c>
      <c r="AF30">
        <v>176</v>
      </c>
      <c r="AH30" s="1">
        <v>42404</v>
      </c>
      <c r="AI30" t="s">
        <v>20</v>
      </c>
      <c r="AJ30" s="2">
        <v>0.439106901217862</v>
      </c>
      <c r="AK30" s="2">
        <v>0.35723951285520972</v>
      </c>
      <c r="AL30" s="2">
        <v>8.4573748308525029E-2</v>
      </c>
      <c r="AM30" s="2">
        <v>0.11907983761840325</v>
      </c>
      <c r="AP30" t="str">
        <f t="shared" si="3"/>
        <v>S05</v>
      </c>
      <c r="AQ30" t="str">
        <f t="shared" si="1"/>
        <v>jeudi</v>
      </c>
      <c r="AR30">
        <f t="shared" si="2"/>
        <v>2016</v>
      </c>
    </row>
    <row r="31" spans="1:44" x14ac:dyDescent="0.25">
      <c r="A31" s="4" t="s">
        <v>28</v>
      </c>
      <c r="B31" t="s">
        <v>19</v>
      </c>
      <c r="C31" s="3">
        <v>188</v>
      </c>
      <c r="D31" s="3">
        <v>110</v>
      </c>
      <c r="E31" s="3">
        <v>47</v>
      </c>
      <c r="F31" s="3">
        <v>11</v>
      </c>
      <c r="H31" s="1" t="s">
        <v>28</v>
      </c>
      <c r="I31" t="s">
        <v>20</v>
      </c>
      <c r="J31" s="2">
        <v>0.5280898876404494</v>
      </c>
      <c r="K31" s="2">
        <v>0.3089887640449438</v>
      </c>
      <c r="L31" s="2">
        <v>0.13202247191011235</v>
      </c>
      <c r="M31" s="2">
        <v>3.0898876404494381E-2</v>
      </c>
      <c r="O31" s="1" t="s">
        <v>28</v>
      </c>
      <c r="P31" t="s">
        <v>21</v>
      </c>
      <c r="Q31">
        <v>2</v>
      </c>
      <c r="R31">
        <v>14</v>
      </c>
      <c r="S31">
        <v>37</v>
      </c>
      <c r="U31" s="1" t="s">
        <v>28</v>
      </c>
      <c r="V31" t="s">
        <v>20</v>
      </c>
      <c r="W31" s="2">
        <v>3.7735849056603772E-2</v>
      </c>
      <c r="X31" s="2">
        <v>0.26415094339622641</v>
      </c>
      <c r="Y31" s="2">
        <v>0.69811320754716977</v>
      </c>
      <c r="AA31" s="1" t="s">
        <v>28</v>
      </c>
      <c r="AB31" t="s">
        <v>22</v>
      </c>
      <c r="AC31">
        <v>636</v>
      </c>
      <c r="AD31">
        <v>539</v>
      </c>
      <c r="AE31">
        <v>125</v>
      </c>
      <c r="AF31">
        <v>177</v>
      </c>
      <c r="AH31" s="1" t="s">
        <v>28</v>
      </c>
      <c r="AI31" t="s">
        <v>20</v>
      </c>
      <c r="AJ31" s="2">
        <v>0.43060257278266756</v>
      </c>
      <c r="AK31" s="2">
        <v>0.36492890995260663</v>
      </c>
      <c r="AL31" s="2">
        <v>8.4631008801624913E-2</v>
      </c>
      <c r="AM31" s="2">
        <v>0.11983750846310089</v>
      </c>
      <c r="AP31" t="str">
        <f t="shared" si="3"/>
        <v>S05</v>
      </c>
      <c r="AQ31" t="str">
        <f t="shared" si="1"/>
        <v>vendredi</v>
      </c>
      <c r="AR31">
        <f t="shared" si="2"/>
        <v>2016</v>
      </c>
    </row>
    <row r="32" spans="1:44" x14ac:dyDescent="0.25">
      <c r="A32" s="4">
        <v>42408</v>
      </c>
      <c r="B32" t="s">
        <v>19</v>
      </c>
      <c r="C32" s="3">
        <v>291</v>
      </c>
      <c r="D32" s="3">
        <v>101</v>
      </c>
      <c r="E32" s="3">
        <v>41</v>
      </c>
      <c r="F32" s="3">
        <v>11</v>
      </c>
      <c r="H32" s="1">
        <v>42408</v>
      </c>
      <c r="I32" t="s">
        <v>20</v>
      </c>
      <c r="J32" s="2">
        <v>0.65540540540540537</v>
      </c>
      <c r="K32" s="2">
        <v>0.22747747747747749</v>
      </c>
      <c r="L32" s="2">
        <v>9.2342342342342343E-2</v>
      </c>
      <c r="M32" s="2">
        <v>2.4774774774774775E-2</v>
      </c>
      <c r="O32" s="1">
        <v>42408</v>
      </c>
      <c r="P32" t="s">
        <v>21</v>
      </c>
      <c r="Q32">
        <v>3</v>
      </c>
      <c r="R32">
        <v>14</v>
      </c>
      <c r="S32">
        <v>37</v>
      </c>
      <c r="U32" s="1">
        <v>42408</v>
      </c>
      <c r="V32" t="s">
        <v>20</v>
      </c>
      <c r="W32" s="2">
        <v>5.5555555555555552E-2</v>
      </c>
      <c r="X32" s="2">
        <v>0.25925925925925924</v>
      </c>
      <c r="Y32" s="2">
        <v>0.68518518518518523</v>
      </c>
      <c r="AA32" s="1">
        <v>42408</v>
      </c>
      <c r="AB32" t="s">
        <v>22</v>
      </c>
      <c r="AC32">
        <v>651</v>
      </c>
      <c r="AD32">
        <v>537</v>
      </c>
      <c r="AE32">
        <v>124</v>
      </c>
      <c r="AF32">
        <v>177</v>
      </c>
      <c r="AH32" s="1">
        <v>42408</v>
      </c>
      <c r="AI32" t="s">
        <v>20</v>
      </c>
      <c r="AJ32" s="2">
        <v>0.43720617864338485</v>
      </c>
      <c r="AK32" s="2">
        <v>0.36064472800537273</v>
      </c>
      <c r="AL32" s="2">
        <v>8.3277367360644727E-2</v>
      </c>
      <c r="AM32" s="2">
        <v>0.11887172599059771</v>
      </c>
      <c r="AP32" t="str">
        <f t="shared" si="3"/>
        <v>S06</v>
      </c>
      <c r="AQ32" t="str">
        <f t="shared" si="1"/>
        <v>lundi</v>
      </c>
      <c r="AR32">
        <f t="shared" si="2"/>
        <v>2016</v>
      </c>
    </row>
    <row r="33" spans="1:44" x14ac:dyDescent="0.25">
      <c r="A33" s="4">
        <v>42409</v>
      </c>
      <c r="B33" t="s">
        <v>19</v>
      </c>
      <c r="C33" s="3">
        <v>253</v>
      </c>
      <c r="D33" s="3">
        <v>98</v>
      </c>
      <c r="E33" s="3">
        <v>37</v>
      </c>
      <c r="F33" s="3">
        <v>11</v>
      </c>
      <c r="H33" s="1">
        <v>42409</v>
      </c>
      <c r="I33" t="s">
        <v>20</v>
      </c>
      <c r="J33" s="2">
        <v>0.63408521303258147</v>
      </c>
      <c r="K33" s="2">
        <v>0.24561403508771928</v>
      </c>
      <c r="L33" s="2">
        <v>9.2731829573934832E-2</v>
      </c>
      <c r="M33" s="2">
        <v>2.7568922305764409E-2</v>
      </c>
      <c r="O33" s="1">
        <v>42409</v>
      </c>
      <c r="P33" t="s">
        <v>21</v>
      </c>
      <c r="Q33">
        <v>3</v>
      </c>
      <c r="R33">
        <v>11</v>
      </c>
      <c r="S33">
        <v>38</v>
      </c>
      <c r="U33" s="1">
        <v>42409</v>
      </c>
      <c r="V33" t="s">
        <v>20</v>
      </c>
      <c r="W33" s="2">
        <v>5.7692307692307696E-2</v>
      </c>
      <c r="X33" s="2">
        <v>0.21153846153846154</v>
      </c>
      <c r="Y33" s="2">
        <v>0.73076923076923073</v>
      </c>
      <c r="AA33" s="1">
        <v>42409</v>
      </c>
      <c r="AB33" t="s">
        <v>22</v>
      </c>
      <c r="AC33">
        <v>638</v>
      </c>
      <c r="AD33">
        <v>549</v>
      </c>
      <c r="AE33">
        <v>123</v>
      </c>
      <c r="AF33">
        <v>178</v>
      </c>
      <c r="AH33" s="1">
        <v>42409</v>
      </c>
      <c r="AI33" t="s">
        <v>20</v>
      </c>
      <c r="AJ33" s="2">
        <v>0.42876344086021506</v>
      </c>
      <c r="AK33" s="2">
        <v>0.36895161290322581</v>
      </c>
      <c r="AL33" s="2">
        <v>8.2661290322580641E-2</v>
      </c>
      <c r="AM33" s="2">
        <v>0.1196236559139785</v>
      </c>
      <c r="AP33" t="str">
        <f t="shared" si="3"/>
        <v>S06</v>
      </c>
      <c r="AQ33" t="str">
        <f t="shared" si="1"/>
        <v>mardi</v>
      </c>
      <c r="AR33">
        <f t="shared" si="2"/>
        <v>2016</v>
      </c>
    </row>
    <row r="34" spans="1:44" x14ac:dyDescent="0.25">
      <c r="A34" s="4">
        <v>42410</v>
      </c>
      <c r="B34" t="s">
        <v>19</v>
      </c>
      <c r="C34" s="3">
        <v>256</v>
      </c>
      <c r="D34" s="3">
        <v>142</v>
      </c>
      <c r="E34" s="3">
        <v>31</v>
      </c>
      <c r="F34" s="3">
        <v>11</v>
      </c>
      <c r="H34" s="1">
        <v>42410</v>
      </c>
      <c r="I34" t="s">
        <v>20</v>
      </c>
      <c r="J34" s="2">
        <v>0.58181818181818179</v>
      </c>
      <c r="K34" s="2">
        <v>0.32272727272727275</v>
      </c>
      <c r="L34" s="2">
        <v>7.045454545454545E-2</v>
      </c>
      <c r="M34" s="2">
        <v>2.5000000000000001E-2</v>
      </c>
      <c r="O34" s="1">
        <v>42410</v>
      </c>
      <c r="P34" t="s">
        <v>21</v>
      </c>
      <c r="Q34">
        <v>3</v>
      </c>
      <c r="R34">
        <v>10</v>
      </c>
      <c r="S34">
        <v>30</v>
      </c>
      <c r="U34" s="1">
        <v>42410</v>
      </c>
      <c r="V34" t="s">
        <v>20</v>
      </c>
      <c r="W34" s="2">
        <v>6.9767441860465115E-2</v>
      </c>
      <c r="X34" s="2">
        <v>0.23255813953488372</v>
      </c>
      <c r="Y34" s="2">
        <v>0.69767441860465118</v>
      </c>
      <c r="AA34" s="1">
        <v>42410</v>
      </c>
      <c r="AB34" t="s">
        <v>22</v>
      </c>
      <c r="AC34">
        <v>615</v>
      </c>
      <c r="AD34">
        <v>559</v>
      </c>
      <c r="AE34">
        <v>121</v>
      </c>
      <c r="AF34">
        <v>177</v>
      </c>
      <c r="AH34" s="1">
        <v>42410</v>
      </c>
      <c r="AI34" t="s">
        <v>20</v>
      </c>
      <c r="AJ34" s="2">
        <v>0.41779891304347827</v>
      </c>
      <c r="AK34" s="2">
        <v>0.3797554347826087</v>
      </c>
      <c r="AL34" s="2">
        <v>8.2201086956521743E-2</v>
      </c>
      <c r="AM34" s="2">
        <v>0.12024456521739131</v>
      </c>
      <c r="AP34" t="str">
        <f t="shared" si="3"/>
        <v>S06</v>
      </c>
      <c r="AQ34" t="str">
        <f t="shared" si="1"/>
        <v>mercredi</v>
      </c>
      <c r="AR34">
        <f t="shared" si="2"/>
        <v>2016</v>
      </c>
    </row>
    <row r="35" spans="1:44" x14ac:dyDescent="0.25">
      <c r="A35" s="4">
        <v>42411</v>
      </c>
      <c r="B35" t="s">
        <v>19</v>
      </c>
      <c r="C35" s="3">
        <v>436</v>
      </c>
      <c r="D35" s="3">
        <v>128</v>
      </c>
      <c r="E35" s="3">
        <v>46</v>
      </c>
      <c r="F35" s="3">
        <v>11</v>
      </c>
      <c r="H35" s="1">
        <v>42411</v>
      </c>
      <c r="I35" t="s">
        <v>20</v>
      </c>
      <c r="J35" s="2">
        <v>0.70209339774557167</v>
      </c>
      <c r="K35" s="2">
        <v>0.20611916264090177</v>
      </c>
      <c r="L35" s="2">
        <v>7.407407407407407E-2</v>
      </c>
      <c r="M35" s="2">
        <v>1.7713365539452495E-2</v>
      </c>
      <c r="O35" s="1">
        <v>42411</v>
      </c>
      <c r="P35" t="s">
        <v>21</v>
      </c>
      <c r="Q35">
        <v>3</v>
      </c>
      <c r="R35">
        <v>13</v>
      </c>
      <c r="S35">
        <v>30</v>
      </c>
      <c r="U35" s="1">
        <v>42411</v>
      </c>
      <c r="V35" t="s">
        <v>20</v>
      </c>
      <c r="W35" s="2">
        <v>6.5217391304347824E-2</v>
      </c>
      <c r="X35" s="2">
        <v>0.28260869565217389</v>
      </c>
      <c r="Y35" s="2">
        <v>0.65217391304347827</v>
      </c>
      <c r="AA35" s="1">
        <v>42411</v>
      </c>
      <c r="AB35" t="s">
        <v>22</v>
      </c>
      <c r="AC35">
        <v>613</v>
      </c>
      <c r="AD35">
        <v>559</v>
      </c>
      <c r="AE35">
        <v>116</v>
      </c>
      <c r="AF35">
        <v>180</v>
      </c>
      <c r="AH35" s="1">
        <v>42411</v>
      </c>
      <c r="AI35" t="s">
        <v>20</v>
      </c>
      <c r="AJ35" s="2">
        <v>0.41757493188010897</v>
      </c>
      <c r="AK35" s="2">
        <v>0.38079019073569481</v>
      </c>
      <c r="AL35" s="2">
        <v>7.901907356948229E-2</v>
      </c>
      <c r="AM35" s="2">
        <v>0.1226158038147139</v>
      </c>
      <c r="AP35" t="str">
        <f t="shared" si="3"/>
        <v>S06</v>
      </c>
      <c r="AQ35" t="str">
        <f t="shared" si="1"/>
        <v>jeudi</v>
      </c>
      <c r="AR35">
        <f t="shared" si="2"/>
        <v>2016</v>
      </c>
    </row>
    <row r="36" spans="1:44" x14ac:dyDescent="0.25">
      <c r="A36" s="4" t="s">
        <v>29</v>
      </c>
      <c r="B36" t="s">
        <v>19</v>
      </c>
      <c r="C36" s="3">
        <v>350</v>
      </c>
      <c r="D36" s="3">
        <v>180</v>
      </c>
      <c r="E36" s="3">
        <v>41</v>
      </c>
      <c r="F36" s="3">
        <v>11</v>
      </c>
      <c r="H36" s="1" t="s">
        <v>29</v>
      </c>
      <c r="I36" t="s">
        <v>20</v>
      </c>
      <c r="J36" s="2">
        <v>0.60137457044673537</v>
      </c>
      <c r="K36" s="2">
        <v>0.30927835051546393</v>
      </c>
      <c r="L36" s="2">
        <v>7.0446735395189003E-2</v>
      </c>
      <c r="M36" s="2">
        <v>1.8900343642611683E-2</v>
      </c>
      <c r="O36" s="1" t="s">
        <v>29</v>
      </c>
      <c r="P36" t="s">
        <v>21</v>
      </c>
      <c r="Q36">
        <v>3</v>
      </c>
      <c r="R36">
        <v>14</v>
      </c>
      <c r="S36">
        <v>30</v>
      </c>
      <c r="U36" s="1" t="s">
        <v>29</v>
      </c>
      <c r="V36" t="s">
        <v>20</v>
      </c>
      <c r="W36" s="2">
        <v>6.3829787234042548E-2</v>
      </c>
      <c r="X36" s="2">
        <v>0.2978723404255319</v>
      </c>
      <c r="Y36" s="2">
        <v>0.63829787234042556</v>
      </c>
      <c r="AA36" s="1" t="s">
        <v>29</v>
      </c>
      <c r="AB36" t="s">
        <v>22</v>
      </c>
      <c r="AC36">
        <v>598</v>
      </c>
      <c r="AD36">
        <v>566</v>
      </c>
      <c r="AE36">
        <v>113</v>
      </c>
      <c r="AF36">
        <v>183</v>
      </c>
      <c r="AH36" s="1" t="s">
        <v>29</v>
      </c>
      <c r="AI36" t="s">
        <v>20</v>
      </c>
      <c r="AJ36" s="2">
        <v>0.40958904109589039</v>
      </c>
      <c r="AK36" s="2">
        <v>0.38767123287671235</v>
      </c>
      <c r="AL36" s="2">
        <v>7.7397260273972604E-2</v>
      </c>
      <c r="AM36" s="2">
        <v>0.12534246575342467</v>
      </c>
      <c r="AP36" t="str">
        <f t="shared" si="3"/>
        <v>S06</v>
      </c>
      <c r="AQ36" t="str">
        <f t="shared" si="1"/>
        <v>vendredi</v>
      </c>
      <c r="AR36">
        <f t="shared" si="2"/>
        <v>2016</v>
      </c>
    </row>
    <row r="37" spans="1:44" x14ac:dyDescent="0.25">
      <c r="A37" s="4">
        <v>42415</v>
      </c>
      <c r="B37" t="s">
        <v>19</v>
      </c>
      <c r="C37" s="3">
        <v>390</v>
      </c>
      <c r="D37" s="3">
        <v>274</v>
      </c>
      <c r="E37" s="3">
        <v>49</v>
      </c>
      <c r="F37" s="3">
        <v>13</v>
      </c>
      <c r="H37" s="1">
        <v>42415</v>
      </c>
      <c r="I37" t="s">
        <v>20</v>
      </c>
      <c r="J37" s="2">
        <v>0.53719008264462809</v>
      </c>
      <c r="K37" s="2">
        <v>0.37741046831955921</v>
      </c>
      <c r="L37" s="2">
        <v>6.7493112947658404E-2</v>
      </c>
      <c r="M37" s="2">
        <v>1.790633608815427E-2</v>
      </c>
      <c r="O37" s="1">
        <v>42415</v>
      </c>
      <c r="P37" t="s">
        <v>21</v>
      </c>
      <c r="Q37">
        <v>3</v>
      </c>
      <c r="R37">
        <v>12</v>
      </c>
      <c r="S37">
        <v>28</v>
      </c>
      <c r="U37" s="1">
        <v>42415</v>
      </c>
      <c r="V37" t="s">
        <v>20</v>
      </c>
      <c r="W37" s="2">
        <v>6.9767441860465115E-2</v>
      </c>
      <c r="X37" s="2">
        <v>0.27906976744186046</v>
      </c>
      <c r="Y37" s="2">
        <v>0.65116279069767447</v>
      </c>
      <c r="AA37" s="1">
        <v>42415</v>
      </c>
      <c r="AB37" t="s">
        <v>22</v>
      </c>
      <c r="AC37">
        <v>587</v>
      </c>
      <c r="AD37">
        <v>574</v>
      </c>
      <c r="AE37">
        <v>113</v>
      </c>
      <c r="AF37">
        <v>183</v>
      </c>
      <c r="AH37" s="1">
        <v>42415</v>
      </c>
      <c r="AI37" t="s">
        <v>20</v>
      </c>
      <c r="AJ37" s="2">
        <v>0.40288263555250514</v>
      </c>
      <c r="AK37" s="2">
        <v>0.39396019217570349</v>
      </c>
      <c r="AL37" s="2">
        <v>7.7556623198352784E-2</v>
      </c>
      <c r="AM37" s="2">
        <v>0.12560054907343857</v>
      </c>
      <c r="AP37" t="str">
        <f t="shared" si="3"/>
        <v>S07</v>
      </c>
      <c r="AQ37" t="str">
        <f t="shared" si="1"/>
        <v>lundi</v>
      </c>
      <c r="AR37">
        <f t="shared" si="2"/>
        <v>2016</v>
      </c>
    </row>
    <row r="38" spans="1:44" x14ac:dyDescent="0.25">
      <c r="A38" s="4">
        <v>42416</v>
      </c>
      <c r="B38" t="s">
        <v>19</v>
      </c>
      <c r="C38" s="3">
        <v>378</v>
      </c>
      <c r="D38" s="3">
        <v>245</v>
      </c>
      <c r="E38" s="3">
        <v>52</v>
      </c>
      <c r="F38" s="3">
        <v>7</v>
      </c>
      <c r="H38" s="1">
        <v>42416</v>
      </c>
      <c r="I38" t="s">
        <v>20</v>
      </c>
      <c r="J38" s="2">
        <v>0.55425219941348969</v>
      </c>
      <c r="K38" s="2">
        <v>0.35923753665689151</v>
      </c>
      <c r="L38" s="2">
        <v>7.6246334310850442E-2</v>
      </c>
      <c r="M38" s="2">
        <v>1.0263929618768328E-2</v>
      </c>
      <c r="O38" s="1">
        <v>42416</v>
      </c>
      <c r="P38" t="s">
        <v>21</v>
      </c>
      <c r="Q38">
        <v>3</v>
      </c>
      <c r="R38">
        <v>12</v>
      </c>
      <c r="S38">
        <v>28</v>
      </c>
      <c r="U38" s="1">
        <v>42416</v>
      </c>
      <c r="V38" t="s">
        <v>20</v>
      </c>
      <c r="W38" s="2">
        <v>6.9767441860465115E-2</v>
      </c>
      <c r="X38" s="2">
        <v>0.27906976744186046</v>
      </c>
      <c r="Y38" s="2">
        <v>0.65116279069767447</v>
      </c>
      <c r="AA38" s="1">
        <v>42416</v>
      </c>
      <c r="AB38" t="s">
        <v>22</v>
      </c>
      <c r="AC38">
        <v>641</v>
      </c>
      <c r="AD38">
        <v>578</v>
      </c>
      <c r="AE38">
        <v>113</v>
      </c>
      <c r="AF38">
        <v>183</v>
      </c>
      <c r="AH38" s="1">
        <v>42416</v>
      </c>
      <c r="AI38" t="s">
        <v>20</v>
      </c>
      <c r="AJ38" s="2">
        <v>0.42310231023102313</v>
      </c>
      <c r="AK38" s="2">
        <v>0.38151815181518151</v>
      </c>
      <c r="AL38" s="2">
        <v>7.4587458745874594E-2</v>
      </c>
      <c r="AM38" s="2">
        <v>0.12079207920792079</v>
      </c>
      <c r="AP38" t="str">
        <f t="shared" si="3"/>
        <v>S07</v>
      </c>
      <c r="AQ38" t="str">
        <f t="shared" si="1"/>
        <v>mardi</v>
      </c>
      <c r="AR38">
        <f t="shared" si="2"/>
        <v>2016</v>
      </c>
    </row>
    <row r="39" spans="1:44" x14ac:dyDescent="0.25">
      <c r="A39" s="4">
        <v>42417</v>
      </c>
      <c r="B39" t="s">
        <v>19</v>
      </c>
      <c r="C39" s="3">
        <v>190</v>
      </c>
      <c r="D39" s="3">
        <v>208</v>
      </c>
      <c r="E39" s="3">
        <v>52</v>
      </c>
      <c r="F39" s="3">
        <v>11</v>
      </c>
      <c r="H39" s="1">
        <v>42417</v>
      </c>
      <c r="I39" t="s">
        <v>20</v>
      </c>
      <c r="J39" s="2">
        <v>0.4121475054229935</v>
      </c>
      <c r="K39" s="2">
        <v>0.4511930585683297</v>
      </c>
      <c r="L39" s="2">
        <v>0.11279826464208242</v>
      </c>
      <c r="M39" s="2">
        <v>2.3861171366594359E-2</v>
      </c>
      <c r="O39" s="1">
        <v>42417</v>
      </c>
      <c r="P39" t="s">
        <v>21</v>
      </c>
      <c r="Q39">
        <v>3</v>
      </c>
      <c r="R39">
        <v>12</v>
      </c>
      <c r="S39">
        <v>28</v>
      </c>
      <c r="U39" s="1">
        <v>42417</v>
      </c>
      <c r="V39" t="s">
        <v>20</v>
      </c>
      <c r="W39" s="2">
        <v>6.9767441860465115E-2</v>
      </c>
      <c r="X39" s="2">
        <v>0.27906976744186046</v>
      </c>
      <c r="Y39" s="2">
        <v>0.65116279069767447</v>
      </c>
      <c r="AA39" s="1">
        <v>42417</v>
      </c>
      <c r="AB39" t="s">
        <v>22</v>
      </c>
      <c r="AC39">
        <v>622</v>
      </c>
      <c r="AD39">
        <v>585</v>
      </c>
      <c r="AE39">
        <v>112</v>
      </c>
      <c r="AF39">
        <v>184</v>
      </c>
      <c r="AH39" s="1">
        <v>42417</v>
      </c>
      <c r="AI39" t="s">
        <v>20</v>
      </c>
      <c r="AJ39" s="2">
        <v>0.41383898868928809</v>
      </c>
      <c r="AK39" s="2">
        <v>0.38922155688622756</v>
      </c>
      <c r="AL39" s="2">
        <v>7.4517631403858947E-2</v>
      </c>
      <c r="AM39" s="2">
        <v>0.12242182302062542</v>
      </c>
      <c r="AP39" t="str">
        <f t="shared" si="3"/>
        <v>S07</v>
      </c>
      <c r="AQ39" t="str">
        <f t="shared" si="1"/>
        <v>mercredi</v>
      </c>
      <c r="AR39">
        <f t="shared" si="2"/>
        <v>2016</v>
      </c>
    </row>
    <row r="40" spans="1:44" x14ac:dyDescent="0.25">
      <c r="A40" s="4">
        <v>42418</v>
      </c>
      <c r="B40" t="s">
        <v>19</v>
      </c>
      <c r="C40" s="3">
        <v>171</v>
      </c>
      <c r="D40" s="3">
        <v>199</v>
      </c>
      <c r="E40" s="3">
        <v>54</v>
      </c>
      <c r="F40" s="3">
        <v>10</v>
      </c>
      <c r="H40" s="1">
        <v>42418</v>
      </c>
      <c r="I40" t="s">
        <v>20</v>
      </c>
      <c r="J40" s="2">
        <v>0.39400921658986177</v>
      </c>
      <c r="K40" s="2">
        <v>0.45852534562211983</v>
      </c>
      <c r="L40" s="2">
        <v>0.12442396313364056</v>
      </c>
      <c r="M40" s="2">
        <v>2.3041474654377881E-2</v>
      </c>
      <c r="O40" s="1">
        <v>42418</v>
      </c>
      <c r="P40" t="s">
        <v>21</v>
      </c>
      <c r="Q40">
        <v>3</v>
      </c>
      <c r="R40">
        <v>12</v>
      </c>
      <c r="S40">
        <v>28</v>
      </c>
      <c r="U40" s="1">
        <v>42418</v>
      </c>
      <c r="V40" t="s">
        <v>20</v>
      </c>
      <c r="W40" s="2">
        <v>6.9767441860465115E-2</v>
      </c>
      <c r="X40" s="2">
        <v>0.27906976744186046</v>
      </c>
      <c r="Y40" s="2">
        <v>0.65116279069767447</v>
      </c>
      <c r="AA40" s="1">
        <v>42418</v>
      </c>
      <c r="AB40" t="s">
        <v>22</v>
      </c>
      <c r="AC40">
        <v>605</v>
      </c>
      <c r="AD40">
        <v>587</v>
      </c>
      <c r="AE40">
        <v>114</v>
      </c>
      <c r="AF40">
        <v>185</v>
      </c>
      <c r="AH40" s="1">
        <v>42418</v>
      </c>
      <c r="AI40" t="s">
        <v>20</v>
      </c>
      <c r="AJ40" s="2">
        <v>0.4057679409792086</v>
      </c>
      <c r="AK40" s="2">
        <v>0.3936955063715627</v>
      </c>
      <c r="AL40" s="2">
        <v>7.6458752515090544E-2</v>
      </c>
      <c r="AM40" s="2">
        <v>0.12407780013413816</v>
      </c>
      <c r="AP40" t="str">
        <f t="shared" si="3"/>
        <v>S07</v>
      </c>
      <c r="AQ40" t="str">
        <f t="shared" si="1"/>
        <v>jeudi</v>
      </c>
      <c r="AR40">
        <f t="shared" si="2"/>
        <v>2016</v>
      </c>
    </row>
    <row r="41" spans="1:44" x14ac:dyDescent="0.25">
      <c r="A41" s="4" t="s">
        <v>30</v>
      </c>
      <c r="B41" t="s">
        <v>19</v>
      </c>
      <c r="C41" s="3">
        <v>179</v>
      </c>
      <c r="D41" s="3">
        <v>158</v>
      </c>
      <c r="E41" s="3">
        <v>87</v>
      </c>
      <c r="F41" s="3">
        <v>12</v>
      </c>
      <c r="H41" s="1" t="s">
        <v>30</v>
      </c>
      <c r="I41" t="s">
        <v>20</v>
      </c>
      <c r="J41" s="2">
        <v>0.41055045871559631</v>
      </c>
      <c r="K41" s="2">
        <v>0.36238532110091742</v>
      </c>
      <c r="L41" s="2">
        <v>0.19954128440366972</v>
      </c>
      <c r="M41" s="2">
        <v>2.7522935779816515E-2</v>
      </c>
      <c r="O41" s="1" t="s">
        <v>30</v>
      </c>
      <c r="P41" t="s">
        <v>21</v>
      </c>
      <c r="Q41">
        <v>0</v>
      </c>
      <c r="R41">
        <v>15</v>
      </c>
      <c r="S41">
        <v>25</v>
      </c>
      <c r="U41" s="1" t="s">
        <v>30</v>
      </c>
      <c r="V41" t="s">
        <v>20</v>
      </c>
      <c r="W41" s="2">
        <v>0</v>
      </c>
      <c r="X41" s="2">
        <v>0.375</v>
      </c>
      <c r="Y41" s="2">
        <v>0.625</v>
      </c>
      <c r="AA41" s="1" t="s">
        <v>30</v>
      </c>
      <c r="AB41" t="s">
        <v>22</v>
      </c>
      <c r="AC41">
        <v>612</v>
      </c>
      <c r="AD41">
        <v>588</v>
      </c>
      <c r="AE41">
        <v>114</v>
      </c>
      <c r="AF41">
        <v>184</v>
      </c>
      <c r="AH41" s="1" t="s">
        <v>30</v>
      </c>
      <c r="AI41" t="s">
        <v>20</v>
      </c>
      <c r="AJ41" s="2">
        <v>0.40854472630173566</v>
      </c>
      <c r="AK41" s="2">
        <v>0.3925233644859813</v>
      </c>
      <c r="AL41" s="2">
        <v>7.6101468624833107E-2</v>
      </c>
      <c r="AM41" s="2">
        <v>0.12283044058744993</v>
      </c>
      <c r="AP41" t="str">
        <f t="shared" si="3"/>
        <v>S07</v>
      </c>
      <c r="AQ41" t="str">
        <f t="shared" si="1"/>
        <v>vendredi</v>
      </c>
      <c r="AR41">
        <f t="shared" si="2"/>
        <v>2016</v>
      </c>
    </row>
    <row r="42" spans="1:44" x14ac:dyDescent="0.25">
      <c r="A42" s="4">
        <v>42422</v>
      </c>
      <c r="B42" t="s">
        <v>19</v>
      </c>
      <c r="C42" s="3">
        <v>264</v>
      </c>
      <c r="D42" s="3">
        <v>130</v>
      </c>
      <c r="E42" s="3">
        <v>105</v>
      </c>
      <c r="F42" s="3">
        <v>12</v>
      </c>
      <c r="H42" s="1">
        <v>42422</v>
      </c>
      <c r="I42" t="s">
        <v>20</v>
      </c>
      <c r="J42" s="2">
        <v>0.51663405088062619</v>
      </c>
      <c r="K42" s="2">
        <v>0.25440313111545987</v>
      </c>
      <c r="L42" s="2">
        <v>0.20547945205479451</v>
      </c>
      <c r="M42" s="2">
        <v>2.3483365949119372E-2</v>
      </c>
      <c r="O42" s="1">
        <v>42422</v>
      </c>
      <c r="P42" t="s">
        <v>21</v>
      </c>
      <c r="Q42">
        <v>2</v>
      </c>
      <c r="R42">
        <v>9</v>
      </c>
      <c r="S42">
        <v>25</v>
      </c>
      <c r="U42" s="1">
        <v>42422</v>
      </c>
      <c r="V42" t="s">
        <v>20</v>
      </c>
      <c r="W42" s="2">
        <v>5.5555555555555552E-2</v>
      </c>
      <c r="X42" s="2">
        <v>0.25</v>
      </c>
      <c r="Y42" s="2">
        <v>0.69444444444444442</v>
      </c>
      <c r="AA42" s="1">
        <v>42422</v>
      </c>
      <c r="AB42" t="s">
        <v>22</v>
      </c>
      <c r="AC42">
        <v>593</v>
      </c>
      <c r="AD42">
        <v>590</v>
      </c>
      <c r="AE42">
        <v>112</v>
      </c>
      <c r="AF42">
        <v>185</v>
      </c>
      <c r="AH42" s="1">
        <v>42422</v>
      </c>
      <c r="AI42" t="s">
        <v>20</v>
      </c>
      <c r="AJ42" s="2">
        <v>0.40067567567567569</v>
      </c>
      <c r="AK42" s="2">
        <v>0.39864864864864863</v>
      </c>
      <c r="AL42" s="2">
        <v>7.567567567567568E-2</v>
      </c>
      <c r="AM42" s="2">
        <v>0.125</v>
      </c>
      <c r="AP42" t="str">
        <f t="shared" si="3"/>
        <v>S08</v>
      </c>
      <c r="AQ42" t="str">
        <f t="shared" si="1"/>
        <v>lundi</v>
      </c>
      <c r="AR42">
        <f t="shared" si="2"/>
        <v>2016</v>
      </c>
    </row>
    <row r="43" spans="1:44" x14ac:dyDescent="0.25">
      <c r="A43" s="4">
        <v>42423</v>
      </c>
      <c r="B43" t="s">
        <v>19</v>
      </c>
      <c r="C43" s="3">
        <v>230</v>
      </c>
      <c r="D43" s="3">
        <v>135</v>
      </c>
      <c r="E43" s="3">
        <v>57</v>
      </c>
      <c r="F43" s="3">
        <v>6</v>
      </c>
      <c r="H43" s="1">
        <v>42423</v>
      </c>
      <c r="I43" t="s">
        <v>20</v>
      </c>
      <c r="J43" s="2">
        <v>0.53738317757009346</v>
      </c>
      <c r="K43" s="2">
        <v>0.31542056074766356</v>
      </c>
      <c r="L43" s="2">
        <v>0.13317757009345793</v>
      </c>
      <c r="M43" s="2">
        <v>1.4018691588785047E-2</v>
      </c>
      <c r="O43" s="1">
        <v>42423</v>
      </c>
      <c r="P43" t="s">
        <v>21</v>
      </c>
      <c r="Q43">
        <v>2</v>
      </c>
      <c r="R43">
        <v>20</v>
      </c>
      <c r="S43">
        <v>26</v>
      </c>
      <c r="U43" s="1">
        <v>42423</v>
      </c>
      <c r="V43" t="s">
        <v>20</v>
      </c>
      <c r="W43" s="2">
        <v>4.1666666666666664E-2</v>
      </c>
      <c r="X43" s="2">
        <v>0.41666666666666669</v>
      </c>
      <c r="Y43" s="2">
        <v>0.54166666666666663</v>
      </c>
      <c r="AA43" s="1">
        <v>42423</v>
      </c>
      <c r="AB43" t="s">
        <v>22</v>
      </c>
      <c r="AC43">
        <v>583</v>
      </c>
      <c r="AD43">
        <v>589</v>
      </c>
      <c r="AE43">
        <v>112</v>
      </c>
      <c r="AF43">
        <v>186</v>
      </c>
      <c r="AH43" s="1">
        <v>42423</v>
      </c>
      <c r="AI43" t="s">
        <v>20</v>
      </c>
      <c r="AJ43" s="2">
        <v>0.39659863945578233</v>
      </c>
      <c r="AK43" s="2">
        <v>0.40068027210884355</v>
      </c>
      <c r="AL43" s="2">
        <v>7.6190476190476197E-2</v>
      </c>
      <c r="AM43" s="2">
        <v>0.12653061224489795</v>
      </c>
      <c r="AP43" t="str">
        <f t="shared" si="3"/>
        <v>S08</v>
      </c>
      <c r="AQ43" t="str">
        <f t="shared" si="1"/>
        <v>mardi</v>
      </c>
      <c r="AR43">
        <f t="shared" si="2"/>
        <v>2016</v>
      </c>
    </row>
    <row r="44" spans="1:44" x14ac:dyDescent="0.25">
      <c r="A44" s="4">
        <v>42424</v>
      </c>
      <c r="B44" t="s">
        <v>19</v>
      </c>
      <c r="C44" s="3">
        <v>145</v>
      </c>
      <c r="D44" s="3">
        <v>139</v>
      </c>
      <c r="E44" s="3">
        <v>73</v>
      </c>
      <c r="F44" s="3">
        <v>7</v>
      </c>
      <c r="H44" s="1">
        <v>42424</v>
      </c>
      <c r="I44" t="s">
        <v>20</v>
      </c>
      <c r="J44" s="2">
        <v>0.39835164835164832</v>
      </c>
      <c r="K44" s="2">
        <v>0.38186813186813184</v>
      </c>
      <c r="L44" s="2">
        <v>0.20054945054945056</v>
      </c>
      <c r="M44" s="2">
        <v>1.9230769230769232E-2</v>
      </c>
      <c r="O44" s="1">
        <v>42424</v>
      </c>
      <c r="P44" t="s">
        <v>21</v>
      </c>
      <c r="Q44">
        <v>237</v>
      </c>
      <c r="R44">
        <v>20</v>
      </c>
      <c r="S44">
        <v>26</v>
      </c>
      <c r="U44" s="1">
        <v>42424</v>
      </c>
      <c r="V44" t="s">
        <v>20</v>
      </c>
      <c r="W44" s="2">
        <v>0.83745583038869253</v>
      </c>
      <c r="X44" s="2">
        <v>7.0671378091872794E-2</v>
      </c>
      <c r="Y44" s="2">
        <v>9.187279151943463E-2</v>
      </c>
      <c r="AA44" s="1">
        <v>42424</v>
      </c>
      <c r="AB44" t="s">
        <v>22</v>
      </c>
      <c r="AC44">
        <v>528</v>
      </c>
      <c r="AD44">
        <v>622</v>
      </c>
      <c r="AE44">
        <v>112</v>
      </c>
      <c r="AF44">
        <v>186</v>
      </c>
      <c r="AH44" s="1">
        <v>42424</v>
      </c>
      <c r="AI44" t="s">
        <v>20</v>
      </c>
      <c r="AJ44" s="2">
        <v>0.36464088397790057</v>
      </c>
      <c r="AK44" s="2">
        <v>0.42955801104972374</v>
      </c>
      <c r="AL44" s="2">
        <v>7.7348066298342538E-2</v>
      </c>
      <c r="AM44" s="2">
        <v>0.12845303867403315</v>
      </c>
      <c r="AP44" t="str">
        <f t="shared" si="3"/>
        <v>S08</v>
      </c>
      <c r="AQ44" t="str">
        <f t="shared" si="1"/>
        <v>mercredi</v>
      </c>
      <c r="AR44">
        <f t="shared" si="2"/>
        <v>2016</v>
      </c>
    </row>
    <row r="45" spans="1:44" x14ac:dyDescent="0.25">
      <c r="A45" s="4">
        <v>42425</v>
      </c>
      <c r="B45" t="s">
        <v>19</v>
      </c>
      <c r="C45" s="3">
        <v>144</v>
      </c>
      <c r="D45" s="3">
        <v>143</v>
      </c>
      <c r="E45" s="3">
        <v>78</v>
      </c>
      <c r="F45" s="3">
        <v>6</v>
      </c>
      <c r="H45" s="1">
        <v>42425</v>
      </c>
      <c r="I45" t="s">
        <v>20</v>
      </c>
      <c r="J45" s="2">
        <v>0.38814016172506738</v>
      </c>
      <c r="K45" s="2">
        <v>0.38544474393530997</v>
      </c>
      <c r="L45" s="2">
        <v>0.21024258760107817</v>
      </c>
      <c r="M45" s="2">
        <v>1.6172506738544475E-2</v>
      </c>
      <c r="O45" s="1">
        <v>42425</v>
      </c>
      <c r="P45" t="s">
        <v>21</v>
      </c>
      <c r="Q45">
        <v>237</v>
      </c>
      <c r="R45">
        <v>20</v>
      </c>
      <c r="S45">
        <v>26</v>
      </c>
      <c r="U45" s="1">
        <v>42425</v>
      </c>
      <c r="V45" t="s">
        <v>20</v>
      </c>
      <c r="W45" s="2">
        <v>0.83745583038869253</v>
      </c>
      <c r="X45" s="2">
        <v>7.0671378091872794E-2</v>
      </c>
      <c r="Y45" s="2">
        <v>9.187279151943463E-2</v>
      </c>
      <c r="AA45" s="1">
        <v>42425</v>
      </c>
      <c r="AB45" t="s">
        <v>22</v>
      </c>
      <c r="AC45">
        <v>517</v>
      </c>
      <c r="AD45">
        <v>614</v>
      </c>
      <c r="AE45">
        <v>110</v>
      </c>
      <c r="AF45">
        <v>187</v>
      </c>
      <c r="AH45" s="1">
        <v>42425</v>
      </c>
      <c r="AI45" t="s">
        <v>20</v>
      </c>
      <c r="AJ45" s="2">
        <v>0.36204481792717086</v>
      </c>
      <c r="AK45" s="2">
        <v>0.42997198879551823</v>
      </c>
      <c r="AL45" s="2">
        <v>7.7030812324929976E-2</v>
      </c>
      <c r="AM45" s="2">
        <v>0.13095238095238096</v>
      </c>
      <c r="AP45" t="str">
        <f t="shared" si="3"/>
        <v>S08</v>
      </c>
      <c r="AQ45" t="str">
        <f t="shared" si="1"/>
        <v>jeudi</v>
      </c>
      <c r="AR45">
        <f t="shared" si="2"/>
        <v>2016</v>
      </c>
    </row>
    <row r="46" spans="1:44" x14ac:dyDescent="0.25">
      <c r="A46" s="4" t="s">
        <v>31</v>
      </c>
      <c r="B46" t="s">
        <v>19</v>
      </c>
      <c r="C46" s="3">
        <v>203</v>
      </c>
      <c r="D46" s="3">
        <v>146</v>
      </c>
      <c r="E46" s="3">
        <v>63</v>
      </c>
      <c r="F46" s="3">
        <v>5</v>
      </c>
      <c r="H46" s="1" t="s">
        <v>31</v>
      </c>
      <c r="I46" t="s">
        <v>20</v>
      </c>
      <c r="J46" s="2">
        <v>0.48681055155875302</v>
      </c>
      <c r="K46" s="2">
        <v>0.3501199040767386</v>
      </c>
      <c r="L46" s="2">
        <v>0.15107913669064749</v>
      </c>
      <c r="M46" s="2">
        <v>1.1990407673860911E-2</v>
      </c>
      <c r="O46" s="1" t="s">
        <v>31</v>
      </c>
      <c r="P46" t="s">
        <v>21</v>
      </c>
      <c r="Q46">
        <v>237</v>
      </c>
      <c r="R46">
        <v>20</v>
      </c>
      <c r="S46">
        <v>26</v>
      </c>
      <c r="U46" s="1" t="s">
        <v>31</v>
      </c>
      <c r="V46" t="s">
        <v>20</v>
      </c>
      <c r="W46" s="2">
        <v>0.83745583038869253</v>
      </c>
      <c r="X46" s="2">
        <v>7.0671378091872794E-2</v>
      </c>
      <c r="Y46" s="2">
        <v>9.187279151943463E-2</v>
      </c>
      <c r="AA46" s="1" t="s">
        <v>31</v>
      </c>
      <c r="AB46" t="s">
        <v>22</v>
      </c>
      <c r="AC46">
        <v>503</v>
      </c>
      <c r="AD46">
        <v>607</v>
      </c>
      <c r="AE46">
        <v>110</v>
      </c>
      <c r="AF46">
        <v>187</v>
      </c>
      <c r="AH46" s="1" t="s">
        <v>31</v>
      </c>
      <c r="AI46" t="s">
        <v>20</v>
      </c>
      <c r="AJ46" s="2">
        <v>0.35749822316986496</v>
      </c>
      <c r="AK46" s="2">
        <v>0.43141435678749113</v>
      </c>
      <c r="AL46" s="2">
        <v>7.8180525941719967E-2</v>
      </c>
      <c r="AM46" s="2">
        <v>0.13290689410092396</v>
      </c>
      <c r="AP46" t="str">
        <f t="shared" si="3"/>
        <v>S08</v>
      </c>
      <c r="AQ46" t="str">
        <f t="shared" si="1"/>
        <v>vendredi</v>
      </c>
      <c r="AR46">
        <f t="shared" si="2"/>
        <v>2016</v>
      </c>
    </row>
    <row r="47" spans="1:44" x14ac:dyDescent="0.25">
      <c r="A47" s="4">
        <v>42429</v>
      </c>
      <c r="B47" t="s">
        <v>19</v>
      </c>
      <c r="C47" s="3">
        <v>315</v>
      </c>
      <c r="D47" s="3">
        <v>120</v>
      </c>
      <c r="E47" s="3">
        <v>74</v>
      </c>
      <c r="F47" s="3">
        <v>6</v>
      </c>
      <c r="H47" s="1">
        <v>42429</v>
      </c>
      <c r="I47" t="s">
        <v>20</v>
      </c>
      <c r="J47" s="2">
        <v>0.61165048543689315</v>
      </c>
      <c r="K47" s="2">
        <v>0.23300970873786409</v>
      </c>
      <c r="L47" s="2">
        <v>0.1436893203883495</v>
      </c>
      <c r="M47" s="2">
        <v>1.1650485436893204E-2</v>
      </c>
      <c r="O47" s="1">
        <v>42429</v>
      </c>
      <c r="P47" t="s">
        <v>21</v>
      </c>
      <c r="Q47">
        <v>237</v>
      </c>
      <c r="R47">
        <v>20</v>
      </c>
      <c r="S47">
        <v>26</v>
      </c>
      <c r="U47" s="1">
        <v>42429</v>
      </c>
      <c r="V47" t="s">
        <v>20</v>
      </c>
      <c r="W47" s="2">
        <v>0.83745583038869253</v>
      </c>
      <c r="X47" s="2">
        <v>7.0671378091872794E-2</v>
      </c>
      <c r="Y47" s="2">
        <v>9.187279151943463E-2</v>
      </c>
      <c r="AA47" s="1">
        <v>42429</v>
      </c>
      <c r="AB47" t="s">
        <v>22</v>
      </c>
      <c r="AC47">
        <v>491</v>
      </c>
      <c r="AD47">
        <v>611</v>
      </c>
      <c r="AE47">
        <v>110</v>
      </c>
      <c r="AF47">
        <v>187</v>
      </c>
      <c r="AH47" s="1">
        <v>42429</v>
      </c>
      <c r="AI47" t="s">
        <v>20</v>
      </c>
      <c r="AJ47" s="2">
        <v>0.35096497498213008</v>
      </c>
      <c r="AK47" s="2">
        <v>0.43674052894924947</v>
      </c>
      <c r="AL47" s="2">
        <v>7.8627591136526093E-2</v>
      </c>
      <c r="AM47" s="2">
        <v>0.13366690493209435</v>
      </c>
      <c r="AP47" t="str">
        <f t="shared" si="3"/>
        <v>S09</v>
      </c>
      <c r="AQ47" t="str">
        <f t="shared" si="1"/>
        <v>lundi</v>
      </c>
      <c r="AR47">
        <f t="shared" si="2"/>
        <v>2016</v>
      </c>
    </row>
    <row r="48" spans="1:44" x14ac:dyDescent="0.25">
      <c r="A48" s="4">
        <v>42430</v>
      </c>
      <c r="B48" t="s">
        <v>19</v>
      </c>
      <c r="C48" s="3">
        <v>308</v>
      </c>
      <c r="D48" s="3">
        <v>99</v>
      </c>
      <c r="E48" s="3">
        <v>89</v>
      </c>
      <c r="F48" s="3">
        <v>4</v>
      </c>
      <c r="H48" s="1">
        <v>42430</v>
      </c>
      <c r="I48" t="s">
        <v>20</v>
      </c>
      <c r="J48" s="2">
        <v>0.61599999999999999</v>
      </c>
      <c r="K48" s="2">
        <v>0.19800000000000001</v>
      </c>
      <c r="L48" s="2">
        <v>0.17799999999999999</v>
      </c>
      <c r="M48" s="2">
        <v>8.0000000000000002E-3</v>
      </c>
      <c r="O48" s="1">
        <v>42430</v>
      </c>
      <c r="P48" t="s">
        <v>21</v>
      </c>
      <c r="Q48">
        <v>236</v>
      </c>
      <c r="R48">
        <v>20</v>
      </c>
      <c r="S48">
        <v>26</v>
      </c>
      <c r="U48" s="1">
        <v>42430</v>
      </c>
      <c r="V48" t="s">
        <v>20</v>
      </c>
      <c r="W48" s="2">
        <v>0.83687943262411346</v>
      </c>
      <c r="X48" s="2">
        <v>7.0921985815602842E-2</v>
      </c>
      <c r="Y48" s="2">
        <v>9.2198581560283682E-2</v>
      </c>
      <c r="AA48" s="1">
        <v>42430</v>
      </c>
      <c r="AB48" t="s">
        <v>22</v>
      </c>
      <c r="AC48">
        <v>523</v>
      </c>
      <c r="AD48">
        <v>610</v>
      </c>
      <c r="AE48">
        <v>103</v>
      </c>
      <c r="AF48">
        <v>194</v>
      </c>
      <c r="AH48" s="1">
        <v>42430</v>
      </c>
      <c r="AI48" t="s">
        <v>20</v>
      </c>
      <c r="AJ48" s="2">
        <v>0.36573426573426571</v>
      </c>
      <c r="AK48" s="2">
        <v>0.42657342657342656</v>
      </c>
      <c r="AL48" s="2">
        <v>7.2027972027972023E-2</v>
      </c>
      <c r="AM48" s="2">
        <v>0.13566433566433567</v>
      </c>
      <c r="AP48" t="str">
        <f t="shared" si="3"/>
        <v>S09</v>
      </c>
      <c r="AQ48" t="str">
        <f t="shared" si="1"/>
        <v>mardi</v>
      </c>
      <c r="AR48">
        <f t="shared" si="2"/>
        <v>2016</v>
      </c>
    </row>
    <row r="49" spans="1:44" x14ac:dyDescent="0.25">
      <c r="A49" s="4">
        <v>42431</v>
      </c>
      <c r="B49" t="s">
        <v>19</v>
      </c>
      <c r="C49" s="3">
        <v>208</v>
      </c>
      <c r="D49" s="3">
        <v>135</v>
      </c>
      <c r="E49" s="3">
        <v>80</v>
      </c>
      <c r="F49" s="3">
        <v>5</v>
      </c>
      <c r="H49" s="1">
        <v>42431</v>
      </c>
      <c r="I49" t="s">
        <v>20</v>
      </c>
      <c r="J49" s="2">
        <v>0.48598130841121495</v>
      </c>
      <c r="K49" s="2">
        <v>0.31542056074766356</v>
      </c>
      <c r="L49" s="2">
        <v>0.18691588785046728</v>
      </c>
      <c r="M49" s="2">
        <v>1.1682242990654205E-2</v>
      </c>
      <c r="O49" s="1">
        <v>42431</v>
      </c>
      <c r="P49" t="s">
        <v>21</v>
      </c>
      <c r="Q49">
        <v>240</v>
      </c>
      <c r="R49">
        <v>20</v>
      </c>
      <c r="S49">
        <v>26</v>
      </c>
      <c r="U49" s="1">
        <v>42431</v>
      </c>
      <c r="V49" t="s">
        <v>20</v>
      </c>
      <c r="W49" s="2">
        <v>0.83916083916083917</v>
      </c>
      <c r="X49" s="2">
        <v>6.9930069930069935E-2</v>
      </c>
      <c r="Y49" s="2">
        <v>9.0909090909090912E-2</v>
      </c>
      <c r="AA49" s="1">
        <v>42431</v>
      </c>
      <c r="AB49" t="s">
        <v>22</v>
      </c>
      <c r="AC49">
        <v>534</v>
      </c>
      <c r="AD49">
        <v>606</v>
      </c>
      <c r="AE49">
        <v>103</v>
      </c>
      <c r="AF49">
        <v>194</v>
      </c>
      <c r="AH49" s="1">
        <v>42431</v>
      </c>
      <c r="AI49" t="s">
        <v>20</v>
      </c>
      <c r="AJ49" s="2">
        <v>0.37160751565762007</v>
      </c>
      <c r="AK49" s="2">
        <v>0.42171189979123175</v>
      </c>
      <c r="AL49" s="2">
        <v>7.1677105080027836E-2</v>
      </c>
      <c r="AM49" s="2">
        <v>0.1350034794711204</v>
      </c>
      <c r="AP49" t="str">
        <f t="shared" si="3"/>
        <v>S09</v>
      </c>
      <c r="AQ49" t="str">
        <f t="shared" si="1"/>
        <v>mercredi</v>
      </c>
      <c r="AR49">
        <f t="shared" si="2"/>
        <v>2016</v>
      </c>
    </row>
    <row r="50" spans="1:44" x14ac:dyDescent="0.25">
      <c r="A50" s="4">
        <v>42432</v>
      </c>
      <c r="B50" t="s">
        <v>19</v>
      </c>
      <c r="C50" s="3">
        <v>185</v>
      </c>
      <c r="D50" s="3">
        <v>146</v>
      </c>
      <c r="E50" s="3">
        <v>89</v>
      </c>
      <c r="F50" s="3">
        <v>5</v>
      </c>
      <c r="H50" s="1">
        <v>42432</v>
      </c>
      <c r="I50" t="s">
        <v>20</v>
      </c>
      <c r="J50" s="2">
        <v>0.43529411764705883</v>
      </c>
      <c r="K50" s="2">
        <v>0.34352941176470586</v>
      </c>
      <c r="L50" s="2">
        <v>0.20941176470588235</v>
      </c>
      <c r="M50" s="2">
        <v>1.1764705882352941E-2</v>
      </c>
      <c r="O50" s="1">
        <v>42432</v>
      </c>
      <c r="P50" t="s">
        <v>21</v>
      </c>
      <c r="Q50">
        <v>240</v>
      </c>
      <c r="R50">
        <v>8</v>
      </c>
      <c r="S50">
        <v>26</v>
      </c>
      <c r="U50" s="1">
        <v>42432</v>
      </c>
      <c r="V50" t="s">
        <v>20</v>
      </c>
      <c r="W50" s="2">
        <v>0.87591240875912413</v>
      </c>
      <c r="X50" s="2">
        <v>2.9197080291970802E-2</v>
      </c>
      <c r="Y50" s="2">
        <v>9.4890510948905105E-2</v>
      </c>
      <c r="AA50" s="1">
        <v>42432</v>
      </c>
      <c r="AB50" t="s">
        <v>22</v>
      </c>
      <c r="AC50">
        <v>522</v>
      </c>
      <c r="AD50">
        <v>604</v>
      </c>
      <c r="AE50">
        <v>99</v>
      </c>
      <c r="AF50">
        <v>198</v>
      </c>
      <c r="AH50" s="1">
        <v>42432</v>
      </c>
      <c r="AI50" t="s">
        <v>20</v>
      </c>
      <c r="AJ50" s="2">
        <v>0.36683063949402672</v>
      </c>
      <c r="AK50" s="2">
        <v>0.42445537596626842</v>
      </c>
      <c r="AL50" s="2">
        <v>6.9571328179901623E-2</v>
      </c>
      <c r="AM50" s="2">
        <v>0.13914265635980325</v>
      </c>
      <c r="AP50" t="str">
        <f t="shared" si="3"/>
        <v>S09</v>
      </c>
      <c r="AQ50" t="str">
        <f t="shared" si="1"/>
        <v>jeudi</v>
      </c>
      <c r="AR50">
        <f t="shared" si="2"/>
        <v>2016</v>
      </c>
    </row>
    <row r="51" spans="1:44" x14ac:dyDescent="0.25">
      <c r="A51" s="4" t="s">
        <v>32</v>
      </c>
      <c r="B51" t="s">
        <v>19</v>
      </c>
      <c r="C51" s="3">
        <v>180</v>
      </c>
      <c r="D51" s="3">
        <v>133</v>
      </c>
      <c r="E51" s="3">
        <v>61</v>
      </c>
      <c r="F51" s="3">
        <v>7</v>
      </c>
      <c r="H51" s="1" t="s">
        <v>32</v>
      </c>
      <c r="I51" t="s">
        <v>20</v>
      </c>
      <c r="J51" s="2">
        <v>0.47244094488188976</v>
      </c>
      <c r="K51" s="2">
        <v>0.34908136482939633</v>
      </c>
      <c r="L51" s="2">
        <v>0.16010498687664043</v>
      </c>
      <c r="M51" s="2">
        <v>1.8372703412073491E-2</v>
      </c>
      <c r="O51" s="1" t="s">
        <v>32</v>
      </c>
      <c r="P51" t="s">
        <v>21</v>
      </c>
      <c r="Q51">
        <v>4</v>
      </c>
      <c r="R51">
        <v>7</v>
      </c>
      <c r="S51">
        <v>26</v>
      </c>
      <c r="U51" s="1" t="s">
        <v>32</v>
      </c>
      <c r="V51" t="s">
        <v>20</v>
      </c>
      <c r="W51" s="2">
        <v>0.10810810810810811</v>
      </c>
      <c r="X51" s="2">
        <v>0.1891891891891892</v>
      </c>
      <c r="Y51" s="2">
        <v>0.70270270270270274</v>
      </c>
      <c r="AA51" s="1" t="s">
        <v>32</v>
      </c>
      <c r="AB51" t="s">
        <v>22</v>
      </c>
      <c r="AC51">
        <v>539</v>
      </c>
      <c r="AD51">
        <v>606</v>
      </c>
      <c r="AE51">
        <v>99</v>
      </c>
      <c r="AF51">
        <v>198</v>
      </c>
      <c r="AH51" s="1" t="s">
        <v>32</v>
      </c>
      <c r="AI51" t="s">
        <v>20</v>
      </c>
      <c r="AJ51" s="2">
        <v>0.37378640776699029</v>
      </c>
      <c r="AK51" s="2">
        <v>0.42024965325936198</v>
      </c>
      <c r="AL51" s="2">
        <v>6.8654646324549234E-2</v>
      </c>
      <c r="AM51" s="2">
        <v>0.13730929264909847</v>
      </c>
      <c r="AP51" t="str">
        <f t="shared" si="3"/>
        <v>S09</v>
      </c>
      <c r="AQ51" t="str">
        <f t="shared" si="1"/>
        <v>vendredi</v>
      </c>
      <c r="AR51">
        <f t="shared" si="2"/>
        <v>2016</v>
      </c>
    </row>
    <row r="52" spans="1:44" x14ac:dyDescent="0.25">
      <c r="A52" s="4">
        <v>42436</v>
      </c>
      <c r="B52" t="s">
        <v>19</v>
      </c>
      <c r="C52" s="3">
        <v>203</v>
      </c>
      <c r="D52" s="3">
        <v>120</v>
      </c>
      <c r="E52" s="3">
        <v>69</v>
      </c>
      <c r="F52" s="3">
        <v>11</v>
      </c>
      <c r="H52" s="1">
        <v>42436</v>
      </c>
      <c r="I52" t="s">
        <v>20</v>
      </c>
      <c r="J52" s="2">
        <v>0.50372208436724564</v>
      </c>
      <c r="K52" s="2">
        <v>0.29776674937965258</v>
      </c>
      <c r="L52" s="2">
        <v>0.17121588089330025</v>
      </c>
      <c r="M52" s="2">
        <v>2.729528535980149E-2</v>
      </c>
      <c r="O52" s="1">
        <v>42436</v>
      </c>
      <c r="P52" t="s">
        <v>21</v>
      </c>
      <c r="Q52">
        <v>4</v>
      </c>
      <c r="R52">
        <v>7</v>
      </c>
      <c r="S52">
        <v>26</v>
      </c>
      <c r="U52" s="1">
        <v>42436</v>
      </c>
      <c r="V52" t="s">
        <v>20</v>
      </c>
      <c r="W52" s="2">
        <v>0.10810810810810811</v>
      </c>
      <c r="X52" s="2">
        <v>0.1891891891891892</v>
      </c>
      <c r="Y52" s="2">
        <v>0.70270270270270274</v>
      </c>
      <c r="AA52" s="1">
        <v>42436</v>
      </c>
      <c r="AB52" t="s">
        <v>22</v>
      </c>
      <c r="AC52">
        <v>522</v>
      </c>
      <c r="AD52">
        <v>611</v>
      </c>
      <c r="AE52">
        <v>98</v>
      </c>
      <c r="AF52">
        <v>197</v>
      </c>
      <c r="AH52" s="1">
        <v>42436</v>
      </c>
      <c r="AI52" t="s">
        <v>20</v>
      </c>
      <c r="AJ52" s="2">
        <v>0.36554621848739494</v>
      </c>
      <c r="AK52" s="2">
        <v>0.42787114845938373</v>
      </c>
      <c r="AL52" s="2">
        <v>6.8627450980392163E-2</v>
      </c>
      <c r="AM52" s="2">
        <v>0.13795518207282914</v>
      </c>
      <c r="AP52" t="str">
        <f t="shared" si="3"/>
        <v>S10</v>
      </c>
      <c r="AQ52" t="str">
        <f t="shared" si="1"/>
        <v>lundi</v>
      </c>
      <c r="AR52">
        <f t="shared" si="2"/>
        <v>2016</v>
      </c>
    </row>
    <row r="53" spans="1:44" x14ac:dyDescent="0.25">
      <c r="A53" s="4">
        <v>42437</v>
      </c>
      <c r="B53" t="s">
        <v>19</v>
      </c>
      <c r="C53" s="3">
        <v>133</v>
      </c>
      <c r="D53" s="3">
        <v>94</v>
      </c>
      <c r="E53" s="3">
        <v>57</v>
      </c>
      <c r="F53" s="3">
        <v>11</v>
      </c>
      <c r="H53" s="1">
        <v>42437</v>
      </c>
      <c r="I53" t="s">
        <v>20</v>
      </c>
      <c r="J53" s="2">
        <v>0.45084745762711864</v>
      </c>
      <c r="K53" s="2">
        <v>0.31864406779661014</v>
      </c>
      <c r="L53" s="2">
        <v>0.19322033898305085</v>
      </c>
      <c r="M53" s="2">
        <v>3.7288135593220341E-2</v>
      </c>
      <c r="O53" s="1">
        <v>42437</v>
      </c>
      <c r="P53" t="s">
        <v>21</v>
      </c>
      <c r="Q53">
        <v>5</v>
      </c>
      <c r="R53">
        <v>4</v>
      </c>
      <c r="S53">
        <v>29</v>
      </c>
      <c r="U53" s="1">
        <v>42437</v>
      </c>
      <c r="V53" t="s">
        <v>20</v>
      </c>
      <c r="W53" s="2">
        <v>0.13157894736842105</v>
      </c>
      <c r="X53" s="2">
        <v>0.10526315789473684</v>
      </c>
      <c r="Y53" s="2">
        <v>0.76315789473684215</v>
      </c>
      <c r="AA53" s="1">
        <v>42437</v>
      </c>
      <c r="AB53" t="s">
        <v>22</v>
      </c>
      <c r="AC53">
        <v>498</v>
      </c>
      <c r="AD53">
        <v>616</v>
      </c>
      <c r="AE53">
        <v>98</v>
      </c>
      <c r="AF53">
        <v>197</v>
      </c>
      <c r="AH53" s="1">
        <v>42437</v>
      </c>
      <c r="AI53" t="s">
        <v>20</v>
      </c>
      <c r="AJ53" s="2">
        <v>0.35344215755855218</v>
      </c>
      <c r="AK53" s="2">
        <v>0.43718949609652236</v>
      </c>
      <c r="AL53" s="2">
        <v>6.9552874378992199E-2</v>
      </c>
      <c r="AM53" s="2">
        <v>0.13981547196593327</v>
      </c>
      <c r="AP53" t="str">
        <f t="shared" si="3"/>
        <v>S10</v>
      </c>
      <c r="AQ53" t="str">
        <f t="shared" si="1"/>
        <v>mardi</v>
      </c>
      <c r="AR53">
        <f t="shared" si="2"/>
        <v>2016</v>
      </c>
    </row>
    <row r="54" spans="1:44" x14ac:dyDescent="0.25">
      <c r="A54" s="4">
        <v>42438</v>
      </c>
      <c r="B54" t="s">
        <v>19</v>
      </c>
      <c r="C54" s="3">
        <v>108</v>
      </c>
      <c r="D54" s="3">
        <v>97</v>
      </c>
      <c r="E54" s="3">
        <v>59</v>
      </c>
      <c r="F54" s="3">
        <v>17</v>
      </c>
      <c r="H54" s="1">
        <v>42438</v>
      </c>
      <c r="I54" t="s">
        <v>20</v>
      </c>
      <c r="J54" s="2">
        <v>0.38434163701067614</v>
      </c>
      <c r="K54" s="2">
        <v>0.34519572953736655</v>
      </c>
      <c r="L54" s="2">
        <v>0.20996441281138789</v>
      </c>
      <c r="M54" s="2">
        <v>6.0498220640569395E-2</v>
      </c>
      <c r="O54" s="1">
        <v>42438</v>
      </c>
      <c r="P54" t="s">
        <v>21</v>
      </c>
      <c r="Q54">
        <v>15</v>
      </c>
      <c r="R54">
        <v>3</v>
      </c>
      <c r="S54">
        <v>28</v>
      </c>
      <c r="U54" s="1">
        <v>42438</v>
      </c>
      <c r="V54" t="s">
        <v>20</v>
      </c>
      <c r="W54" s="2">
        <v>0.32608695652173914</v>
      </c>
      <c r="X54" s="2">
        <v>6.5217391304347824E-2</v>
      </c>
      <c r="Y54" s="2">
        <v>0.60869565217391308</v>
      </c>
      <c r="AA54" s="1">
        <v>42438</v>
      </c>
      <c r="AB54" t="s">
        <v>22</v>
      </c>
      <c r="AC54">
        <v>480</v>
      </c>
      <c r="AD54">
        <v>618</v>
      </c>
      <c r="AE54">
        <v>97</v>
      </c>
      <c r="AF54">
        <v>198</v>
      </c>
      <c r="AH54" s="1">
        <v>42438</v>
      </c>
      <c r="AI54" t="s">
        <v>20</v>
      </c>
      <c r="AJ54" s="2">
        <v>0.34458004307250539</v>
      </c>
      <c r="AK54" s="2">
        <v>0.44364680545585067</v>
      </c>
      <c r="AL54" s="2">
        <v>6.9633883704235469E-2</v>
      </c>
      <c r="AM54" s="2">
        <v>0.14213926776740848</v>
      </c>
      <c r="AP54" t="str">
        <f t="shared" si="3"/>
        <v>S10</v>
      </c>
      <c r="AQ54" t="str">
        <f t="shared" si="1"/>
        <v>mercredi</v>
      </c>
      <c r="AR54">
        <f t="shared" si="2"/>
        <v>2016</v>
      </c>
    </row>
    <row r="55" spans="1:44" x14ac:dyDescent="0.25">
      <c r="A55" s="4">
        <v>42439</v>
      </c>
      <c r="B55" t="s">
        <v>19</v>
      </c>
      <c r="C55" s="3">
        <v>184</v>
      </c>
      <c r="D55" s="3">
        <v>81</v>
      </c>
      <c r="E55" s="3">
        <v>58</v>
      </c>
      <c r="F55" s="3">
        <v>21</v>
      </c>
      <c r="H55" s="1">
        <v>42439</v>
      </c>
      <c r="I55" t="s">
        <v>20</v>
      </c>
      <c r="J55" s="2">
        <v>0.53488372093023251</v>
      </c>
      <c r="K55" s="2">
        <v>0.23546511627906977</v>
      </c>
      <c r="L55" s="2">
        <v>0.16860465116279069</v>
      </c>
      <c r="M55" s="2">
        <v>6.1046511627906974E-2</v>
      </c>
      <c r="O55" s="1">
        <v>42439</v>
      </c>
      <c r="P55" t="s">
        <v>21</v>
      </c>
      <c r="Q55">
        <v>14</v>
      </c>
      <c r="R55">
        <v>3</v>
      </c>
      <c r="S55">
        <v>28</v>
      </c>
      <c r="U55" s="1">
        <v>42439</v>
      </c>
      <c r="V55" t="s">
        <v>20</v>
      </c>
      <c r="W55" s="2">
        <v>0.31111111111111112</v>
      </c>
      <c r="X55" s="2">
        <v>6.6666666666666666E-2</v>
      </c>
      <c r="Y55" s="2">
        <v>0.62222222222222223</v>
      </c>
      <c r="AA55" s="1">
        <v>42439</v>
      </c>
      <c r="AB55" t="s">
        <v>22</v>
      </c>
      <c r="AC55">
        <v>487</v>
      </c>
      <c r="AD55">
        <v>617</v>
      </c>
      <c r="AE55">
        <v>98</v>
      </c>
      <c r="AF55">
        <v>199</v>
      </c>
      <c r="AH55" s="1">
        <v>42439</v>
      </c>
      <c r="AI55" t="s">
        <v>20</v>
      </c>
      <c r="AJ55" s="2">
        <v>0.34760885082084225</v>
      </c>
      <c r="AK55" s="2">
        <v>0.44039971448965026</v>
      </c>
      <c r="AL55" s="2">
        <v>6.9950035688793724E-2</v>
      </c>
      <c r="AM55" s="2">
        <v>0.14204139900071378</v>
      </c>
      <c r="AP55" t="str">
        <f t="shared" si="3"/>
        <v>S10</v>
      </c>
      <c r="AQ55" t="str">
        <f t="shared" si="1"/>
        <v>jeudi</v>
      </c>
      <c r="AR55">
        <f t="shared" si="2"/>
        <v>2016</v>
      </c>
    </row>
    <row r="56" spans="1:44" x14ac:dyDescent="0.25">
      <c r="A56" s="4" t="s">
        <v>33</v>
      </c>
      <c r="B56" t="s">
        <v>19</v>
      </c>
      <c r="C56" s="3">
        <v>288</v>
      </c>
      <c r="D56" s="3">
        <v>87</v>
      </c>
      <c r="E56" s="3">
        <v>60</v>
      </c>
      <c r="F56" s="3">
        <v>24</v>
      </c>
      <c r="H56" s="1" t="s">
        <v>33</v>
      </c>
      <c r="I56" t="s">
        <v>20</v>
      </c>
      <c r="J56" s="2">
        <v>0.62745098039215685</v>
      </c>
      <c r="K56" s="2">
        <v>0.18954248366013071</v>
      </c>
      <c r="L56" s="2">
        <v>0.13071895424836602</v>
      </c>
      <c r="M56" s="2">
        <v>5.2287581699346407E-2</v>
      </c>
      <c r="O56" s="1" t="s">
        <v>33</v>
      </c>
      <c r="P56" t="s">
        <v>21</v>
      </c>
      <c r="Q56">
        <v>12</v>
      </c>
      <c r="R56">
        <v>3</v>
      </c>
      <c r="S56">
        <v>28</v>
      </c>
      <c r="U56" s="1" t="s">
        <v>33</v>
      </c>
      <c r="V56" t="s">
        <v>20</v>
      </c>
      <c r="W56" s="2">
        <v>0.27906976744186046</v>
      </c>
      <c r="X56" s="2">
        <v>6.9767441860465115E-2</v>
      </c>
      <c r="Y56" s="2">
        <v>0.65116279069767447</v>
      </c>
      <c r="AA56" s="1" t="s">
        <v>33</v>
      </c>
      <c r="AB56" t="s">
        <v>22</v>
      </c>
      <c r="AC56">
        <v>454</v>
      </c>
      <c r="AD56">
        <v>620</v>
      </c>
      <c r="AE56">
        <v>97</v>
      </c>
      <c r="AF56">
        <v>200</v>
      </c>
      <c r="AH56" s="1" t="s">
        <v>33</v>
      </c>
      <c r="AI56" t="s">
        <v>20</v>
      </c>
      <c r="AJ56" s="2">
        <v>0.33114514952589352</v>
      </c>
      <c r="AK56" s="2">
        <v>0.4522246535375638</v>
      </c>
      <c r="AL56" s="2">
        <v>7.0751276440554345E-2</v>
      </c>
      <c r="AM56" s="2">
        <v>0.14587892049598833</v>
      </c>
      <c r="AP56" t="str">
        <f t="shared" si="3"/>
        <v>S10</v>
      </c>
      <c r="AQ56" t="str">
        <f t="shared" si="1"/>
        <v>vendredi</v>
      </c>
      <c r="AR56">
        <f t="shared" si="2"/>
        <v>2016</v>
      </c>
    </row>
    <row r="57" spans="1:44" x14ac:dyDescent="0.25">
      <c r="A57" s="4">
        <v>42443</v>
      </c>
      <c r="B57" t="s">
        <v>19</v>
      </c>
      <c r="C57" s="3">
        <v>263</v>
      </c>
      <c r="D57" s="3">
        <v>75</v>
      </c>
      <c r="E57" s="3">
        <v>67</v>
      </c>
      <c r="F57" s="3">
        <v>25</v>
      </c>
      <c r="H57" s="1">
        <v>42443</v>
      </c>
      <c r="I57" t="s">
        <v>20</v>
      </c>
      <c r="J57" s="2">
        <v>0.61162790697674418</v>
      </c>
      <c r="K57" s="2">
        <v>0.1744186046511628</v>
      </c>
      <c r="L57" s="2">
        <v>0.1558139534883721</v>
      </c>
      <c r="M57" s="2">
        <v>5.8139534883720929E-2</v>
      </c>
      <c r="O57" s="1">
        <v>42443</v>
      </c>
      <c r="P57" t="s">
        <v>21</v>
      </c>
      <c r="Q57">
        <v>12</v>
      </c>
      <c r="R57">
        <v>3</v>
      </c>
      <c r="S57">
        <v>28</v>
      </c>
      <c r="U57" s="1">
        <v>42443</v>
      </c>
      <c r="V57" t="s">
        <v>20</v>
      </c>
      <c r="W57" s="2">
        <v>0.27906976744186046</v>
      </c>
      <c r="X57" s="2">
        <v>6.9767441860465115E-2</v>
      </c>
      <c r="Y57" s="2">
        <v>0.65116279069767447</v>
      </c>
      <c r="AA57" s="1">
        <v>42443</v>
      </c>
      <c r="AB57" t="s">
        <v>22</v>
      </c>
      <c r="AC57">
        <v>448</v>
      </c>
      <c r="AD57">
        <v>620</v>
      </c>
      <c r="AE57">
        <v>95</v>
      </c>
      <c r="AF57">
        <v>202</v>
      </c>
      <c r="AH57" s="1">
        <v>42443</v>
      </c>
      <c r="AI57" t="s">
        <v>20</v>
      </c>
      <c r="AJ57" s="2">
        <v>0.3282051282051282</v>
      </c>
      <c r="AK57" s="2">
        <v>0.45421245421245421</v>
      </c>
      <c r="AL57" s="2">
        <v>6.95970695970696E-2</v>
      </c>
      <c r="AM57" s="2">
        <v>0.14798534798534799</v>
      </c>
      <c r="AP57" t="str">
        <f t="shared" si="3"/>
        <v>S11</v>
      </c>
      <c r="AQ57" t="str">
        <f t="shared" si="1"/>
        <v>lundi</v>
      </c>
      <c r="AR57">
        <f t="shared" si="2"/>
        <v>2016</v>
      </c>
    </row>
    <row r="58" spans="1:44" x14ac:dyDescent="0.25">
      <c r="A58" s="4">
        <v>42444</v>
      </c>
      <c r="B58" t="s">
        <v>19</v>
      </c>
      <c r="C58" s="3">
        <v>135</v>
      </c>
      <c r="D58" s="3">
        <v>85</v>
      </c>
      <c r="E58" s="3">
        <v>58</v>
      </c>
      <c r="F58" s="3">
        <v>29</v>
      </c>
      <c r="H58" s="1">
        <v>42444</v>
      </c>
      <c r="I58" t="s">
        <v>20</v>
      </c>
      <c r="J58" s="2">
        <v>0.43973941368078173</v>
      </c>
      <c r="K58" s="2">
        <v>0.27687296416938112</v>
      </c>
      <c r="L58" s="2">
        <v>0.18892508143322476</v>
      </c>
      <c r="M58" s="2">
        <v>9.4462540716612378E-2</v>
      </c>
      <c r="O58" s="1">
        <v>42444</v>
      </c>
      <c r="P58" t="s">
        <v>21</v>
      </c>
      <c r="Q58">
        <v>10</v>
      </c>
      <c r="R58">
        <v>5</v>
      </c>
      <c r="S58">
        <v>28</v>
      </c>
      <c r="U58" s="1">
        <v>42444</v>
      </c>
      <c r="V58" t="s">
        <v>20</v>
      </c>
      <c r="W58" s="2">
        <v>0.23255813953488372</v>
      </c>
      <c r="X58" s="2">
        <v>0.11627906976744186</v>
      </c>
      <c r="Y58" s="2">
        <v>0.65116279069767447</v>
      </c>
      <c r="AA58" s="1">
        <v>42444</v>
      </c>
      <c r="AB58" t="s">
        <v>22</v>
      </c>
      <c r="AC58">
        <v>436</v>
      </c>
      <c r="AD58">
        <v>614</v>
      </c>
      <c r="AE58">
        <v>94</v>
      </c>
      <c r="AF58">
        <v>202</v>
      </c>
      <c r="AH58" s="1">
        <v>42444</v>
      </c>
      <c r="AI58" t="s">
        <v>20</v>
      </c>
      <c r="AJ58" s="2">
        <v>0.32392273402674593</v>
      </c>
      <c r="AK58" s="2">
        <v>0.45616641901931648</v>
      </c>
      <c r="AL58" s="2">
        <v>6.9836552748885589E-2</v>
      </c>
      <c r="AM58" s="2">
        <v>0.150074294205052</v>
      </c>
      <c r="AP58" t="str">
        <f t="shared" si="3"/>
        <v>S11</v>
      </c>
      <c r="AQ58" t="str">
        <f t="shared" si="1"/>
        <v>mardi</v>
      </c>
      <c r="AR58">
        <f t="shared" si="2"/>
        <v>2016</v>
      </c>
    </row>
    <row r="59" spans="1:44" x14ac:dyDescent="0.25">
      <c r="A59" s="4">
        <v>42445</v>
      </c>
      <c r="B59" t="s">
        <v>19</v>
      </c>
      <c r="C59" s="3">
        <v>147</v>
      </c>
      <c r="D59" s="3">
        <v>96</v>
      </c>
      <c r="E59" s="3">
        <v>36</v>
      </c>
      <c r="F59" s="3">
        <v>18</v>
      </c>
      <c r="H59" s="1">
        <v>42445</v>
      </c>
      <c r="I59" t="s">
        <v>20</v>
      </c>
      <c r="J59" s="2">
        <v>0.49494949494949497</v>
      </c>
      <c r="K59" s="2">
        <v>0.32323232323232326</v>
      </c>
      <c r="L59" s="2">
        <v>0.12121212121212122</v>
      </c>
      <c r="M59" s="2">
        <v>6.0606060606060608E-2</v>
      </c>
      <c r="O59" s="1">
        <v>42445</v>
      </c>
      <c r="P59" t="s">
        <v>21</v>
      </c>
      <c r="Q59">
        <v>12</v>
      </c>
      <c r="R59">
        <v>6</v>
      </c>
      <c r="S59">
        <v>28</v>
      </c>
      <c r="U59" s="1">
        <v>42445</v>
      </c>
      <c r="V59" t="s">
        <v>20</v>
      </c>
      <c r="W59" s="2">
        <v>0.2608695652173913</v>
      </c>
      <c r="X59" s="2">
        <v>0.13043478260869565</v>
      </c>
      <c r="Y59" s="2">
        <v>0.60869565217391308</v>
      </c>
      <c r="AA59" s="1">
        <v>42445</v>
      </c>
      <c r="AB59" t="s">
        <v>22</v>
      </c>
      <c r="AC59">
        <v>418</v>
      </c>
      <c r="AD59">
        <v>611</v>
      </c>
      <c r="AE59">
        <v>92</v>
      </c>
      <c r="AF59">
        <v>204</v>
      </c>
      <c r="AH59" s="1">
        <v>42445</v>
      </c>
      <c r="AI59" t="s">
        <v>20</v>
      </c>
      <c r="AJ59" s="2">
        <v>0.31547169811320752</v>
      </c>
      <c r="AK59" s="2">
        <v>0.4611320754716981</v>
      </c>
      <c r="AL59" s="2">
        <v>6.9433962264150939E-2</v>
      </c>
      <c r="AM59" s="2">
        <v>0.15396226415094338</v>
      </c>
      <c r="AP59" t="str">
        <f t="shared" si="3"/>
        <v>S11</v>
      </c>
      <c r="AQ59" t="str">
        <f t="shared" si="1"/>
        <v>mercredi</v>
      </c>
      <c r="AR59">
        <f t="shared" si="2"/>
        <v>2016</v>
      </c>
    </row>
    <row r="60" spans="1:44" x14ac:dyDescent="0.25">
      <c r="A60" s="4">
        <v>42446</v>
      </c>
      <c r="B60" t="s">
        <v>19</v>
      </c>
      <c r="C60" s="3">
        <v>165</v>
      </c>
      <c r="D60" s="3">
        <v>104</v>
      </c>
      <c r="E60" s="3">
        <v>32</v>
      </c>
      <c r="F60" s="3">
        <v>21</v>
      </c>
      <c r="H60" s="1">
        <v>42446</v>
      </c>
      <c r="I60" t="s">
        <v>20</v>
      </c>
      <c r="J60" s="2">
        <v>0.51242236024844723</v>
      </c>
      <c r="K60" s="2">
        <v>0.32298136645962733</v>
      </c>
      <c r="L60" s="2">
        <v>9.9378881987577633E-2</v>
      </c>
      <c r="M60" s="2">
        <v>6.5217391304347824E-2</v>
      </c>
      <c r="O60" s="1">
        <v>42446</v>
      </c>
      <c r="P60" t="s">
        <v>21</v>
      </c>
      <c r="Q60">
        <v>12</v>
      </c>
      <c r="R60">
        <v>6</v>
      </c>
      <c r="S60">
        <v>27</v>
      </c>
      <c r="U60" s="1">
        <v>42446</v>
      </c>
      <c r="V60" t="s">
        <v>20</v>
      </c>
      <c r="W60" s="2">
        <v>0.26666666666666666</v>
      </c>
      <c r="X60" s="2">
        <v>0.13333333333333333</v>
      </c>
      <c r="Y60" s="2">
        <v>0.6</v>
      </c>
      <c r="AA60" s="1">
        <v>42446</v>
      </c>
      <c r="AB60" t="s">
        <v>22</v>
      </c>
      <c r="AC60">
        <v>400</v>
      </c>
      <c r="AD60">
        <v>615</v>
      </c>
      <c r="AE60">
        <v>91</v>
      </c>
      <c r="AF60">
        <v>205</v>
      </c>
      <c r="AH60" s="1">
        <v>42446</v>
      </c>
      <c r="AI60" t="s">
        <v>20</v>
      </c>
      <c r="AJ60" s="2">
        <v>0.30511060259344014</v>
      </c>
      <c r="AK60" s="2">
        <v>0.46910755148741418</v>
      </c>
      <c r="AL60" s="2">
        <v>6.9412662090007626E-2</v>
      </c>
      <c r="AM60" s="2">
        <v>0.15636918382913806</v>
      </c>
      <c r="AP60" t="str">
        <f t="shared" si="3"/>
        <v>S11</v>
      </c>
      <c r="AQ60" t="str">
        <f t="shared" si="1"/>
        <v>jeudi</v>
      </c>
      <c r="AR60">
        <f t="shared" si="2"/>
        <v>2016</v>
      </c>
    </row>
    <row r="61" spans="1:44" x14ac:dyDescent="0.25">
      <c r="A61" s="4" t="s">
        <v>34</v>
      </c>
      <c r="B61" t="s">
        <v>19</v>
      </c>
      <c r="C61" s="3">
        <v>113</v>
      </c>
      <c r="D61" s="3">
        <v>136</v>
      </c>
      <c r="E61" s="3">
        <v>42</v>
      </c>
      <c r="F61" s="3">
        <v>20</v>
      </c>
      <c r="H61" s="1" t="s">
        <v>34</v>
      </c>
      <c r="I61" t="s">
        <v>20</v>
      </c>
      <c r="J61" s="2">
        <v>0.36334405144694532</v>
      </c>
      <c r="K61" s="2">
        <v>0.43729903536977494</v>
      </c>
      <c r="L61" s="2">
        <v>0.13504823151125403</v>
      </c>
      <c r="M61" s="2">
        <v>6.4308681672025719E-2</v>
      </c>
      <c r="O61" s="1" t="s">
        <v>34</v>
      </c>
      <c r="P61" t="s">
        <v>21</v>
      </c>
      <c r="Q61">
        <v>12</v>
      </c>
      <c r="R61">
        <v>6</v>
      </c>
      <c r="S61">
        <v>25</v>
      </c>
      <c r="U61" s="1" t="s">
        <v>34</v>
      </c>
      <c r="V61" t="s">
        <v>20</v>
      </c>
      <c r="W61" s="2">
        <v>0.27906976744186046</v>
      </c>
      <c r="X61" s="2">
        <v>0.13953488372093023</v>
      </c>
      <c r="Y61" s="2">
        <v>0.58139534883720934</v>
      </c>
      <c r="AA61" s="1" t="s">
        <v>34</v>
      </c>
      <c r="AB61" t="s">
        <v>22</v>
      </c>
      <c r="AC61">
        <v>388</v>
      </c>
      <c r="AD61">
        <v>612</v>
      </c>
      <c r="AE61">
        <v>89</v>
      </c>
      <c r="AF61">
        <v>204</v>
      </c>
      <c r="AH61" s="1" t="s">
        <v>34</v>
      </c>
      <c r="AI61" t="s">
        <v>20</v>
      </c>
      <c r="AJ61" s="2">
        <v>0.30007733952049498</v>
      </c>
      <c r="AK61" s="2">
        <v>0.47331786542923432</v>
      </c>
      <c r="AL61" s="2">
        <v>6.8832173240525915E-2</v>
      </c>
      <c r="AM61" s="2">
        <v>0.15777262180974477</v>
      </c>
      <c r="AP61" t="str">
        <f t="shared" si="3"/>
        <v>S11</v>
      </c>
      <c r="AQ61" t="str">
        <f t="shared" si="1"/>
        <v>vendredi</v>
      </c>
      <c r="AR61">
        <f t="shared" si="2"/>
        <v>2016</v>
      </c>
    </row>
    <row r="62" spans="1:44" x14ac:dyDescent="0.25">
      <c r="A62" s="4">
        <v>42450</v>
      </c>
      <c r="B62" t="s">
        <v>19</v>
      </c>
      <c r="C62" s="3">
        <v>230</v>
      </c>
      <c r="D62" s="3">
        <v>132</v>
      </c>
      <c r="E62" s="3">
        <v>48</v>
      </c>
      <c r="F62" s="3">
        <v>19</v>
      </c>
      <c r="H62" s="1">
        <v>42450</v>
      </c>
      <c r="I62" t="s">
        <v>20</v>
      </c>
      <c r="J62" s="2">
        <v>0.53613053613053618</v>
      </c>
      <c r="K62" s="2">
        <v>0.30769230769230771</v>
      </c>
      <c r="L62" s="2">
        <v>0.11188811188811189</v>
      </c>
      <c r="M62" s="2">
        <v>4.4289044289044288E-2</v>
      </c>
      <c r="O62" s="1">
        <v>42450</v>
      </c>
      <c r="P62" t="s">
        <v>21</v>
      </c>
      <c r="Q62">
        <v>12</v>
      </c>
      <c r="R62">
        <v>3</v>
      </c>
      <c r="S62">
        <v>26</v>
      </c>
      <c r="U62" s="1">
        <v>42450</v>
      </c>
      <c r="V62" t="s">
        <v>20</v>
      </c>
      <c r="W62" s="2">
        <v>0.29268292682926828</v>
      </c>
      <c r="X62" s="2">
        <v>7.3170731707317069E-2</v>
      </c>
      <c r="Y62" s="2">
        <v>0.63414634146341464</v>
      </c>
      <c r="AA62" s="1">
        <v>42450</v>
      </c>
      <c r="AB62" t="s">
        <v>22</v>
      </c>
      <c r="AC62">
        <v>375</v>
      </c>
      <c r="AD62">
        <v>605</v>
      </c>
      <c r="AE62">
        <v>83</v>
      </c>
      <c r="AF62">
        <v>208</v>
      </c>
      <c r="AH62" s="1">
        <v>42450</v>
      </c>
      <c r="AI62" t="s">
        <v>20</v>
      </c>
      <c r="AJ62" s="2">
        <v>0.2950432730133753</v>
      </c>
      <c r="AK62" s="2">
        <v>0.47600314712824549</v>
      </c>
      <c r="AL62" s="2">
        <v>6.530291109362707E-2</v>
      </c>
      <c r="AM62" s="2">
        <v>0.16365066876475218</v>
      </c>
      <c r="AP62" t="str">
        <f t="shared" si="3"/>
        <v>S12</v>
      </c>
      <c r="AQ62" t="str">
        <f t="shared" si="1"/>
        <v>lundi</v>
      </c>
      <c r="AR62">
        <f t="shared" si="2"/>
        <v>2016</v>
      </c>
    </row>
    <row r="63" spans="1:44" x14ac:dyDescent="0.25">
      <c r="A63" s="4">
        <v>42451</v>
      </c>
      <c r="B63" t="s">
        <v>19</v>
      </c>
      <c r="C63" s="3">
        <v>290</v>
      </c>
      <c r="D63" s="3">
        <v>128</v>
      </c>
      <c r="E63" s="3">
        <v>57</v>
      </c>
      <c r="F63" s="3">
        <v>22</v>
      </c>
      <c r="H63" s="1">
        <v>42451</v>
      </c>
      <c r="I63" t="s">
        <v>20</v>
      </c>
      <c r="J63" s="2">
        <v>0.58350100603621735</v>
      </c>
      <c r="K63" s="2">
        <v>0.25754527162977869</v>
      </c>
      <c r="L63" s="2">
        <v>0.11468812877263582</v>
      </c>
      <c r="M63" s="2">
        <v>4.4265593561368208E-2</v>
      </c>
      <c r="O63" s="1">
        <v>42451</v>
      </c>
      <c r="P63" t="s">
        <v>21</v>
      </c>
      <c r="Q63">
        <v>6</v>
      </c>
      <c r="R63">
        <v>3</v>
      </c>
      <c r="S63">
        <v>26</v>
      </c>
      <c r="U63" s="1">
        <v>42451</v>
      </c>
      <c r="V63" t="s">
        <v>20</v>
      </c>
      <c r="W63" s="2">
        <v>0.17142857142857143</v>
      </c>
      <c r="X63" s="2">
        <v>8.5714285714285715E-2</v>
      </c>
      <c r="Y63" s="2">
        <v>0.74285714285714288</v>
      </c>
      <c r="AA63" s="1">
        <v>42451</v>
      </c>
      <c r="AB63" t="s">
        <v>22</v>
      </c>
      <c r="AC63">
        <v>342</v>
      </c>
      <c r="AD63">
        <v>593</v>
      </c>
      <c r="AE63">
        <v>83</v>
      </c>
      <c r="AF63">
        <v>208</v>
      </c>
      <c r="AH63" s="1">
        <v>42451</v>
      </c>
      <c r="AI63" t="s">
        <v>20</v>
      </c>
      <c r="AJ63" s="2">
        <v>0.27895595432300163</v>
      </c>
      <c r="AK63" s="2">
        <v>0.48368678629690048</v>
      </c>
      <c r="AL63" s="2">
        <v>6.7699836867862975E-2</v>
      </c>
      <c r="AM63" s="2">
        <v>0.16965742251223492</v>
      </c>
      <c r="AP63" t="str">
        <f t="shared" si="3"/>
        <v>S12</v>
      </c>
      <c r="AQ63" t="str">
        <f t="shared" si="1"/>
        <v>mardi</v>
      </c>
      <c r="AR63">
        <f t="shared" si="2"/>
        <v>2016</v>
      </c>
    </row>
    <row r="64" spans="1:44" x14ac:dyDescent="0.25">
      <c r="A64" s="4">
        <v>42452</v>
      </c>
      <c r="B64" t="s">
        <v>19</v>
      </c>
      <c r="C64" s="3">
        <v>0</v>
      </c>
      <c r="D64" s="3">
        <v>0</v>
      </c>
      <c r="E64" s="3">
        <v>0</v>
      </c>
      <c r="F64" s="3">
        <v>0</v>
      </c>
      <c r="H64" s="1">
        <v>42452</v>
      </c>
      <c r="I64" t="s">
        <v>20</v>
      </c>
      <c r="J64" s="2" t="s">
        <v>35</v>
      </c>
      <c r="K64" s="2" t="s">
        <v>35</v>
      </c>
      <c r="L64" s="2" t="s">
        <v>35</v>
      </c>
      <c r="M64" s="2" t="s">
        <v>35</v>
      </c>
      <c r="O64" s="1">
        <v>42452</v>
      </c>
      <c r="P64" t="s">
        <v>21</v>
      </c>
      <c r="Q64">
        <v>0</v>
      </c>
      <c r="R64">
        <v>0</v>
      </c>
      <c r="S64">
        <v>0</v>
      </c>
      <c r="U64" s="1">
        <v>42452</v>
      </c>
      <c r="V64" t="s">
        <v>20</v>
      </c>
      <c r="W64" s="2" t="s">
        <v>35</v>
      </c>
      <c r="X64" s="2" t="s">
        <v>35</v>
      </c>
      <c r="Y64" s="2" t="s">
        <v>35</v>
      </c>
      <c r="AA64" s="1">
        <v>42452</v>
      </c>
      <c r="AB64" t="s">
        <v>22</v>
      </c>
      <c r="AC64">
        <v>0</v>
      </c>
      <c r="AD64">
        <v>0</v>
      </c>
      <c r="AE64">
        <v>0</v>
      </c>
      <c r="AF64">
        <v>0</v>
      </c>
      <c r="AH64" s="1">
        <v>42452</v>
      </c>
      <c r="AI64" t="s">
        <v>20</v>
      </c>
      <c r="AJ64" s="2" t="s">
        <v>35</v>
      </c>
      <c r="AK64" s="2" t="s">
        <v>35</v>
      </c>
      <c r="AL64" s="2" t="s">
        <v>35</v>
      </c>
      <c r="AM64" s="2" t="s">
        <v>35</v>
      </c>
      <c r="AP64" t="str">
        <f t="shared" si="3"/>
        <v>S12</v>
      </c>
      <c r="AQ64" t="str">
        <f t="shared" si="1"/>
        <v>mercredi</v>
      </c>
      <c r="AR64">
        <f t="shared" si="2"/>
        <v>2016</v>
      </c>
    </row>
    <row r="65" spans="1:44" x14ac:dyDescent="0.25">
      <c r="A65" s="4">
        <v>42453</v>
      </c>
      <c r="B65" t="s">
        <v>19</v>
      </c>
      <c r="C65" s="3">
        <v>186</v>
      </c>
      <c r="D65" s="3">
        <v>143</v>
      </c>
      <c r="E65" s="3">
        <v>68</v>
      </c>
      <c r="F65" s="3">
        <v>31</v>
      </c>
      <c r="H65" s="1">
        <v>42453</v>
      </c>
      <c r="I65" t="s">
        <v>20</v>
      </c>
      <c r="J65" s="2">
        <v>0.43457943925233644</v>
      </c>
      <c r="K65" s="2">
        <v>0.33411214953271029</v>
      </c>
      <c r="L65" s="2">
        <v>0.15887850467289719</v>
      </c>
      <c r="M65" s="2">
        <v>7.2429906542056069E-2</v>
      </c>
      <c r="O65" s="1">
        <v>42453</v>
      </c>
      <c r="P65" t="s">
        <v>21</v>
      </c>
      <c r="Q65">
        <v>6</v>
      </c>
      <c r="R65">
        <v>5</v>
      </c>
      <c r="S65">
        <v>26</v>
      </c>
      <c r="U65" s="1">
        <v>42453</v>
      </c>
      <c r="V65" t="s">
        <v>20</v>
      </c>
      <c r="W65" s="2">
        <v>0.16216216216216217</v>
      </c>
      <c r="X65" s="2">
        <v>0.13513513513513514</v>
      </c>
      <c r="Y65" s="2">
        <v>0.70270270270270274</v>
      </c>
      <c r="AA65" s="1">
        <v>42453</v>
      </c>
      <c r="AB65" t="s">
        <v>22</v>
      </c>
      <c r="AC65">
        <v>297</v>
      </c>
      <c r="AD65">
        <v>595</v>
      </c>
      <c r="AE65">
        <v>81</v>
      </c>
      <c r="AF65">
        <v>208</v>
      </c>
      <c r="AH65" s="1">
        <v>42453</v>
      </c>
      <c r="AI65" t="s">
        <v>20</v>
      </c>
      <c r="AJ65" s="2">
        <v>0.25148179508890772</v>
      </c>
      <c r="AK65" s="2">
        <v>0.50381033022861976</v>
      </c>
      <c r="AL65" s="2">
        <v>6.8585944115156644E-2</v>
      </c>
      <c r="AM65" s="2">
        <v>0.17612193056731584</v>
      </c>
      <c r="AP65" t="str">
        <f t="shared" si="3"/>
        <v>S12</v>
      </c>
      <c r="AQ65" t="str">
        <f t="shared" si="1"/>
        <v>jeudi</v>
      </c>
      <c r="AR65">
        <f t="shared" si="2"/>
        <v>2016</v>
      </c>
    </row>
    <row r="66" spans="1:44" x14ac:dyDescent="0.25">
      <c r="A66" s="4" t="s">
        <v>36</v>
      </c>
      <c r="B66" t="s">
        <v>19</v>
      </c>
      <c r="C66" s="3">
        <v>179</v>
      </c>
      <c r="D66" s="3">
        <v>109</v>
      </c>
      <c r="E66" s="3">
        <v>75</v>
      </c>
      <c r="F66" s="3">
        <v>32</v>
      </c>
      <c r="H66" s="1" t="s">
        <v>36</v>
      </c>
      <c r="I66" t="s">
        <v>20</v>
      </c>
      <c r="J66" s="2">
        <v>0.45316455696202529</v>
      </c>
      <c r="K66" s="2">
        <v>0.27594936708860762</v>
      </c>
      <c r="L66" s="2">
        <v>0.189873417721519</v>
      </c>
      <c r="M66" s="2">
        <v>8.1012658227848103E-2</v>
      </c>
      <c r="O66" s="1" t="s">
        <v>36</v>
      </c>
      <c r="P66" t="s">
        <v>21</v>
      </c>
      <c r="Q66">
        <v>4</v>
      </c>
      <c r="R66">
        <v>5</v>
      </c>
      <c r="S66">
        <v>26</v>
      </c>
      <c r="U66" s="1" t="s">
        <v>36</v>
      </c>
      <c r="V66" t="s">
        <v>20</v>
      </c>
      <c r="W66" s="2">
        <v>0.11428571428571428</v>
      </c>
      <c r="X66" s="2">
        <v>0.14285714285714285</v>
      </c>
      <c r="Y66" s="2">
        <v>0.74285714285714288</v>
      </c>
      <c r="AA66" s="1" t="s">
        <v>36</v>
      </c>
      <c r="AB66" t="s">
        <v>22</v>
      </c>
      <c r="AC66">
        <v>280</v>
      </c>
      <c r="AD66">
        <v>584</v>
      </c>
      <c r="AE66">
        <v>80</v>
      </c>
      <c r="AF66">
        <v>208</v>
      </c>
      <c r="AH66" s="1" t="s">
        <v>36</v>
      </c>
      <c r="AI66" t="s">
        <v>20</v>
      </c>
      <c r="AJ66" s="2">
        <v>0.24305555555555555</v>
      </c>
      <c r="AK66" s="2">
        <v>0.50694444444444442</v>
      </c>
      <c r="AL66" s="2">
        <v>6.9444444444444448E-2</v>
      </c>
      <c r="AM66" s="2">
        <v>0.18055555555555555</v>
      </c>
      <c r="AP66" t="str">
        <f t="shared" si="3"/>
        <v>S12</v>
      </c>
      <c r="AQ66" t="str">
        <f t="shared" si="1"/>
        <v>vendredi</v>
      </c>
      <c r="AR66">
        <f t="shared" si="2"/>
        <v>2016</v>
      </c>
    </row>
    <row r="67" spans="1:44" x14ac:dyDescent="0.25">
      <c r="A67" s="4">
        <v>42457</v>
      </c>
      <c r="B67" t="s">
        <v>19</v>
      </c>
      <c r="C67" s="3">
        <v>179</v>
      </c>
      <c r="D67" s="3">
        <v>109</v>
      </c>
      <c r="E67" s="3">
        <v>75</v>
      </c>
      <c r="F67" s="3">
        <v>32</v>
      </c>
      <c r="H67" s="1">
        <v>42457</v>
      </c>
      <c r="I67" t="s">
        <v>20</v>
      </c>
      <c r="J67" s="2">
        <v>0.45316455696202529</v>
      </c>
      <c r="K67" s="2">
        <v>0.27594936708860762</v>
      </c>
      <c r="L67" s="2">
        <v>0.189873417721519</v>
      </c>
      <c r="M67" s="2">
        <v>8.1012658227848103E-2</v>
      </c>
      <c r="O67" s="1">
        <v>42457</v>
      </c>
      <c r="P67" t="s">
        <v>21</v>
      </c>
      <c r="Q67">
        <v>4</v>
      </c>
      <c r="R67">
        <v>5</v>
      </c>
      <c r="S67">
        <v>26</v>
      </c>
      <c r="U67" s="1">
        <v>42457</v>
      </c>
      <c r="V67" t="s">
        <v>20</v>
      </c>
      <c r="W67" s="2">
        <v>0.11428571428571428</v>
      </c>
      <c r="X67" s="2">
        <v>0.14285714285714285</v>
      </c>
      <c r="Y67" s="2">
        <v>0.74285714285714288</v>
      </c>
      <c r="AA67" s="1">
        <v>42457</v>
      </c>
      <c r="AB67" t="s">
        <v>22</v>
      </c>
      <c r="AC67">
        <v>280</v>
      </c>
      <c r="AD67">
        <v>584</v>
      </c>
      <c r="AE67">
        <v>80</v>
      </c>
      <c r="AF67">
        <v>208</v>
      </c>
      <c r="AH67" s="1">
        <v>42457</v>
      </c>
      <c r="AI67" t="s">
        <v>20</v>
      </c>
      <c r="AJ67" s="2">
        <v>0.24305555555555555</v>
      </c>
      <c r="AK67" s="2">
        <v>0.50694444444444442</v>
      </c>
      <c r="AL67" s="2">
        <v>6.9444444444444448E-2</v>
      </c>
      <c r="AM67" s="2">
        <v>0.18055555555555555</v>
      </c>
      <c r="AP67" t="str">
        <f t="shared" si="3"/>
        <v>S13</v>
      </c>
      <c r="AQ67" t="str">
        <f t="shared" ref="AQ67:AQ130" si="4">IF(AH67="","",TEXT(AH67,"jjjj"))</f>
        <v>lundi</v>
      </c>
      <c r="AR67">
        <f t="shared" ref="AR67:AR130" si="5">IF(AH67="","",YEAR(AH67))</f>
        <v>2016</v>
      </c>
    </row>
    <row r="68" spans="1:44" x14ac:dyDescent="0.25">
      <c r="A68" s="4">
        <v>42458</v>
      </c>
      <c r="B68" t="s">
        <v>19</v>
      </c>
      <c r="C68" s="3">
        <v>225</v>
      </c>
      <c r="D68" s="3">
        <v>112</v>
      </c>
      <c r="E68" s="3">
        <v>71</v>
      </c>
      <c r="F68" s="3">
        <v>32</v>
      </c>
      <c r="H68" s="1">
        <v>42458</v>
      </c>
      <c r="I68" t="s">
        <v>20</v>
      </c>
      <c r="J68" s="2">
        <v>0.51136363636363635</v>
      </c>
      <c r="K68" s="2">
        <v>0.25454545454545452</v>
      </c>
      <c r="L68" s="2">
        <v>0.16136363636363638</v>
      </c>
      <c r="M68" s="2">
        <v>7.2727272727272724E-2</v>
      </c>
      <c r="O68" s="1">
        <v>42458</v>
      </c>
      <c r="P68" t="s">
        <v>21</v>
      </c>
      <c r="Q68">
        <v>4</v>
      </c>
      <c r="R68">
        <v>5</v>
      </c>
      <c r="S68">
        <v>26</v>
      </c>
      <c r="U68" s="1">
        <v>42458</v>
      </c>
      <c r="V68" t="s">
        <v>20</v>
      </c>
      <c r="W68" s="2">
        <v>0.11428571428571428</v>
      </c>
      <c r="X68" s="2">
        <v>0.14285714285714285</v>
      </c>
      <c r="Y68" s="2">
        <v>0.74285714285714288</v>
      </c>
      <c r="AA68" s="1">
        <v>42458</v>
      </c>
      <c r="AB68" t="s">
        <v>22</v>
      </c>
      <c r="AC68">
        <v>279</v>
      </c>
      <c r="AD68">
        <v>581</v>
      </c>
      <c r="AE68">
        <v>79</v>
      </c>
      <c r="AF68">
        <v>209</v>
      </c>
      <c r="AH68" s="1">
        <v>42458</v>
      </c>
      <c r="AI68" t="s">
        <v>20</v>
      </c>
      <c r="AJ68" s="2">
        <v>0.24303135888501742</v>
      </c>
      <c r="AK68" s="2">
        <v>0.50609756097560976</v>
      </c>
      <c r="AL68" s="2">
        <v>6.8815331010452965E-2</v>
      </c>
      <c r="AM68" s="2">
        <v>0.18205574912891986</v>
      </c>
      <c r="AP68" t="str">
        <f t="shared" si="3"/>
        <v>S13</v>
      </c>
      <c r="AQ68" t="str">
        <f t="shared" si="4"/>
        <v>mardi</v>
      </c>
      <c r="AR68">
        <f t="shared" si="5"/>
        <v>2016</v>
      </c>
    </row>
    <row r="69" spans="1:44" x14ac:dyDescent="0.25">
      <c r="A69" s="4">
        <v>42459</v>
      </c>
      <c r="B69" t="s">
        <v>19</v>
      </c>
      <c r="C69" s="3">
        <v>329</v>
      </c>
      <c r="D69" s="3">
        <v>119</v>
      </c>
      <c r="E69" s="3">
        <v>70</v>
      </c>
      <c r="F69" s="3">
        <v>33</v>
      </c>
      <c r="H69" s="1">
        <v>42459</v>
      </c>
      <c r="I69" t="s">
        <v>20</v>
      </c>
      <c r="J69" s="2">
        <v>0.5970961887477314</v>
      </c>
      <c r="K69" s="2">
        <v>0.2159709618874773</v>
      </c>
      <c r="L69" s="2">
        <v>0.12704174228675136</v>
      </c>
      <c r="M69" s="2">
        <v>5.9891107078039928E-2</v>
      </c>
      <c r="O69" s="1">
        <v>42459</v>
      </c>
      <c r="P69" t="s">
        <v>21</v>
      </c>
      <c r="Q69">
        <v>4</v>
      </c>
      <c r="R69">
        <v>5</v>
      </c>
      <c r="S69">
        <v>26</v>
      </c>
      <c r="U69" s="1">
        <v>42459</v>
      </c>
      <c r="V69" t="s">
        <v>20</v>
      </c>
      <c r="W69" s="2">
        <v>0.11428571428571428</v>
      </c>
      <c r="X69" s="2">
        <v>0.14285714285714285</v>
      </c>
      <c r="Y69" s="2">
        <v>0.74285714285714288</v>
      </c>
      <c r="AA69" s="1">
        <v>42459</v>
      </c>
      <c r="AB69" t="s">
        <v>22</v>
      </c>
      <c r="AC69">
        <v>278</v>
      </c>
      <c r="AD69">
        <v>581</v>
      </c>
      <c r="AE69">
        <v>73</v>
      </c>
      <c r="AF69">
        <v>215</v>
      </c>
      <c r="AH69" s="1">
        <v>42459</v>
      </c>
      <c r="AI69" t="s">
        <v>20</v>
      </c>
      <c r="AJ69" s="2">
        <v>0.24237140366172624</v>
      </c>
      <c r="AK69" s="2">
        <v>0.50653879686137748</v>
      </c>
      <c r="AL69" s="2">
        <v>6.3644289450741062E-2</v>
      </c>
      <c r="AM69" s="2">
        <v>0.1874455100261552</v>
      </c>
      <c r="AP69" t="str">
        <f t="shared" si="3"/>
        <v>S13</v>
      </c>
      <c r="AQ69" t="str">
        <f t="shared" si="4"/>
        <v>mercredi</v>
      </c>
      <c r="AR69">
        <f t="shared" si="5"/>
        <v>2016</v>
      </c>
    </row>
    <row r="70" spans="1:44" x14ac:dyDescent="0.25">
      <c r="A70" s="4">
        <v>42460</v>
      </c>
      <c r="B70" t="s">
        <v>19</v>
      </c>
      <c r="C70" s="3">
        <v>249</v>
      </c>
      <c r="D70" s="3">
        <v>99</v>
      </c>
      <c r="E70" s="3">
        <v>46</v>
      </c>
      <c r="F70" s="3">
        <v>22</v>
      </c>
      <c r="H70" s="1">
        <v>42460</v>
      </c>
      <c r="I70" t="s">
        <v>20</v>
      </c>
      <c r="J70" s="2">
        <v>0.59855769230769229</v>
      </c>
      <c r="K70" s="2">
        <v>0.23798076923076922</v>
      </c>
      <c r="L70" s="2">
        <v>0.11057692307692307</v>
      </c>
      <c r="M70" s="2">
        <v>5.2884615384615384E-2</v>
      </c>
      <c r="O70" s="1">
        <v>42460</v>
      </c>
      <c r="P70" t="s">
        <v>21</v>
      </c>
      <c r="Q70">
        <v>9</v>
      </c>
      <c r="R70">
        <v>11</v>
      </c>
      <c r="S70">
        <v>28</v>
      </c>
      <c r="U70" s="1">
        <v>42460</v>
      </c>
      <c r="V70" t="s">
        <v>20</v>
      </c>
      <c r="W70" s="2">
        <v>0.1875</v>
      </c>
      <c r="X70" s="2">
        <v>0.22916666666666666</v>
      </c>
      <c r="Y70" s="2">
        <v>0.58333333333333337</v>
      </c>
      <c r="AA70" s="1">
        <v>42460</v>
      </c>
      <c r="AB70" t="s">
        <v>22</v>
      </c>
      <c r="AC70">
        <v>275</v>
      </c>
      <c r="AD70">
        <v>582</v>
      </c>
      <c r="AE70">
        <v>72</v>
      </c>
      <c r="AF70">
        <v>215</v>
      </c>
      <c r="AH70" s="1">
        <v>42460</v>
      </c>
      <c r="AI70" t="s">
        <v>20</v>
      </c>
      <c r="AJ70" s="2">
        <v>0.24038461538461539</v>
      </c>
      <c r="AK70" s="2">
        <v>0.50874125874125875</v>
      </c>
      <c r="AL70" s="2">
        <v>6.2937062937062943E-2</v>
      </c>
      <c r="AM70" s="2">
        <v>0.18793706293706294</v>
      </c>
      <c r="AP70" t="str">
        <f t="shared" si="3"/>
        <v>S13</v>
      </c>
      <c r="AQ70" t="str">
        <f t="shared" si="4"/>
        <v>jeudi</v>
      </c>
      <c r="AR70">
        <f t="shared" si="5"/>
        <v>2016</v>
      </c>
    </row>
    <row r="71" spans="1:44" x14ac:dyDescent="0.25">
      <c r="A71" s="4" t="s">
        <v>37</v>
      </c>
      <c r="B71" t="s">
        <v>19</v>
      </c>
      <c r="C71" s="3">
        <v>316</v>
      </c>
      <c r="D71" s="3">
        <v>118</v>
      </c>
      <c r="E71" s="3">
        <v>51</v>
      </c>
      <c r="F71" s="3">
        <v>15</v>
      </c>
      <c r="H71" s="1" t="s">
        <v>37</v>
      </c>
      <c r="I71" t="s">
        <v>20</v>
      </c>
      <c r="J71" s="2">
        <v>0.63200000000000001</v>
      </c>
      <c r="K71" s="2">
        <v>0.23599999999999999</v>
      </c>
      <c r="L71" s="2">
        <v>0.10199999999999999</v>
      </c>
      <c r="M71" s="2">
        <v>0.03</v>
      </c>
      <c r="O71" s="1" t="s">
        <v>37</v>
      </c>
      <c r="P71" t="s">
        <v>21</v>
      </c>
      <c r="Q71">
        <v>4</v>
      </c>
      <c r="R71">
        <v>12</v>
      </c>
      <c r="S71">
        <v>28</v>
      </c>
      <c r="U71" s="1" t="s">
        <v>37</v>
      </c>
      <c r="V71" t="s">
        <v>20</v>
      </c>
      <c r="W71" s="2">
        <v>9.0909090909090912E-2</v>
      </c>
      <c r="X71" s="2">
        <v>0.27272727272727271</v>
      </c>
      <c r="Y71" s="2">
        <v>0.63636363636363635</v>
      </c>
      <c r="AA71" s="1" t="s">
        <v>37</v>
      </c>
      <c r="AB71" t="s">
        <v>22</v>
      </c>
      <c r="AC71">
        <v>259</v>
      </c>
      <c r="AD71">
        <v>572</v>
      </c>
      <c r="AE71">
        <v>73</v>
      </c>
      <c r="AF71">
        <v>216</v>
      </c>
      <c r="AH71" s="1" t="s">
        <v>37</v>
      </c>
      <c r="AI71" t="s">
        <v>20</v>
      </c>
      <c r="AJ71" s="2">
        <v>0.23125000000000001</v>
      </c>
      <c r="AK71" s="2">
        <v>0.51071428571428568</v>
      </c>
      <c r="AL71" s="2">
        <v>6.5178571428571433E-2</v>
      </c>
      <c r="AM71" s="2">
        <v>0.19285714285714287</v>
      </c>
      <c r="AP71" t="str">
        <f t="shared" si="3"/>
        <v>S13</v>
      </c>
      <c r="AQ71" t="str">
        <f t="shared" si="4"/>
        <v>vendredi</v>
      </c>
      <c r="AR71">
        <f t="shared" si="5"/>
        <v>2016</v>
      </c>
    </row>
    <row r="72" spans="1:44" x14ac:dyDescent="0.25">
      <c r="A72" s="4">
        <v>42464</v>
      </c>
      <c r="B72" t="s">
        <v>19</v>
      </c>
      <c r="C72" s="3">
        <v>285</v>
      </c>
      <c r="D72" s="3">
        <v>150</v>
      </c>
      <c r="E72" s="3">
        <v>35</v>
      </c>
      <c r="F72" s="3">
        <v>4</v>
      </c>
      <c r="H72" s="1">
        <v>42464</v>
      </c>
      <c r="I72" t="s">
        <v>20</v>
      </c>
      <c r="J72" s="2">
        <v>0.60126582278481011</v>
      </c>
      <c r="K72" s="2">
        <v>0.31645569620253167</v>
      </c>
      <c r="L72" s="2">
        <v>7.3839662447257384E-2</v>
      </c>
      <c r="M72" s="2">
        <v>8.4388185654008432E-3</v>
      </c>
      <c r="O72" s="1">
        <v>42464</v>
      </c>
      <c r="P72" t="s">
        <v>21</v>
      </c>
      <c r="Q72">
        <v>2</v>
      </c>
      <c r="R72">
        <v>11</v>
      </c>
      <c r="S72">
        <v>28</v>
      </c>
      <c r="U72" s="1">
        <v>42464</v>
      </c>
      <c r="V72" t="s">
        <v>20</v>
      </c>
      <c r="W72" s="2">
        <v>4.878048780487805E-2</v>
      </c>
      <c r="X72" s="2">
        <v>0.26829268292682928</v>
      </c>
      <c r="Y72" s="2">
        <v>0.68292682926829273</v>
      </c>
      <c r="AA72" s="1">
        <v>42464</v>
      </c>
      <c r="AB72" t="s">
        <v>22</v>
      </c>
      <c r="AC72">
        <v>251</v>
      </c>
      <c r="AD72">
        <v>559</v>
      </c>
      <c r="AE72">
        <v>71</v>
      </c>
      <c r="AF72">
        <v>218</v>
      </c>
      <c r="AH72" s="1">
        <v>42464</v>
      </c>
      <c r="AI72" t="s">
        <v>20</v>
      </c>
      <c r="AJ72" s="2">
        <v>0.2283894449499545</v>
      </c>
      <c r="AK72" s="2">
        <v>0.50864422202001824</v>
      </c>
      <c r="AL72" s="2">
        <v>6.4604185623293897E-2</v>
      </c>
      <c r="AM72" s="2">
        <v>0.19836214740673339</v>
      </c>
      <c r="AP72" t="str">
        <f t="shared" ref="AP72:AP135" si="6">IF(AH72="","",IF(WEEKNUM(AH72)-1&lt;10,"S0"&amp;WEEKNUM(AH72)-1,"S"&amp;WEEKNUM(AH72)-1))</f>
        <v>S14</v>
      </c>
      <c r="AQ72" t="str">
        <f t="shared" si="4"/>
        <v>lundi</v>
      </c>
      <c r="AR72">
        <f t="shared" si="5"/>
        <v>2016</v>
      </c>
    </row>
    <row r="73" spans="1:44" x14ac:dyDescent="0.25">
      <c r="A73" s="4">
        <v>42465</v>
      </c>
      <c r="B73" t="s">
        <v>19</v>
      </c>
      <c r="C73" s="3">
        <v>226</v>
      </c>
      <c r="D73" s="3">
        <v>138</v>
      </c>
      <c r="E73" s="3">
        <v>41</v>
      </c>
      <c r="F73" s="3">
        <v>5</v>
      </c>
      <c r="H73" s="1">
        <v>42465</v>
      </c>
      <c r="I73" t="s">
        <v>20</v>
      </c>
      <c r="J73" s="2">
        <v>0.551219512195122</v>
      </c>
      <c r="K73" s="2">
        <v>0.33658536585365856</v>
      </c>
      <c r="L73" s="2">
        <v>0.1</v>
      </c>
      <c r="M73" s="2">
        <v>1.2195121951219513E-2</v>
      </c>
      <c r="O73" s="1">
        <v>42465</v>
      </c>
      <c r="P73" t="s">
        <v>21</v>
      </c>
      <c r="Q73">
        <v>2</v>
      </c>
      <c r="R73">
        <v>11</v>
      </c>
      <c r="S73">
        <v>12</v>
      </c>
      <c r="U73" s="1">
        <v>42465</v>
      </c>
      <c r="V73" t="s">
        <v>20</v>
      </c>
      <c r="W73" s="2">
        <v>0.08</v>
      </c>
      <c r="X73" s="2">
        <v>0.44</v>
      </c>
      <c r="Y73" s="2">
        <v>0.48</v>
      </c>
      <c r="AA73" s="1">
        <v>42465</v>
      </c>
      <c r="AB73" t="s">
        <v>22</v>
      </c>
      <c r="AC73">
        <v>238</v>
      </c>
      <c r="AD73">
        <v>554</v>
      </c>
      <c r="AE73">
        <v>67</v>
      </c>
      <c r="AF73">
        <v>219</v>
      </c>
      <c r="AH73" s="1">
        <v>42465</v>
      </c>
      <c r="AI73" t="s">
        <v>20</v>
      </c>
      <c r="AJ73" s="2">
        <v>0.22077922077922077</v>
      </c>
      <c r="AK73" s="2">
        <v>0.51391465677179959</v>
      </c>
      <c r="AL73" s="2">
        <v>6.215213358070501E-2</v>
      </c>
      <c r="AM73" s="2">
        <v>0.20315398886827457</v>
      </c>
      <c r="AP73" t="str">
        <f t="shared" si="6"/>
        <v>S14</v>
      </c>
      <c r="AQ73" t="str">
        <f t="shared" si="4"/>
        <v>mardi</v>
      </c>
      <c r="AR73">
        <f t="shared" si="5"/>
        <v>2016</v>
      </c>
    </row>
    <row r="74" spans="1:44" x14ac:dyDescent="0.25">
      <c r="A74" s="4">
        <v>42466</v>
      </c>
      <c r="B74" t="s">
        <v>19</v>
      </c>
      <c r="C74" s="3">
        <v>229</v>
      </c>
      <c r="D74" s="3">
        <v>152</v>
      </c>
      <c r="E74" s="3">
        <v>39</v>
      </c>
      <c r="F74" s="3">
        <v>5</v>
      </c>
      <c r="H74" s="1">
        <v>42466</v>
      </c>
      <c r="I74" t="s">
        <v>20</v>
      </c>
      <c r="J74" s="2">
        <v>0.5388235294117647</v>
      </c>
      <c r="K74" s="2">
        <v>0.35764705882352943</v>
      </c>
      <c r="L74" s="2">
        <v>9.1764705882352943E-2</v>
      </c>
      <c r="M74" s="2">
        <v>1.1764705882352941E-2</v>
      </c>
      <c r="O74" s="1">
        <v>42466</v>
      </c>
      <c r="P74" t="s">
        <v>21</v>
      </c>
      <c r="Q74">
        <v>3</v>
      </c>
      <c r="R74">
        <v>11</v>
      </c>
      <c r="S74">
        <v>12</v>
      </c>
      <c r="U74" s="1">
        <v>42466</v>
      </c>
      <c r="V74" t="s">
        <v>20</v>
      </c>
      <c r="W74" s="2">
        <v>0.11538461538461539</v>
      </c>
      <c r="X74" s="2">
        <v>0.42307692307692307</v>
      </c>
      <c r="Y74" s="2">
        <v>0.46153846153846156</v>
      </c>
      <c r="AA74" s="1">
        <v>42466</v>
      </c>
      <c r="AB74" t="s">
        <v>22</v>
      </c>
      <c r="AC74">
        <v>230</v>
      </c>
      <c r="AD74">
        <v>562</v>
      </c>
      <c r="AE74">
        <v>66</v>
      </c>
      <c r="AF74">
        <v>221</v>
      </c>
      <c r="AH74" s="1">
        <v>42466</v>
      </c>
      <c r="AI74" t="s">
        <v>20</v>
      </c>
      <c r="AJ74" s="2">
        <v>0.21316033364226136</v>
      </c>
      <c r="AK74" s="2">
        <v>0.5208526413345691</v>
      </c>
      <c r="AL74" s="2">
        <v>6.1167747914735865E-2</v>
      </c>
      <c r="AM74" s="2">
        <v>0.20481927710843373</v>
      </c>
      <c r="AP74" t="str">
        <f t="shared" si="6"/>
        <v>S14</v>
      </c>
      <c r="AQ74" t="str">
        <f t="shared" si="4"/>
        <v>mercredi</v>
      </c>
      <c r="AR74">
        <f t="shared" si="5"/>
        <v>2016</v>
      </c>
    </row>
    <row r="75" spans="1:44" x14ac:dyDescent="0.25">
      <c r="A75" s="4">
        <v>42467</v>
      </c>
      <c r="B75" t="s">
        <v>19</v>
      </c>
      <c r="C75" s="3">
        <v>254</v>
      </c>
      <c r="D75" s="3">
        <v>148</v>
      </c>
      <c r="E75" s="3">
        <v>48</v>
      </c>
      <c r="F75" s="3">
        <v>7</v>
      </c>
      <c r="H75" s="1">
        <v>42467</v>
      </c>
      <c r="I75" t="s">
        <v>20</v>
      </c>
      <c r="J75" s="2">
        <v>0.55579868708971558</v>
      </c>
      <c r="K75" s="2">
        <v>0.32385120350109409</v>
      </c>
      <c r="L75" s="2">
        <v>0.10503282275711159</v>
      </c>
      <c r="M75" s="2">
        <v>1.5317286652078774E-2</v>
      </c>
      <c r="O75" s="1">
        <v>42467</v>
      </c>
      <c r="P75" t="s">
        <v>21</v>
      </c>
      <c r="Q75">
        <v>8</v>
      </c>
      <c r="R75">
        <v>12</v>
      </c>
      <c r="S75">
        <v>12</v>
      </c>
      <c r="U75" s="1">
        <v>42467</v>
      </c>
      <c r="V75" t="s">
        <v>20</v>
      </c>
      <c r="W75" s="2">
        <v>0.25</v>
      </c>
      <c r="X75" s="2">
        <v>0.375</v>
      </c>
      <c r="Y75" s="2">
        <v>0.375</v>
      </c>
      <c r="AA75" s="1">
        <v>42467</v>
      </c>
      <c r="AB75" t="s">
        <v>22</v>
      </c>
      <c r="AC75">
        <v>223</v>
      </c>
      <c r="AD75">
        <v>562</v>
      </c>
      <c r="AE75">
        <v>66</v>
      </c>
      <c r="AF75">
        <v>220</v>
      </c>
      <c r="AH75" s="1">
        <v>42467</v>
      </c>
      <c r="AI75" t="s">
        <v>20</v>
      </c>
      <c r="AJ75" s="2">
        <v>0.20821661998132587</v>
      </c>
      <c r="AK75" s="2">
        <v>0.52474323062558359</v>
      </c>
      <c r="AL75" s="2">
        <v>6.1624649859943981E-2</v>
      </c>
      <c r="AM75" s="2">
        <v>0.20541549953314658</v>
      </c>
      <c r="AP75" t="str">
        <f t="shared" si="6"/>
        <v>S14</v>
      </c>
      <c r="AQ75" t="str">
        <f t="shared" si="4"/>
        <v>jeudi</v>
      </c>
      <c r="AR75">
        <f t="shared" si="5"/>
        <v>2016</v>
      </c>
    </row>
    <row r="76" spans="1:44" x14ac:dyDescent="0.25">
      <c r="A76" s="4" t="s">
        <v>38</v>
      </c>
      <c r="B76" t="s">
        <v>19</v>
      </c>
      <c r="C76" s="3">
        <v>223</v>
      </c>
      <c r="D76" s="3">
        <v>145</v>
      </c>
      <c r="E76" s="3">
        <v>36</v>
      </c>
      <c r="F76" s="3">
        <v>8</v>
      </c>
      <c r="H76" s="1" t="s">
        <v>38</v>
      </c>
      <c r="I76" t="s">
        <v>20</v>
      </c>
      <c r="J76" s="2">
        <v>0.54126213592233008</v>
      </c>
      <c r="K76" s="2">
        <v>0.35194174757281554</v>
      </c>
      <c r="L76" s="2">
        <v>8.7378640776699032E-2</v>
      </c>
      <c r="M76" s="2">
        <v>1.9417475728155338E-2</v>
      </c>
      <c r="O76" s="1" t="s">
        <v>38</v>
      </c>
      <c r="P76" t="s">
        <v>21</v>
      </c>
      <c r="Q76">
        <v>8</v>
      </c>
      <c r="R76">
        <v>9</v>
      </c>
      <c r="S76">
        <v>13</v>
      </c>
      <c r="U76" s="1" t="s">
        <v>38</v>
      </c>
      <c r="V76" t="s">
        <v>20</v>
      </c>
      <c r="W76" s="2">
        <v>0.26666666666666666</v>
      </c>
      <c r="X76" s="2">
        <v>0.3</v>
      </c>
      <c r="Y76" s="2">
        <v>0.43333333333333335</v>
      </c>
      <c r="AA76" s="1" t="s">
        <v>38</v>
      </c>
      <c r="AB76" t="s">
        <v>22</v>
      </c>
      <c r="AC76">
        <v>260</v>
      </c>
      <c r="AD76">
        <v>562</v>
      </c>
      <c r="AE76">
        <v>62</v>
      </c>
      <c r="AF76">
        <v>223</v>
      </c>
      <c r="AH76" s="1" t="s">
        <v>38</v>
      </c>
      <c r="AI76" t="s">
        <v>20</v>
      </c>
      <c r="AJ76" s="2">
        <v>0.23486901535682023</v>
      </c>
      <c r="AK76" s="2">
        <v>0.50767841011743453</v>
      </c>
      <c r="AL76" s="2">
        <v>5.6007226738934053E-2</v>
      </c>
      <c r="AM76" s="2">
        <v>0.2014453477868112</v>
      </c>
      <c r="AP76" t="str">
        <f t="shared" si="6"/>
        <v>S14</v>
      </c>
      <c r="AQ76" t="str">
        <f t="shared" si="4"/>
        <v>vendredi</v>
      </c>
      <c r="AR76">
        <f t="shared" si="5"/>
        <v>2016</v>
      </c>
    </row>
    <row r="77" spans="1:44" x14ac:dyDescent="0.25">
      <c r="A77" s="4">
        <v>42471</v>
      </c>
      <c r="B77" t="s">
        <v>19</v>
      </c>
      <c r="C77" s="3">
        <v>259</v>
      </c>
      <c r="D77" s="3">
        <v>119</v>
      </c>
      <c r="E77" s="3">
        <v>64</v>
      </c>
      <c r="F77" s="3">
        <v>18</v>
      </c>
      <c r="H77" s="1">
        <v>42471</v>
      </c>
      <c r="I77" t="s">
        <v>20</v>
      </c>
      <c r="J77" s="2">
        <v>0.56304347826086953</v>
      </c>
      <c r="K77" s="2">
        <v>0.25869565217391305</v>
      </c>
      <c r="L77" s="2">
        <v>0.1391304347826087</v>
      </c>
      <c r="M77" s="2">
        <v>3.9130434782608699E-2</v>
      </c>
      <c r="O77" s="1">
        <v>42471</v>
      </c>
      <c r="P77" t="s">
        <v>21</v>
      </c>
      <c r="Q77">
        <v>16</v>
      </c>
      <c r="R77">
        <v>10</v>
      </c>
      <c r="S77">
        <v>14</v>
      </c>
      <c r="U77" s="1">
        <v>42471</v>
      </c>
      <c r="V77" t="s">
        <v>20</v>
      </c>
      <c r="W77" s="2">
        <v>0.4</v>
      </c>
      <c r="X77" s="2">
        <v>0.25</v>
      </c>
      <c r="Y77" s="2">
        <v>0.35</v>
      </c>
      <c r="AA77" s="1">
        <v>42471</v>
      </c>
      <c r="AB77" t="s">
        <v>22</v>
      </c>
      <c r="AC77">
        <v>307</v>
      </c>
      <c r="AD77">
        <v>553</v>
      </c>
      <c r="AE77">
        <v>63</v>
      </c>
      <c r="AF77">
        <v>221</v>
      </c>
      <c r="AH77" s="1">
        <v>42471</v>
      </c>
      <c r="AI77" t="s">
        <v>20</v>
      </c>
      <c r="AJ77" s="2">
        <v>0.26835664335664333</v>
      </c>
      <c r="AK77" s="2">
        <v>0.48339160839160839</v>
      </c>
      <c r="AL77" s="2">
        <v>5.5069930069930072E-2</v>
      </c>
      <c r="AM77" s="2">
        <v>0.19318181818181818</v>
      </c>
      <c r="AP77" t="str">
        <f t="shared" si="6"/>
        <v>S15</v>
      </c>
      <c r="AQ77" t="str">
        <f t="shared" si="4"/>
        <v>lundi</v>
      </c>
      <c r="AR77">
        <f t="shared" si="5"/>
        <v>2016</v>
      </c>
    </row>
    <row r="78" spans="1:44" x14ac:dyDescent="0.25">
      <c r="A78" s="4">
        <v>42472</v>
      </c>
      <c r="B78" t="s">
        <v>19</v>
      </c>
      <c r="C78" s="3">
        <v>291</v>
      </c>
      <c r="D78" s="3">
        <v>102</v>
      </c>
      <c r="E78" s="3">
        <v>66</v>
      </c>
      <c r="F78" s="3">
        <v>20</v>
      </c>
      <c r="H78" s="1">
        <v>42472</v>
      </c>
      <c r="I78" t="s">
        <v>20</v>
      </c>
      <c r="J78" s="2">
        <v>0.60751565762004178</v>
      </c>
      <c r="K78" s="2">
        <v>0.21294363256784968</v>
      </c>
      <c r="L78" s="2">
        <v>0.13778705636743216</v>
      </c>
      <c r="M78" s="2">
        <v>4.1753653444676408E-2</v>
      </c>
      <c r="O78" s="1">
        <v>42472</v>
      </c>
      <c r="P78" t="s">
        <v>21</v>
      </c>
      <c r="Q78">
        <v>16</v>
      </c>
      <c r="R78">
        <v>10</v>
      </c>
      <c r="S78">
        <v>14</v>
      </c>
      <c r="U78" s="1">
        <v>42472</v>
      </c>
      <c r="V78" t="s">
        <v>20</v>
      </c>
      <c r="W78" s="2">
        <v>0.4</v>
      </c>
      <c r="X78" s="2">
        <v>0.25</v>
      </c>
      <c r="Y78" s="2">
        <v>0.35</v>
      </c>
      <c r="AA78" s="1">
        <v>42472</v>
      </c>
      <c r="AB78" t="s">
        <v>22</v>
      </c>
      <c r="AC78">
        <v>302</v>
      </c>
      <c r="AD78">
        <v>547</v>
      </c>
      <c r="AE78">
        <v>62</v>
      </c>
      <c r="AF78">
        <v>221</v>
      </c>
      <c r="AH78" s="1">
        <v>42472</v>
      </c>
      <c r="AI78" t="s">
        <v>20</v>
      </c>
      <c r="AJ78" s="2">
        <v>0.2667844522968198</v>
      </c>
      <c r="AK78" s="2">
        <v>0.4832155477031802</v>
      </c>
      <c r="AL78" s="2">
        <v>5.4770318021201414E-2</v>
      </c>
      <c r="AM78" s="2">
        <v>0.19522968197879859</v>
      </c>
      <c r="AP78" t="str">
        <f t="shared" si="6"/>
        <v>S15</v>
      </c>
      <c r="AQ78" t="str">
        <f t="shared" si="4"/>
        <v>mardi</v>
      </c>
      <c r="AR78">
        <f t="shared" si="5"/>
        <v>2016</v>
      </c>
    </row>
    <row r="79" spans="1:44" x14ac:dyDescent="0.25">
      <c r="A79" s="4">
        <v>42473</v>
      </c>
      <c r="B79" t="s">
        <v>19</v>
      </c>
      <c r="C79" s="3">
        <v>217</v>
      </c>
      <c r="D79" s="3">
        <v>123</v>
      </c>
      <c r="E79" s="3">
        <v>45</v>
      </c>
      <c r="F79" s="3">
        <v>14</v>
      </c>
      <c r="H79" s="1">
        <v>42473</v>
      </c>
      <c r="I79" t="s">
        <v>20</v>
      </c>
      <c r="J79" s="2">
        <v>0.54385964912280704</v>
      </c>
      <c r="K79" s="2">
        <v>0.30827067669172931</v>
      </c>
      <c r="L79" s="2">
        <v>0.11278195488721804</v>
      </c>
      <c r="M79" s="2">
        <v>3.5087719298245612E-2</v>
      </c>
      <c r="O79" s="1">
        <v>42473</v>
      </c>
      <c r="P79" t="s">
        <v>21</v>
      </c>
      <c r="Q79">
        <v>12</v>
      </c>
      <c r="R79">
        <v>13</v>
      </c>
      <c r="S79">
        <v>15</v>
      </c>
      <c r="U79" s="1">
        <v>42473</v>
      </c>
      <c r="V79" t="s">
        <v>20</v>
      </c>
      <c r="W79" s="2">
        <v>0.3</v>
      </c>
      <c r="X79" s="2">
        <v>0.32500000000000001</v>
      </c>
      <c r="Y79" s="2">
        <v>0.375</v>
      </c>
      <c r="AA79" s="1">
        <v>42473</v>
      </c>
      <c r="AB79" t="s">
        <v>22</v>
      </c>
      <c r="AC79">
        <v>317</v>
      </c>
      <c r="AD79">
        <v>545</v>
      </c>
      <c r="AE79">
        <v>61</v>
      </c>
      <c r="AF79">
        <v>222</v>
      </c>
      <c r="AH79" s="1">
        <v>42473</v>
      </c>
      <c r="AI79" t="s">
        <v>20</v>
      </c>
      <c r="AJ79" s="2">
        <v>0.27685589519650655</v>
      </c>
      <c r="AK79" s="2">
        <v>0.4759825327510917</v>
      </c>
      <c r="AL79" s="2">
        <v>5.3275109170305673E-2</v>
      </c>
      <c r="AM79" s="2">
        <v>0.19388646288209607</v>
      </c>
      <c r="AP79" t="str">
        <f t="shared" si="6"/>
        <v>S15</v>
      </c>
      <c r="AQ79" t="str">
        <f t="shared" si="4"/>
        <v>mercredi</v>
      </c>
      <c r="AR79">
        <f t="shared" si="5"/>
        <v>2016</v>
      </c>
    </row>
    <row r="80" spans="1:44" x14ac:dyDescent="0.25">
      <c r="A80" s="4">
        <v>42474</v>
      </c>
      <c r="B80" t="s">
        <v>19</v>
      </c>
      <c r="C80" s="3">
        <v>180</v>
      </c>
      <c r="D80" s="3">
        <v>99</v>
      </c>
      <c r="E80" s="3">
        <v>52</v>
      </c>
      <c r="F80" s="3">
        <v>12</v>
      </c>
      <c r="H80" s="1">
        <v>42474</v>
      </c>
      <c r="I80" t="s">
        <v>20</v>
      </c>
      <c r="J80" s="2">
        <v>0.52478134110787167</v>
      </c>
      <c r="K80" s="2">
        <v>0.28862973760932947</v>
      </c>
      <c r="L80" s="2">
        <v>0.15160349854227406</v>
      </c>
      <c r="M80" s="2">
        <v>3.4985422740524783E-2</v>
      </c>
      <c r="O80" s="1">
        <v>42474</v>
      </c>
      <c r="P80" t="s">
        <v>21</v>
      </c>
      <c r="Q80">
        <v>10</v>
      </c>
      <c r="R80">
        <v>16</v>
      </c>
      <c r="S80">
        <v>15</v>
      </c>
      <c r="U80" s="1">
        <v>42474</v>
      </c>
      <c r="V80" t="s">
        <v>20</v>
      </c>
      <c r="W80" s="2">
        <v>0.24390243902439024</v>
      </c>
      <c r="X80" s="2">
        <v>0.3902439024390244</v>
      </c>
      <c r="Y80" s="2">
        <v>0.36585365853658536</v>
      </c>
      <c r="AA80" s="1">
        <v>42474</v>
      </c>
      <c r="AB80" t="s">
        <v>22</v>
      </c>
      <c r="AC80">
        <v>324</v>
      </c>
      <c r="AD80">
        <v>549</v>
      </c>
      <c r="AE80">
        <v>60</v>
      </c>
      <c r="AF80">
        <v>223</v>
      </c>
      <c r="AH80" s="1">
        <v>42474</v>
      </c>
      <c r="AI80" t="s">
        <v>20</v>
      </c>
      <c r="AJ80" s="2">
        <v>0.28027681660899656</v>
      </c>
      <c r="AK80" s="2">
        <v>0.47491349480968859</v>
      </c>
      <c r="AL80" s="2">
        <v>5.1903114186851208E-2</v>
      </c>
      <c r="AM80" s="2">
        <v>0.19290657439446368</v>
      </c>
      <c r="AP80" t="str">
        <f t="shared" si="6"/>
        <v>S15</v>
      </c>
      <c r="AQ80" t="str">
        <f t="shared" si="4"/>
        <v>jeudi</v>
      </c>
      <c r="AR80">
        <f t="shared" si="5"/>
        <v>2016</v>
      </c>
    </row>
    <row r="81" spans="1:44" x14ac:dyDescent="0.25">
      <c r="A81" s="4" t="s">
        <v>39</v>
      </c>
      <c r="B81" t="s">
        <v>19</v>
      </c>
      <c r="C81" s="3">
        <v>161</v>
      </c>
      <c r="D81" s="3">
        <v>82</v>
      </c>
      <c r="E81" s="3">
        <v>40</v>
      </c>
      <c r="F81" s="3">
        <v>17</v>
      </c>
      <c r="H81" s="1" t="s">
        <v>39</v>
      </c>
      <c r="I81" t="s">
        <v>20</v>
      </c>
      <c r="J81" s="2">
        <v>0.53666666666666663</v>
      </c>
      <c r="K81" s="2">
        <v>0.27333333333333332</v>
      </c>
      <c r="L81" s="2">
        <v>0.13333333333333333</v>
      </c>
      <c r="M81" s="2">
        <v>5.6666666666666664E-2</v>
      </c>
      <c r="O81" s="1" t="s">
        <v>39</v>
      </c>
      <c r="P81" t="s">
        <v>21</v>
      </c>
      <c r="Q81">
        <v>10</v>
      </c>
      <c r="R81">
        <v>20</v>
      </c>
      <c r="S81">
        <v>15</v>
      </c>
      <c r="U81" s="1" t="s">
        <v>39</v>
      </c>
      <c r="V81" t="s">
        <v>20</v>
      </c>
      <c r="W81" s="2">
        <v>0.22222222222222221</v>
      </c>
      <c r="X81" s="2">
        <v>0.44444444444444442</v>
      </c>
      <c r="Y81" s="2">
        <v>0.33333333333333331</v>
      </c>
      <c r="AA81" s="1" t="s">
        <v>39</v>
      </c>
      <c r="AB81" t="s">
        <v>22</v>
      </c>
      <c r="AC81">
        <v>320</v>
      </c>
      <c r="AD81">
        <v>549</v>
      </c>
      <c r="AE81">
        <v>59</v>
      </c>
      <c r="AF81">
        <v>223</v>
      </c>
      <c r="AH81" s="1" t="s">
        <v>39</v>
      </c>
      <c r="AI81" t="s">
        <v>20</v>
      </c>
      <c r="AJ81" s="2">
        <v>0.27801911381407474</v>
      </c>
      <c r="AK81" s="2">
        <v>0.47697654213727192</v>
      </c>
      <c r="AL81" s="2">
        <v>5.1259774109470024E-2</v>
      </c>
      <c r="AM81" s="2">
        <v>0.19374456993918332</v>
      </c>
      <c r="AP81" t="str">
        <f t="shared" si="6"/>
        <v>S15</v>
      </c>
      <c r="AQ81" t="str">
        <f t="shared" si="4"/>
        <v>vendredi</v>
      </c>
      <c r="AR81">
        <f t="shared" si="5"/>
        <v>2016</v>
      </c>
    </row>
    <row r="82" spans="1:44" x14ac:dyDescent="0.25">
      <c r="A82" s="4">
        <v>42478</v>
      </c>
      <c r="B82" t="s">
        <v>19</v>
      </c>
      <c r="C82" s="3">
        <v>209</v>
      </c>
      <c r="D82" s="3">
        <v>87</v>
      </c>
      <c r="E82" s="3">
        <v>48</v>
      </c>
      <c r="F82" s="3">
        <v>8</v>
      </c>
      <c r="H82" s="1">
        <v>42478</v>
      </c>
      <c r="I82" t="s">
        <v>20</v>
      </c>
      <c r="J82" s="2">
        <v>0.59375</v>
      </c>
      <c r="K82" s="2">
        <v>0.24715909090909091</v>
      </c>
      <c r="L82" s="2">
        <v>0.13636363636363635</v>
      </c>
      <c r="M82" s="2">
        <v>2.2727272727272728E-2</v>
      </c>
      <c r="O82" s="1">
        <v>42478</v>
      </c>
      <c r="P82" t="s">
        <v>21</v>
      </c>
      <c r="Q82">
        <v>8</v>
      </c>
      <c r="R82">
        <v>26</v>
      </c>
      <c r="S82">
        <v>15</v>
      </c>
      <c r="U82" s="1">
        <v>42478</v>
      </c>
      <c r="V82" t="s">
        <v>20</v>
      </c>
      <c r="W82" s="2">
        <v>0.16326530612244897</v>
      </c>
      <c r="X82" s="2">
        <v>0.53061224489795922</v>
      </c>
      <c r="Y82" s="2">
        <v>0.30612244897959184</v>
      </c>
      <c r="AA82" s="1">
        <v>42478</v>
      </c>
      <c r="AB82" t="s">
        <v>22</v>
      </c>
      <c r="AC82">
        <v>321</v>
      </c>
      <c r="AD82">
        <v>553</v>
      </c>
      <c r="AE82">
        <v>59</v>
      </c>
      <c r="AF82">
        <v>223</v>
      </c>
      <c r="AH82" s="1">
        <v>42478</v>
      </c>
      <c r="AI82" t="s">
        <v>20</v>
      </c>
      <c r="AJ82" s="2">
        <v>0.27768166089965396</v>
      </c>
      <c r="AK82" s="2">
        <v>0.47837370242214533</v>
      </c>
      <c r="AL82" s="2">
        <v>5.1038062283737022E-2</v>
      </c>
      <c r="AM82" s="2">
        <v>0.19290657439446368</v>
      </c>
      <c r="AP82" t="str">
        <f t="shared" si="6"/>
        <v>S16</v>
      </c>
      <c r="AQ82" t="str">
        <f t="shared" si="4"/>
        <v>lundi</v>
      </c>
      <c r="AR82">
        <f t="shared" si="5"/>
        <v>2016</v>
      </c>
    </row>
    <row r="83" spans="1:44" x14ac:dyDescent="0.25">
      <c r="A83" s="4">
        <v>42479</v>
      </c>
      <c r="B83" t="s">
        <v>19</v>
      </c>
      <c r="C83" s="3">
        <v>236</v>
      </c>
      <c r="D83" s="3">
        <v>71</v>
      </c>
      <c r="E83" s="3">
        <v>30</v>
      </c>
      <c r="F83" s="3">
        <v>8</v>
      </c>
      <c r="H83" s="1">
        <v>42479</v>
      </c>
      <c r="I83" t="s">
        <v>20</v>
      </c>
      <c r="J83" s="2">
        <v>0.68405797101449273</v>
      </c>
      <c r="K83" s="2">
        <v>0.20579710144927535</v>
      </c>
      <c r="L83" s="2">
        <v>8.6956521739130432E-2</v>
      </c>
      <c r="M83" s="2">
        <v>2.318840579710145E-2</v>
      </c>
      <c r="O83" s="1">
        <v>42479</v>
      </c>
      <c r="P83" t="s">
        <v>21</v>
      </c>
      <c r="Q83">
        <v>2</v>
      </c>
      <c r="R83">
        <v>30</v>
      </c>
      <c r="S83">
        <v>15</v>
      </c>
      <c r="U83" s="1">
        <v>42479</v>
      </c>
      <c r="V83" t="s">
        <v>20</v>
      </c>
      <c r="W83" s="2">
        <v>4.2553191489361701E-2</v>
      </c>
      <c r="X83" s="2">
        <v>0.63829787234042556</v>
      </c>
      <c r="Y83" s="2">
        <v>0.31914893617021278</v>
      </c>
      <c r="AA83" s="1">
        <v>42479</v>
      </c>
      <c r="AB83" t="s">
        <v>22</v>
      </c>
      <c r="AC83">
        <v>337</v>
      </c>
      <c r="AD83">
        <v>552</v>
      </c>
      <c r="AE83">
        <v>57</v>
      </c>
      <c r="AF83">
        <v>224</v>
      </c>
      <c r="AH83" s="1">
        <v>42479</v>
      </c>
      <c r="AI83" t="s">
        <v>20</v>
      </c>
      <c r="AJ83" s="2">
        <v>0.28803418803418801</v>
      </c>
      <c r="AK83" s="2">
        <v>0.47179487179487178</v>
      </c>
      <c r="AL83" s="2">
        <v>4.8717948717948718E-2</v>
      </c>
      <c r="AM83" s="2">
        <v>0.19145299145299147</v>
      </c>
      <c r="AP83" t="str">
        <f t="shared" si="6"/>
        <v>S16</v>
      </c>
      <c r="AQ83" t="str">
        <f t="shared" si="4"/>
        <v>mardi</v>
      </c>
      <c r="AR83">
        <f t="shared" si="5"/>
        <v>2016</v>
      </c>
    </row>
    <row r="84" spans="1:44" x14ac:dyDescent="0.25">
      <c r="A84" s="4">
        <v>42480</v>
      </c>
      <c r="B84" t="s">
        <v>19</v>
      </c>
      <c r="C84" s="3">
        <v>161</v>
      </c>
      <c r="D84" s="3">
        <v>79</v>
      </c>
      <c r="E84" s="3">
        <v>26</v>
      </c>
      <c r="F84" s="3">
        <v>11</v>
      </c>
      <c r="H84" s="1">
        <v>42480</v>
      </c>
      <c r="I84" t="s">
        <v>20</v>
      </c>
      <c r="J84" s="2">
        <v>0.58122743682310474</v>
      </c>
      <c r="K84" s="2">
        <v>0.2851985559566787</v>
      </c>
      <c r="L84" s="2">
        <v>9.3862815884476536E-2</v>
      </c>
      <c r="M84" s="2">
        <v>3.9711191335740074E-2</v>
      </c>
      <c r="O84" s="1">
        <v>42480</v>
      </c>
      <c r="P84" t="s">
        <v>21</v>
      </c>
      <c r="Q84">
        <v>0</v>
      </c>
      <c r="R84">
        <v>31</v>
      </c>
      <c r="S84">
        <v>15</v>
      </c>
      <c r="U84" s="1">
        <v>42480</v>
      </c>
      <c r="V84" t="s">
        <v>20</v>
      </c>
      <c r="W84" s="2">
        <v>0</v>
      </c>
      <c r="X84" s="2">
        <v>0.67391304347826086</v>
      </c>
      <c r="Y84" s="2">
        <v>0.32608695652173914</v>
      </c>
      <c r="AA84" s="1">
        <v>42480</v>
      </c>
      <c r="AB84" t="s">
        <v>22</v>
      </c>
      <c r="AC84">
        <v>333</v>
      </c>
      <c r="AD84">
        <v>544</v>
      </c>
      <c r="AE84">
        <v>57</v>
      </c>
      <c r="AF84">
        <v>222</v>
      </c>
      <c r="AH84" s="1">
        <v>42480</v>
      </c>
      <c r="AI84" t="s">
        <v>20</v>
      </c>
      <c r="AJ84" s="2">
        <v>0.28806228373702419</v>
      </c>
      <c r="AK84" s="2">
        <v>0.47058823529411764</v>
      </c>
      <c r="AL84" s="2">
        <v>4.930795847750865E-2</v>
      </c>
      <c r="AM84" s="2">
        <v>0.19204152249134948</v>
      </c>
      <c r="AP84" t="str">
        <f t="shared" si="6"/>
        <v>S16</v>
      </c>
      <c r="AQ84" t="str">
        <f t="shared" si="4"/>
        <v>mercredi</v>
      </c>
      <c r="AR84">
        <f t="shared" si="5"/>
        <v>2016</v>
      </c>
    </row>
    <row r="85" spans="1:44" x14ac:dyDescent="0.25">
      <c r="A85" s="4">
        <v>42481</v>
      </c>
      <c r="B85" t="s">
        <v>19</v>
      </c>
      <c r="C85" s="3">
        <v>109</v>
      </c>
      <c r="D85" s="3">
        <v>68</v>
      </c>
      <c r="E85" s="3">
        <v>11</v>
      </c>
      <c r="F85" s="3">
        <v>24</v>
      </c>
      <c r="H85" s="1">
        <v>42481</v>
      </c>
      <c r="I85" t="s">
        <v>20</v>
      </c>
      <c r="J85" s="2">
        <v>0.51415094339622647</v>
      </c>
      <c r="K85" s="2">
        <v>0.32075471698113206</v>
      </c>
      <c r="L85" s="2">
        <v>5.1886792452830191E-2</v>
      </c>
      <c r="M85" s="2">
        <v>0.11320754716981132</v>
      </c>
      <c r="O85" s="1">
        <v>42481</v>
      </c>
      <c r="P85" t="s">
        <v>21</v>
      </c>
      <c r="Q85">
        <v>6</v>
      </c>
      <c r="R85">
        <v>26</v>
      </c>
      <c r="S85">
        <v>14</v>
      </c>
      <c r="U85" s="1">
        <v>42481</v>
      </c>
      <c r="V85" t="s">
        <v>20</v>
      </c>
      <c r="W85" s="2">
        <v>0.13043478260869565</v>
      </c>
      <c r="X85" s="2">
        <v>0.56521739130434778</v>
      </c>
      <c r="Y85" s="2">
        <v>0.30434782608695654</v>
      </c>
      <c r="AA85" s="1">
        <v>42481</v>
      </c>
      <c r="AB85" t="s">
        <v>22</v>
      </c>
      <c r="AC85">
        <v>329</v>
      </c>
      <c r="AD85">
        <v>531</v>
      </c>
      <c r="AE85">
        <v>67</v>
      </c>
      <c r="AF85">
        <v>213</v>
      </c>
      <c r="AH85" s="1">
        <v>42481</v>
      </c>
      <c r="AI85" t="s">
        <v>20</v>
      </c>
      <c r="AJ85" s="2">
        <v>0.28859649122807018</v>
      </c>
      <c r="AK85" s="2">
        <v>0.46578947368421053</v>
      </c>
      <c r="AL85" s="2">
        <v>5.8771929824561406E-2</v>
      </c>
      <c r="AM85" s="2">
        <v>0.18684210526315789</v>
      </c>
      <c r="AP85" t="str">
        <f t="shared" si="6"/>
        <v>S16</v>
      </c>
      <c r="AQ85" t="str">
        <f t="shared" si="4"/>
        <v>jeudi</v>
      </c>
      <c r="AR85">
        <f t="shared" si="5"/>
        <v>2016</v>
      </c>
    </row>
    <row r="86" spans="1:44" x14ac:dyDescent="0.25">
      <c r="A86" s="4" t="s">
        <v>40</v>
      </c>
      <c r="B86" t="s">
        <v>19</v>
      </c>
      <c r="C86" s="3">
        <v>141</v>
      </c>
      <c r="D86" s="3">
        <v>54</v>
      </c>
      <c r="E86" s="3">
        <v>9</v>
      </c>
      <c r="F86" s="3">
        <v>6</v>
      </c>
      <c r="H86" s="1" t="s">
        <v>40</v>
      </c>
      <c r="I86" t="s">
        <v>20</v>
      </c>
      <c r="J86" s="2">
        <v>0.67142857142857137</v>
      </c>
      <c r="K86" s="2">
        <v>0.25714285714285712</v>
      </c>
      <c r="L86" s="2">
        <v>4.2857142857142858E-2</v>
      </c>
      <c r="M86" s="2">
        <v>2.8571428571428571E-2</v>
      </c>
      <c r="O86" s="1" t="s">
        <v>40</v>
      </c>
      <c r="P86" t="s">
        <v>21</v>
      </c>
      <c r="Q86">
        <v>5</v>
      </c>
      <c r="R86">
        <v>26</v>
      </c>
      <c r="S86">
        <v>14</v>
      </c>
      <c r="U86" s="1" t="s">
        <v>40</v>
      </c>
      <c r="V86" t="s">
        <v>20</v>
      </c>
      <c r="W86" s="2">
        <v>0.1111111111111111</v>
      </c>
      <c r="X86" s="2">
        <v>0.57777777777777772</v>
      </c>
      <c r="Y86" s="2">
        <v>0.31111111111111112</v>
      </c>
      <c r="AA86" s="1" t="s">
        <v>40</v>
      </c>
      <c r="AB86" t="s">
        <v>22</v>
      </c>
      <c r="AC86">
        <v>337</v>
      </c>
      <c r="AD86">
        <v>510</v>
      </c>
      <c r="AE86">
        <v>90</v>
      </c>
      <c r="AF86">
        <v>213</v>
      </c>
      <c r="AH86" s="1" t="s">
        <v>40</v>
      </c>
      <c r="AI86" t="s">
        <v>20</v>
      </c>
      <c r="AJ86" s="2">
        <v>0.29304347826086957</v>
      </c>
      <c r="AK86" s="2">
        <v>0.44347826086956521</v>
      </c>
      <c r="AL86" s="2">
        <v>7.8260869565217397E-2</v>
      </c>
      <c r="AM86" s="2">
        <v>0.18521739130434783</v>
      </c>
      <c r="AP86" t="str">
        <f t="shared" si="6"/>
        <v>S16</v>
      </c>
      <c r="AQ86" t="str">
        <f t="shared" si="4"/>
        <v>vendredi</v>
      </c>
      <c r="AR86">
        <f t="shared" si="5"/>
        <v>2016</v>
      </c>
    </row>
    <row r="87" spans="1:44" x14ac:dyDescent="0.25">
      <c r="A87" s="4">
        <v>42485</v>
      </c>
      <c r="B87" t="s">
        <v>19</v>
      </c>
      <c r="C87" s="3">
        <v>234</v>
      </c>
      <c r="D87" s="3">
        <v>49</v>
      </c>
      <c r="E87" s="3">
        <v>12</v>
      </c>
      <c r="F87" s="3">
        <v>6</v>
      </c>
      <c r="H87" s="1">
        <v>42485</v>
      </c>
      <c r="I87" t="s">
        <v>20</v>
      </c>
      <c r="J87" s="2">
        <v>0.77740863787375414</v>
      </c>
      <c r="K87" s="2">
        <v>0.16279069767441862</v>
      </c>
      <c r="L87" s="2">
        <v>3.9867109634551492E-2</v>
      </c>
      <c r="M87" s="2">
        <v>1.9933554817275746E-2</v>
      </c>
      <c r="O87" s="1">
        <v>42485</v>
      </c>
      <c r="P87" t="s">
        <v>21</v>
      </c>
      <c r="Q87">
        <v>4</v>
      </c>
      <c r="R87">
        <v>20</v>
      </c>
      <c r="S87">
        <v>15</v>
      </c>
      <c r="U87" s="1">
        <v>42485</v>
      </c>
      <c r="V87" t="s">
        <v>20</v>
      </c>
      <c r="W87" s="2">
        <v>0.10256410256410256</v>
      </c>
      <c r="X87" s="2">
        <v>0.51282051282051277</v>
      </c>
      <c r="Y87" s="2">
        <v>0.38461538461538464</v>
      </c>
      <c r="AA87" s="1">
        <v>42485</v>
      </c>
      <c r="AB87" t="s">
        <v>22</v>
      </c>
      <c r="AC87">
        <v>327</v>
      </c>
      <c r="AD87">
        <v>515</v>
      </c>
      <c r="AE87">
        <v>91</v>
      </c>
      <c r="AF87">
        <v>213</v>
      </c>
      <c r="AH87" s="1">
        <v>42485</v>
      </c>
      <c r="AI87" t="s">
        <v>20</v>
      </c>
      <c r="AJ87" s="2">
        <v>0.28534031413612565</v>
      </c>
      <c r="AK87" s="2">
        <v>0.44938917975567189</v>
      </c>
      <c r="AL87" s="2">
        <v>7.940663176265271E-2</v>
      </c>
      <c r="AM87" s="2">
        <v>0.18586387434554974</v>
      </c>
      <c r="AP87" t="str">
        <f t="shared" si="6"/>
        <v>S17</v>
      </c>
      <c r="AQ87" t="str">
        <f t="shared" si="4"/>
        <v>lundi</v>
      </c>
      <c r="AR87">
        <f t="shared" si="5"/>
        <v>2016</v>
      </c>
    </row>
    <row r="88" spans="1:44" x14ac:dyDescent="0.25">
      <c r="A88" s="4">
        <v>42486</v>
      </c>
      <c r="B88" t="s">
        <v>19</v>
      </c>
      <c r="C88" s="3">
        <v>205</v>
      </c>
      <c r="D88" s="3">
        <v>80</v>
      </c>
      <c r="E88" s="3">
        <v>6</v>
      </c>
      <c r="F88" s="3">
        <v>6</v>
      </c>
      <c r="H88" s="1">
        <v>42486</v>
      </c>
      <c r="I88" t="s">
        <v>20</v>
      </c>
      <c r="J88" s="2">
        <v>0.6902356902356902</v>
      </c>
      <c r="K88" s="2">
        <v>0.26936026936026936</v>
      </c>
      <c r="L88" s="2">
        <v>2.0202020202020204E-2</v>
      </c>
      <c r="M88" s="2">
        <v>2.0202020202020204E-2</v>
      </c>
      <c r="O88" s="1">
        <v>42486</v>
      </c>
      <c r="P88" t="s">
        <v>21</v>
      </c>
      <c r="Q88">
        <v>4</v>
      </c>
      <c r="R88">
        <v>18</v>
      </c>
      <c r="S88">
        <v>15</v>
      </c>
      <c r="U88" s="1">
        <v>42486</v>
      </c>
      <c r="V88" t="s">
        <v>20</v>
      </c>
      <c r="W88" s="2">
        <v>0.10810810810810811</v>
      </c>
      <c r="X88" s="2">
        <v>0.48648648648648651</v>
      </c>
      <c r="Y88" s="2">
        <v>0.40540540540540543</v>
      </c>
      <c r="AA88" s="1">
        <v>42486</v>
      </c>
      <c r="AB88" t="s">
        <v>22</v>
      </c>
      <c r="AC88">
        <v>323</v>
      </c>
      <c r="AD88">
        <v>514</v>
      </c>
      <c r="AE88">
        <v>92</v>
      </c>
      <c r="AF88">
        <v>213</v>
      </c>
      <c r="AH88" s="1">
        <v>42486</v>
      </c>
      <c r="AI88" t="s">
        <v>20</v>
      </c>
      <c r="AJ88" s="2">
        <v>0.28283712784588444</v>
      </c>
      <c r="AK88" s="2">
        <v>0.45008756567425567</v>
      </c>
      <c r="AL88" s="2">
        <v>8.0560420315236428E-2</v>
      </c>
      <c r="AM88" s="2">
        <v>0.18651488616462347</v>
      </c>
      <c r="AP88" t="str">
        <f t="shared" si="6"/>
        <v>S17</v>
      </c>
      <c r="AQ88" t="str">
        <f t="shared" si="4"/>
        <v>mardi</v>
      </c>
      <c r="AR88">
        <f t="shared" si="5"/>
        <v>2016</v>
      </c>
    </row>
    <row r="89" spans="1:44" x14ac:dyDescent="0.25">
      <c r="A89" s="4">
        <v>42487</v>
      </c>
      <c r="B89" t="s">
        <v>19</v>
      </c>
      <c r="C89" s="3">
        <v>180</v>
      </c>
      <c r="D89" s="3">
        <v>81</v>
      </c>
      <c r="E89" s="3">
        <v>8</v>
      </c>
      <c r="F89" s="3">
        <v>7</v>
      </c>
      <c r="H89" s="1">
        <v>42487</v>
      </c>
      <c r="I89" t="s">
        <v>20</v>
      </c>
      <c r="J89" s="2">
        <v>0.65217391304347827</v>
      </c>
      <c r="K89" s="2">
        <v>0.29347826086956524</v>
      </c>
      <c r="L89" s="2">
        <v>2.8985507246376812E-2</v>
      </c>
      <c r="M89" s="2">
        <v>2.5362318840579712E-2</v>
      </c>
      <c r="O89" s="1">
        <v>42487</v>
      </c>
      <c r="P89" t="s">
        <v>21</v>
      </c>
      <c r="Q89">
        <v>4</v>
      </c>
      <c r="R89">
        <v>21</v>
      </c>
      <c r="S89">
        <v>15</v>
      </c>
      <c r="U89" s="1">
        <v>42487</v>
      </c>
      <c r="V89" t="s">
        <v>20</v>
      </c>
      <c r="W89" s="2">
        <v>0.1</v>
      </c>
      <c r="X89" s="2">
        <v>0.52500000000000002</v>
      </c>
      <c r="Y89" s="2">
        <v>0.375</v>
      </c>
      <c r="AA89" s="1">
        <v>42487</v>
      </c>
      <c r="AB89" t="s">
        <v>22</v>
      </c>
      <c r="AC89">
        <v>303</v>
      </c>
      <c r="AD89">
        <v>520</v>
      </c>
      <c r="AE89">
        <v>93</v>
      </c>
      <c r="AF89">
        <v>214</v>
      </c>
      <c r="AH89" s="1">
        <v>42487</v>
      </c>
      <c r="AI89" t="s">
        <v>20</v>
      </c>
      <c r="AJ89" s="2">
        <v>0.268141592920354</v>
      </c>
      <c r="AK89" s="2">
        <v>0.46017699115044247</v>
      </c>
      <c r="AL89" s="2">
        <v>8.2300884955752218E-2</v>
      </c>
      <c r="AM89" s="2">
        <v>0.18938053097345134</v>
      </c>
      <c r="AP89" t="str">
        <f t="shared" si="6"/>
        <v>S17</v>
      </c>
      <c r="AQ89" t="str">
        <f t="shared" si="4"/>
        <v>mercredi</v>
      </c>
      <c r="AR89">
        <f t="shared" si="5"/>
        <v>2016</v>
      </c>
    </row>
    <row r="90" spans="1:44" x14ac:dyDescent="0.25">
      <c r="A90" s="4">
        <v>42488</v>
      </c>
      <c r="B90" t="s">
        <v>19</v>
      </c>
      <c r="C90" s="3">
        <v>218</v>
      </c>
      <c r="D90" s="3">
        <v>87</v>
      </c>
      <c r="E90" s="3">
        <v>20</v>
      </c>
      <c r="F90" s="3">
        <v>8</v>
      </c>
      <c r="H90" s="1">
        <v>42488</v>
      </c>
      <c r="I90" t="s">
        <v>20</v>
      </c>
      <c r="J90" s="2">
        <v>0.65465465465465467</v>
      </c>
      <c r="K90" s="2">
        <v>0.26126126126126126</v>
      </c>
      <c r="L90" s="2">
        <v>6.006006006006006E-2</v>
      </c>
      <c r="M90" s="2">
        <v>2.4024024024024024E-2</v>
      </c>
      <c r="O90" s="1">
        <v>42488</v>
      </c>
      <c r="P90" t="s">
        <v>21</v>
      </c>
      <c r="Q90">
        <v>4</v>
      </c>
      <c r="R90">
        <v>19</v>
      </c>
      <c r="S90">
        <v>17</v>
      </c>
      <c r="U90" s="1">
        <v>42488</v>
      </c>
      <c r="V90" t="s">
        <v>20</v>
      </c>
      <c r="W90" s="2">
        <v>0.1</v>
      </c>
      <c r="X90" s="2">
        <v>0.47499999999999998</v>
      </c>
      <c r="Y90" s="2">
        <v>0.42499999999999999</v>
      </c>
      <c r="AA90" s="1">
        <v>42488</v>
      </c>
      <c r="AB90" t="s">
        <v>22</v>
      </c>
      <c r="AC90">
        <v>313</v>
      </c>
      <c r="AD90">
        <v>522</v>
      </c>
      <c r="AE90">
        <v>94</v>
      </c>
      <c r="AF90">
        <v>211</v>
      </c>
      <c r="AH90" s="1">
        <v>42488</v>
      </c>
      <c r="AI90" t="s">
        <v>20</v>
      </c>
      <c r="AJ90" s="2">
        <v>0.27456140350877195</v>
      </c>
      <c r="AK90" s="2">
        <v>0.45789473684210524</v>
      </c>
      <c r="AL90" s="2">
        <v>8.24561403508772E-2</v>
      </c>
      <c r="AM90" s="2">
        <v>0.18508771929824561</v>
      </c>
      <c r="AP90" t="str">
        <f t="shared" si="6"/>
        <v>S17</v>
      </c>
      <c r="AQ90" t="str">
        <f t="shared" si="4"/>
        <v>jeudi</v>
      </c>
      <c r="AR90">
        <f t="shared" si="5"/>
        <v>2016</v>
      </c>
    </row>
    <row r="91" spans="1:44" x14ac:dyDescent="0.25">
      <c r="A91" s="4" t="s">
        <v>41</v>
      </c>
      <c r="B91" t="s">
        <v>19</v>
      </c>
      <c r="C91" s="3">
        <v>179</v>
      </c>
      <c r="D91" s="3">
        <v>91</v>
      </c>
      <c r="E91" s="3">
        <v>21</v>
      </c>
      <c r="F91" s="3">
        <v>9</v>
      </c>
      <c r="H91" s="1" t="s">
        <v>41</v>
      </c>
      <c r="I91" t="s">
        <v>20</v>
      </c>
      <c r="J91" s="2">
        <v>0.59666666666666668</v>
      </c>
      <c r="K91" s="2">
        <v>0.30333333333333334</v>
      </c>
      <c r="L91" s="2">
        <v>7.0000000000000007E-2</v>
      </c>
      <c r="M91" s="2">
        <v>0.03</v>
      </c>
      <c r="O91" s="1" t="s">
        <v>41</v>
      </c>
      <c r="P91" t="s">
        <v>21</v>
      </c>
      <c r="Q91">
        <v>0</v>
      </c>
      <c r="R91">
        <v>22</v>
      </c>
      <c r="S91">
        <v>18</v>
      </c>
      <c r="U91" s="1" t="s">
        <v>41</v>
      </c>
      <c r="V91" t="s">
        <v>20</v>
      </c>
      <c r="W91" s="2">
        <v>0</v>
      </c>
      <c r="X91" s="2">
        <v>0.55000000000000004</v>
      </c>
      <c r="Y91" s="2">
        <v>0.45</v>
      </c>
      <c r="AA91" s="1" t="s">
        <v>41</v>
      </c>
      <c r="AB91" t="s">
        <v>22</v>
      </c>
      <c r="AC91">
        <v>310</v>
      </c>
      <c r="AD91">
        <v>520</v>
      </c>
      <c r="AE91">
        <v>92</v>
      </c>
      <c r="AF91">
        <v>212</v>
      </c>
      <c r="AH91" s="1" t="s">
        <v>41</v>
      </c>
      <c r="AI91" t="s">
        <v>20</v>
      </c>
      <c r="AJ91" s="2">
        <v>0.27336860670194002</v>
      </c>
      <c r="AK91" s="2">
        <v>0.4585537918871252</v>
      </c>
      <c r="AL91" s="2">
        <v>8.1128747795414458E-2</v>
      </c>
      <c r="AM91" s="2">
        <v>0.18694885361552027</v>
      </c>
      <c r="AP91" t="str">
        <f t="shared" si="6"/>
        <v>S17</v>
      </c>
      <c r="AQ91" t="str">
        <f t="shared" si="4"/>
        <v>vendredi</v>
      </c>
      <c r="AR91">
        <f t="shared" si="5"/>
        <v>2016</v>
      </c>
    </row>
    <row r="92" spans="1:44" x14ac:dyDescent="0.25">
      <c r="A92" s="4">
        <v>42492</v>
      </c>
      <c r="B92" t="s">
        <v>19</v>
      </c>
      <c r="C92" s="3">
        <v>146</v>
      </c>
      <c r="D92" s="3">
        <v>97</v>
      </c>
      <c r="E92" s="3">
        <v>15</v>
      </c>
      <c r="F92" s="3">
        <v>7</v>
      </c>
      <c r="H92" s="1">
        <v>42492</v>
      </c>
      <c r="I92" t="s">
        <v>20</v>
      </c>
      <c r="J92" s="2">
        <v>0.55094339622641508</v>
      </c>
      <c r="K92" s="2">
        <v>0.36603773584905658</v>
      </c>
      <c r="L92" s="2">
        <v>5.6603773584905662E-2</v>
      </c>
      <c r="M92" s="2">
        <v>2.6415094339622643E-2</v>
      </c>
      <c r="O92" s="1">
        <v>42492</v>
      </c>
      <c r="P92" t="s">
        <v>21</v>
      </c>
      <c r="Q92">
        <v>0</v>
      </c>
      <c r="R92">
        <v>17</v>
      </c>
      <c r="S92">
        <v>19</v>
      </c>
      <c r="U92" s="1">
        <v>42492</v>
      </c>
      <c r="V92" t="s">
        <v>20</v>
      </c>
      <c r="W92" s="2">
        <v>0</v>
      </c>
      <c r="X92" s="2">
        <v>0.47222222222222221</v>
      </c>
      <c r="Y92" s="2">
        <v>0.52777777777777779</v>
      </c>
      <c r="AA92" s="1">
        <v>42492</v>
      </c>
      <c r="AB92" t="s">
        <v>22</v>
      </c>
      <c r="AC92">
        <v>288</v>
      </c>
      <c r="AD92">
        <v>520</v>
      </c>
      <c r="AE92">
        <v>91</v>
      </c>
      <c r="AF92">
        <v>212</v>
      </c>
      <c r="AH92" s="1">
        <v>42492</v>
      </c>
      <c r="AI92" t="s">
        <v>20</v>
      </c>
      <c r="AJ92" s="2">
        <v>0.25922592259225924</v>
      </c>
      <c r="AK92" s="2">
        <v>0.46804680468046805</v>
      </c>
      <c r="AL92" s="2">
        <v>8.1908190819081905E-2</v>
      </c>
      <c r="AM92" s="2">
        <v>0.19081908190819083</v>
      </c>
      <c r="AP92" t="str">
        <f t="shared" si="6"/>
        <v>S18</v>
      </c>
      <c r="AQ92" t="str">
        <f t="shared" si="4"/>
        <v>lundi</v>
      </c>
      <c r="AR92">
        <f t="shared" si="5"/>
        <v>2016</v>
      </c>
    </row>
    <row r="93" spans="1:44" x14ac:dyDescent="0.25">
      <c r="A93" s="4">
        <v>42493</v>
      </c>
      <c r="B93" t="s">
        <v>19</v>
      </c>
      <c r="C93" s="3">
        <v>95</v>
      </c>
      <c r="D93" s="3">
        <v>21</v>
      </c>
      <c r="E93" s="3">
        <v>0</v>
      </c>
      <c r="F93" s="3">
        <v>0</v>
      </c>
      <c r="H93" s="1">
        <v>42493</v>
      </c>
      <c r="I93" t="s">
        <v>20</v>
      </c>
      <c r="J93" s="2">
        <v>0.81896551724137934</v>
      </c>
      <c r="K93" s="2">
        <v>0.18103448275862069</v>
      </c>
      <c r="L93" s="2">
        <v>0</v>
      </c>
      <c r="M93" s="2">
        <v>0</v>
      </c>
      <c r="O93" s="1">
        <v>42493</v>
      </c>
      <c r="P93" t="s">
        <v>21</v>
      </c>
      <c r="Q93">
        <v>0</v>
      </c>
      <c r="R93">
        <v>17</v>
      </c>
      <c r="S93">
        <v>18</v>
      </c>
      <c r="U93" s="1">
        <v>42493</v>
      </c>
      <c r="V93" t="s">
        <v>20</v>
      </c>
      <c r="W93" s="2">
        <v>0</v>
      </c>
      <c r="X93" s="2">
        <v>0.48571428571428571</v>
      </c>
      <c r="Y93" s="2">
        <v>0.51428571428571423</v>
      </c>
      <c r="AA93" s="1">
        <v>42493</v>
      </c>
      <c r="AB93" t="s">
        <v>22</v>
      </c>
      <c r="AC93">
        <v>283</v>
      </c>
      <c r="AD93">
        <v>520</v>
      </c>
      <c r="AE93">
        <v>89</v>
      </c>
      <c r="AF93">
        <v>213</v>
      </c>
      <c r="AH93" s="1">
        <v>42493</v>
      </c>
      <c r="AI93" t="s">
        <v>20</v>
      </c>
      <c r="AJ93" s="2">
        <v>0.25610859728506785</v>
      </c>
      <c r="AK93" s="2">
        <v>0.47058823529411764</v>
      </c>
      <c r="AL93" s="2">
        <v>8.0542986425339372E-2</v>
      </c>
      <c r="AM93" s="2">
        <v>0.19276018099547512</v>
      </c>
      <c r="AP93" t="str">
        <f t="shared" si="6"/>
        <v>S18</v>
      </c>
      <c r="AQ93" t="str">
        <f t="shared" si="4"/>
        <v>mardi</v>
      </c>
      <c r="AR93">
        <f t="shared" si="5"/>
        <v>2016</v>
      </c>
    </row>
    <row r="94" spans="1:44" x14ac:dyDescent="0.25">
      <c r="A94" s="4">
        <v>42494</v>
      </c>
      <c r="B94" t="s">
        <v>19</v>
      </c>
      <c r="C94" s="3">
        <v>470</v>
      </c>
      <c r="D94" s="3">
        <v>47</v>
      </c>
      <c r="E94" s="3">
        <v>7</v>
      </c>
      <c r="F94" s="3">
        <v>0</v>
      </c>
      <c r="H94" s="1">
        <v>42494</v>
      </c>
      <c r="I94" t="s">
        <v>20</v>
      </c>
      <c r="J94" s="2">
        <v>0.89694656488549618</v>
      </c>
      <c r="K94" s="2">
        <v>8.9694656488549615E-2</v>
      </c>
      <c r="L94" s="2">
        <v>1.3358778625954198E-2</v>
      </c>
      <c r="M94" s="2">
        <v>0</v>
      </c>
      <c r="O94" s="1">
        <v>42494</v>
      </c>
      <c r="P94" t="s">
        <v>21</v>
      </c>
      <c r="Q94">
        <v>0</v>
      </c>
      <c r="R94">
        <v>17</v>
      </c>
      <c r="S94">
        <v>17</v>
      </c>
      <c r="U94" s="1">
        <v>42494</v>
      </c>
      <c r="V94" t="s">
        <v>20</v>
      </c>
      <c r="W94" s="2">
        <v>0</v>
      </c>
      <c r="X94" s="2">
        <v>0.5</v>
      </c>
      <c r="Y94" s="2">
        <v>0.5</v>
      </c>
      <c r="AA94" s="1">
        <v>42494</v>
      </c>
      <c r="AB94" t="s">
        <v>22</v>
      </c>
      <c r="AC94">
        <v>279</v>
      </c>
      <c r="AD94">
        <v>514</v>
      </c>
      <c r="AE94">
        <v>88</v>
      </c>
      <c r="AF94">
        <v>211</v>
      </c>
      <c r="AH94" s="1">
        <v>42494</v>
      </c>
      <c r="AI94" t="s">
        <v>20</v>
      </c>
      <c r="AJ94" s="2">
        <v>0.25549450549450547</v>
      </c>
      <c r="AK94" s="2">
        <v>0.47069597069597069</v>
      </c>
      <c r="AL94" s="2">
        <v>8.0586080586080591E-2</v>
      </c>
      <c r="AM94" s="2">
        <v>0.19322344322344323</v>
      </c>
      <c r="AP94" t="str">
        <f t="shared" si="6"/>
        <v>S18</v>
      </c>
      <c r="AQ94" t="str">
        <f t="shared" si="4"/>
        <v>mercredi</v>
      </c>
      <c r="AR94">
        <f t="shared" si="5"/>
        <v>2016</v>
      </c>
    </row>
    <row r="95" spans="1:44" x14ac:dyDescent="0.25">
      <c r="A95" s="4">
        <v>42495</v>
      </c>
      <c r="B95" t="s">
        <v>19</v>
      </c>
      <c r="C95" s="3">
        <v>470</v>
      </c>
      <c r="D95" s="3">
        <v>47</v>
      </c>
      <c r="E95" s="3">
        <v>7</v>
      </c>
      <c r="F95" s="3">
        <v>0</v>
      </c>
      <c r="H95" s="1">
        <v>42495</v>
      </c>
      <c r="I95" t="s">
        <v>20</v>
      </c>
      <c r="J95" s="2">
        <v>0.89694656488549618</v>
      </c>
      <c r="K95" s="2">
        <v>8.9694656488549615E-2</v>
      </c>
      <c r="L95" s="2">
        <v>1.3358778625954198E-2</v>
      </c>
      <c r="M95" s="2">
        <v>0</v>
      </c>
      <c r="O95" s="1">
        <v>42495</v>
      </c>
      <c r="P95" t="s">
        <v>21</v>
      </c>
      <c r="Q95">
        <v>0</v>
      </c>
      <c r="R95">
        <v>17</v>
      </c>
      <c r="S95">
        <v>17</v>
      </c>
      <c r="U95" s="1">
        <v>42495</v>
      </c>
      <c r="V95" t="s">
        <v>20</v>
      </c>
      <c r="W95" s="2">
        <v>0</v>
      </c>
      <c r="X95" s="2">
        <v>0.5</v>
      </c>
      <c r="Y95" s="2">
        <v>0.5</v>
      </c>
      <c r="AA95" s="1">
        <v>42495</v>
      </c>
      <c r="AB95" t="s">
        <v>22</v>
      </c>
      <c r="AC95">
        <v>279</v>
      </c>
      <c r="AD95">
        <v>514</v>
      </c>
      <c r="AE95">
        <v>88</v>
      </c>
      <c r="AF95">
        <v>211</v>
      </c>
      <c r="AH95" s="1">
        <v>42495</v>
      </c>
      <c r="AI95" t="s">
        <v>20</v>
      </c>
      <c r="AJ95" s="2">
        <v>0.25549450549450547</v>
      </c>
      <c r="AK95" s="2">
        <v>0.47069597069597069</v>
      </c>
      <c r="AL95" s="2">
        <v>8.0586080586080591E-2</v>
      </c>
      <c r="AM95" s="2">
        <v>0.19322344322344323</v>
      </c>
      <c r="AP95" t="str">
        <f t="shared" si="6"/>
        <v>S18</v>
      </c>
      <c r="AQ95" t="str">
        <f t="shared" si="4"/>
        <v>jeudi</v>
      </c>
      <c r="AR95">
        <f t="shared" si="5"/>
        <v>2016</v>
      </c>
    </row>
    <row r="96" spans="1:44" x14ac:dyDescent="0.25">
      <c r="A96" s="4" t="s">
        <v>42</v>
      </c>
      <c r="B96" t="s">
        <v>19</v>
      </c>
      <c r="C96" s="3">
        <v>585</v>
      </c>
      <c r="D96" s="3">
        <v>46</v>
      </c>
      <c r="E96" s="3">
        <v>8</v>
      </c>
      <c r="F96" s="3">
        <v>0</v>
      </c>
      <c r="H96" s="1" t="s">
        <v>42</v>
      </c>
      <c r="I96" t="s">
        <v>20</v>
      </c>
      <c r="J96" s="2">
        <v>0.91549295774647887</v>
      </c>
      <c r="K96" s="2">
        <v>7.1987480438184662E-2</v>
      </c>
      <c r="L96" s="2">
        <v>1.2519561815336464E-2</v>
      </c>
      <c r="M96" s="2">
        <v>0</v>
      </c>
      <c r="O96" s="1" t="s">
        <v>42</v>
      </c>
      <c r="P96" t="s">
        <v>21</v>
      </c>
      <c r="Q96">
        <v>0</v>
      </c>
      <c r="R96">
        <v>17</v>
      </c>
      <c r="S96">
        <v>17</v>
      </c>
      <c r="U96" s="1" t="s">
        <v>42</v>
      </c>
      <c r="V96" t="s">
        <v>20</v>
      </c>
      <c r="W96" s="2">
        <v>0</v>
      </c>
      <c r="X96" s="2">
        <v>0.5</v>
      </c>
      <c r="Y96" s="2">
        <v>0.5</v>
      </c>
      <c r="AA96" s="1" t="s">
        <v>42</v>
      </c>
      <c r="AB96" t="s">
        <v>22</v>
      </c>
      <c r="AC96">
        <v>273</v>
      </c>
      <c r="AD96">
        <v>503</v>
      </c>
      <c r="AE96">
        <v>89</v>
      </c>
      <c r="AF96">
        <v>209</v>
      </c>
      <c r="AH96" s="1" t="s">
        <v>42</v>
      </c>
      <c r="AI96" t="s">
        <v>20</v>
      </c>
      <c r="AJ96" s="2">
        <v>0.25418994413407819</v>
      </c>
      <c r="AK96" s="2">
        <v>0.46834264432029793</v>
      </c>
      <c r="AL96" s="2">
        <v>8.2867783985102417E-2</v>
      </c>
      <c r="AM96" s="2">
        <v>0.1945996275605214</v>
      </c>
      <c r="AP96" t="str">
        <f t="shared" si="6"/>
        <v>S18</v>
      </c>
      <c r="AQ96" t="str">
        <f t="shared" si="4"/>
        <v>vendredi</v>
      </c>
      <c r="AR96">
        <f t="shared" si="5"/>
        <v>2016</v>
      </c>
    </row>
    <row r="97" spans="1:44" x14ac:dyDescent="0.25">
      <c r="A97" s="4">
        <v>42499</v>
      </c>
      <c r="B97" t="s">
        <v>19</v>
      </c>
      <c r="C97" s="3">
        <v>266</v>
      </c>
      <c r="D97" s="3">
        <v>206</v>
      </c>
      <c r="E97" s="3">
        <v>14</v>
      </c>
      <c r="F97" s="3">
        <v>0</v>
      </c>
      <c r="H97" s="1">
        <v>42499</v>
      </c>
      <c r="I97" t="s">
        <v>20</v>
      </c>
      <c r="J97" s="2">
        <v>0.54732510288065839</v>
      </c>
      <c r="K97" s="2">
        <v>0.42386831275720166</v>
      </c>
      <c r="L97" s="2">
        <v>2.8806584362139918E-2</v>
      </c>
      <c r="M97" s="2">
        <v>0</v>
      </c>
      <c r="O97" s="1">
        <v>42499</v>
      </c>
      <c r="P97" t="s">
        <v>21</v>
      </c>
      <c r="Q97">
        <v>18</v>
      </c>
      <c r="R97">
        <v>14</v>
      </c>
      <c r="S97">
        <v>20</v>
      </c>
      <c r="U97" s="1">
        <v>42499</v>
      </c>
      <c r="V97" t="s">
        <v>20</v>
      </c>
      <c r="W97" s="2">
        <v>0.34615384615384615</v>
      </c>
      <c r="X97" s="2">
        <v>0.26923076923076922</v>
      </c>
      <c r="Y97" s="2">
        <v>0.38461538461538464</v>
      </c>
      <c r="AA97" s="1">
        <v>42499</v>
      </c>
      <c r="AB97" t="s">
        <v>22</v>
      </c>
      <c r="AC97">
        <v>341</v>
      </c>
      <c r="AD97">
        <v>499</v>
      </c>
      <c r="AE97">
        <v>90</v>
      </c>
      <c r="AF97">
        <v>209</v>
      </c>
      <c r="AH97" s="1">
        <v>42499</v>
      </c>
      <c r="AI97" t="s">
        <v>20</v>
      </c>
      <c r="AJ97" s="2">
        <v>0.29938542581211591</v>
      </c>
      <c r="AK97" s="2">
        <v>0.43810359964881473</v>
      </c>
      <c r="AL97" s="2">
        <v>7.9016681299385425E-2</v>
      </c>
      <c r="AM97" s="2">
        <v>0.18349429323968394</v>
      </c>
      <c r="AP97" t="str">
        <f t="shared" si="6"/>
        <v>S19</v>
      </c>
      <c r="AQ97" t="str">
        <f t="shared" si="4"/>
        <v>lundi</v>
      </c>
      <c r="AR97">
        <f t="shared" si="5"/>
        <v>2016</v>
      </c>
    </row>
    <row r="98" spans="1:44" x14ac:dyDescent="0.25">
      <c r="A98" s="4">
        <v>42500</v>
      </c>
      <c r="B98" t="s">
        <v>19</v>
      </c>
      <c r="C98" s="3">
        <v>217</v>
      </c>
      <c r="D98" s="3">
        <v>183</v>
      </c>
      <c r="E98" s="3">
        <v>5</v>
      </c>
      <c r="F98" s="3">
        <v>0</v>
      </c>
      <c r="H98" s="1">
        <v>42500</v>
      </c>
      <c r="I98" t="s">
        <v>20</v>
      </c>
      <c r="J98" s="2">
        <v>0.53580246913580243</v>
      </c>
      <c r="K98" s="2">
        <v>0.45185185185185184</v>
      </c>
      <c r="L98" s="2">
        <v>1.2345679012345678E-2</v>
      </c>
      <c r="M98" s="2">
        <v>0</v>
      </c>
      <c r="O98" s="1">
        <v>42500</v>
      </c>
      <c r="P98" t="s">
        <v>21</v>
      </c>
      <c r="Q98">
        <v>24</v>
      </c>
      <c r="R98">
        <v>19</v>
      </c>
      <c r="S98">
        <v>21</v>
      </c>
      <c r="U98" s="1">
        <v>42500</v>
      </c>
      <c r="V98" t="s">
        <v>20</v>
      </c>
      <c r="W98" s="2">
        <v>0.375</v>
      </c>
      <c r="X98" s="2">
        <v>0.296875</v>
      </c>
      <c r="Y98" s="2">
        <v>0.328125</v>
      </c>
      <c r="AA98" s="1">
        <v>42500</v>
      </c>
      <c r="AB98" t="s">
        <v>22</v>
      </c>
      <c r="AC98">
        <v>373</v>
      </c>
      <c r="AD98">
        <v>498</v>
      </c>
      <c r="AE98">
        <v>89</v>
      </c>
      <c r="AF98">
        <v>210</v>
      </c>
      <c r="AH98" s="1">
        <v>42500</v>
      </c>
      <c r="AI98" t="s">
        <v>20</v>
      </c>
      <c r="AJ98" s="2">
        <v>0.31880341880341878</v>
      </c>
      <c r="AK98" s="2">
        <v>0.42564102564102563</v>
      </c>
      <c r="AL98" s="2">
        <v>7.6068376068376062E-2</v>
      </c>
      <c r="AM98" s="2">
        <v>0.17948717948717949</v>
      </c>
      <c r="AP98" t="str">
        <f t="shared" si="6"/>
        <v>S19</v>
      </c>
      <c r="AQ98" t="str">
        <f t="shared" si="4"/>
        <v>mardi</v>
      </c>
      <c r="AR98">
        <f t="shared" si="5"/>
        <v>2016</v>
      </c>
    </row>
    <row r="99" spans="1:44" x14ac:dyDescent="0.25">
      <c r="A99" s="4">
        <v>42501</v>
      </c>
      <c r="B99" t="s">
        <v>19</v>
      </c>
      <c r="C99" s="3">
        <v>269</v>
      </c>
      <c r="D99" s="3">
        <v>155</v>
      </c>
      <c r="E99" s="3">
        <v>3</v>
      </c>
      <c r="F99" s="3">
        <v>0</v>
      </c>
      <c r="H99" s="1">
        <v>42501</v>
      </c>
      <c r="I99" t="s">
        <v>20</v>
      </c>
      <c r="J99" s="2">
        <v>0.62997658079625296</v>
      </c>
      <c r="K99" s="2">
        <v>0.36299765807962531</v>
      </c>
      <c r="L99" s="2">
        <v>7.0257611241217799E-3</v>
      </c>
      <c r="M99" s="2">
        <v>0</v>
      </c>
      <c r="O99" s="1">
        <v>42501</v>
      </c>
      <c r="P99" t="s">
        <v>21</v>
      </c>
      <c r="Q99">
        <v>34</v>
      </c>
      <c r="R99">
        <v>13</v>
      </c>
      <c r="S99">
        <v>20</v>
      </c>
      <c r="U99" s="1">
        <v>42501</v>
      </c>
      <c r="V99" t="s">
        <v>20</v>
      </c>
      <c r="W99" s="2">
        <v>0.5074626865671642</v>
      </c>
      <c r="X99" s="2">
        <v>0.19402985074626866</v>
      </c>
      <c r="Y99" s="2">
        <v>0.29850746268656714</v>
      </c>
      <c r="AA99" s="1">
        <v>42501</v>
      </c>
      <c r="AB99" t="s">
        <v>22</v>
      </c>
      <c r="AC99">
        <v>363</v>
      </c>
      <c r="AD99">
        <v>481</v>
      </c>
      <c r="AE99">
        <v>90</v>
      </c>
      <c r="AF99">
        <v>209</v>
      </c>
      <c r="AH99" s="1">
        <v>42501</v>
      </c>
      <c r="AI99" t="s">
        <v>20</v>
      </c>
      <c r="AJ99" s="2">
        <v>0.31758530183727035</v>
      </c>
      <c r="AK99" s="2">
        <v>0.42082239720034997</v>
      </c>
      <c r="AL99" s="2">
        <v>7.874015748031496E-2</v>
      </c>
      <c r="AM99" s="2">
        <v>0.18285214348206474</v>
      </c>
      <c r="AP99" t="str">
        <f t="shared" si="6"/>
        <v>S19</v>
      </c>
      <c r="AQ99" t="str">
        <f t="shared" si="4"/>
        <v>mercredi</v>
      </c>
      <c r="AR99">
        <f t="shared" si="5"/>
        <v>2016</v>
      </c>
    </row>
    <row r="100" spans="1:44" x14ac:dyDescent="0.25">
      <c r="A100" s="4">
        <v>42502</v>
      </c>
      <c r="B100" t="s">
        <v>19</v>
      </c>
      <c r="C100" s="3">
        <v>360</v>
      </c>
      <c r="D100" s="3">
        <v>142</v>
      </c>
      <c r="E100" s="3">
        <v>1</v>
      </c>
      <c r="F100" s="3">
        <v>0</v>
      </c>
      <c r="H100" s="1">
        <v>42502</v>
      </c>
      <c r="I100" t="s">
        <v>20</v>
      </c>
      <c r="J100" s="2">
        <v>0.71570576540755471</v>
      </c>
      <c r="K100" s="2">
        <v>0.28230616302186878</v>
      </c>
      <c r="L100" s="2">
        <v>1.9880715705765406E-3</v>
      </c>
      <c r="M100" s="2">
        <v>0</v>
      </c>
      <c r="O100" s="1">
        <v>42502</v>
      </c>
      <c r="P100" t="s">
        <v>21</v>
      </c>
      <c r="Q100">
        <v>42</v>
      </c>
      <c r="R100">
        <v>13</v>
      </c>
      <c r="S100">
        <v>20</v>
      </c>
      <c r="U100" s="1">
        <v>42502</v>
      </c>
      <c r="V100" t="s">
        <v>20</v>
      </c>
      <c r="W100" s="2">
        <v>0.56000000000000005</v>
      </c>
      <c r="X100" s="2">
        <v>0.17333333333333334</v>
      </c>
      <c r="Y100" s="2">
        <v>0.26666666666666666</v>
      </c>
      <c r="AA100" s="1">
        <v>42502</v>
      </c>
      <c r="AB100" t="s">
        <v>22</v>
      </c>
      <c r="AC100">
        <v>373</v>
      </c>
      <c r="AD100">
        <v>488</v>
      </c>
      <c r="AE100">
        <v>89</v>
      </c>
      <c r="AF100">
        <v>209</v>
      </c>
      <c r="AH100" s="1">
        <v>42502</v>
      </c>
      <c r="AI100" t="s">
        <v>20</v>
      </c>
      <c r="AJ100" s="2">
        <v>0.32182916307161347</v>
      </c>
      <c r="AK100" s="2">
        <v>0.42105263157894735</v>
      </c>
      <c r="AL100" s="2">
        <v>7.6790336496980152E-2</v>
      </c>
      <c r="AM100" s="2">
        <v>0.18032786885245902</v>
      </c>
      <c r="AP100" t="str">
        <f t="shared" si="6"/>
        <v>S19</v>
      </c>
      <c r="AQ100" t="str">
        <f t="shared" si="4"/>
        <v>jeudi</v>
      </c>
      <c r="AR100">
        <f t="shared" si="5"/>
        <v>2016</v>
      </c>
    </row>
    <row r="101" spans="1:44" x14ac:dyDescent="0.25">
      <c r="A101" s="4" t="s">
        <v>43</v>
      </c>
      <c r="B101" t="s">
        <v>19</v>
      </c>
      <c r="C101" s="3">
        <v>300</v>
      </c>
      <c r="D101" s="3">
        <v>165</v>
      </c>
      <c r="E101" s="3">
        <v>1</v>
      </c>
      <c r="F101" s="3">
        <v>0</v>
      </c>
      <c r="H101" s="1" t="s">
        <v>43</v>
      </c>
      <c r="I101" t="s">
        <v>20</v>
      </c>
      <c r="J101" s="2">
        <v>0.64377682403433478</v>
      </c>
      <c r="K101" s="2">
        <v>0.35407725321888411</v>
      </c>
      <c r="L101" s="2">
        <v>2.1459227467811159E-3</v>
      </c>
      <c r="M101" s="2">
        <v>0</v>
      </c>
      <c r="O101" s="1" t="s">
        <v>43</v>
      </c>
      <c r="P101" t="s">
        <v>21</v>
      </c>
      <c r="Q101">
        <v>41</v>
      </c>
      <c r="R101">
        <v>8</v>
      </c>
      <c r="S101">
        <v>23</v>
      </c>
      <c r="U101" s="1" t="s">
        <v>43</v>
      </c>
      <c r="V101" t="s">
        <v>20</v>
      </c>
      <c r="W101" s="2">
        <v>0.56944444444444442</v>
      </c>
      <c r="X101" s="2">
        <v>0.1111111111111111</v>
      </c>
      <c r="Y101" s="2">
        <v>0.31944444444444442</v>
      </c>
      <c r="AA101" s="1" t="s">
        <v>43</v>
      </c>
      <c r="AB101" t="s">
        <v>22</v>
      </c>
      <c r="AC101">
        <v>379</v>
      </c>
      <c r="AD101">
        <v>484</v>
      </c>
      <c r="AE101">
        <v>87</v>
      </c>
      <c r="AF101">
        <v>211</v>
      </c>
      <c r="AH101" s="1" t="s">
        <v>43</v>
      </c>
      <c r="AI101" t="s">
        <v>20</v>
      </c>
      <c r="AJ101" s="2">
        <v>0.32644272179155898</v>
      </c>
      <c r="AK101" s="2">
        <v>0.41688199827734712</v>
      </c>
      <c r="AL101" s="2">
        <v>7.4935400516795869E-2</v>
      </c>
      <c r="AM101" s="2">
        <v>0.18173987941429801</v>
      </c>
      <c r="AP101" t="str">
        <f t="shared" si="6"/>
        <v>S19</v>
      </c>
      <c r="AQ101" t="str">
        <f t="shared" si="4"/>
        <v>vendredi</v>
      </c>
      <c r="AR101">
        <f t="shared" si="5"/>
        <v>2016</v>
      </c>
    </row>
    <row r="102" spans="1:44" x14ac:dyDescent="0.25">
      <c r="A102" s="4">
        <v>42506</v>
      </c>
      <c r="B102" t="s">
        <v>19</v>
      </c>
      <c r="C102" s="3">
        <v>300</v>
      </c>
      <c r="D102" s="3">
        <v>165</v>
      </c>
      <c r="E102" s="3">
        <v>1</v>
      </c>
      <c r="F102" s="3">
        <v>0</v>
      </c>
      <c r="H102" s="1">
        <v>42506</v>
      </c>
      <c r="I102" t="s">
        <v>20</v>
      </c>
      <c r="J102" s="2">
        <v>0.64377682403433478</v>
      </c>
      <c r="K102" s="2">
        <v>0.35407725321888411</v>
      </c>
      <c r="L102" s="2">
        <v>2.1459227467811159E-3</v>
      </c>
      <c r="M102" s="2">
        <v>0</v>
      </c>
      <c r="O102" s="1">
        <v>42506</v>
      </c>
      <c r="P102" t="s">
        <v>21</v>
      </c>
      <c r="Q102">
        <v>41</v>
      </c>
      <c r="R102">
        <v>8</v>
      </c>
      <c r="S102">
        <v>23</v>
      </c>
      <c r="U102" s="1">
        <v>42506</v>
      </c>
      <c r="V102" t="s">
        <v>20</v>
      </c>
      <c r="W102" s="2">
        <v>0.56944444444444442</v>
      </c>
      <c r="X102" s="2">
        <v>0.1111111111111111</v>
      </c>
      <c r="Y102" s="2">
        <v>0.31944444444444442</v>
      </c>
      <c r="AA102" s="1">
        <v>42506</v>
      </c>
      <c r="AB102" t="s">
        <v>22</v>
      </c>
      <c r="AC102">
        <v>379</v>
      </c>
      <c r="AD102">
        <v>484</v>
      </c>
      <c r="AE102">
        <v>87</v>
      </c>
      <c r="AF102">
        <v>211</v>
      </c>
      <c r="AH102" s="1">
        <v>42506</v>
      </c>
      <c r="AI102" t="s">
        <v>20</v>
      </c>
      <c r="AJ102" s="2">
        <v>0.32644272179155898</v>
      </c>
      <c r="AK102" s="2">
        <v>0.41688199827734712</v>
      </c>
      <c r="AL102" s="2">
        <v>7.4935400516795869E-2</v>
      </c>
      <c r="AM102" s="2">
        <v>0.18173987941429801</v>
      </c>
      <c r="AP102" t="str">
        <f t="shared" si="6"/>
        <v>S20</v>
      </c>
      <c r="AQ102" t="str">
        <f t="shared" si="4"/>
        <v>lundi</v>
      </c>
      <c r="AR102">
        <f t="shared" si="5"/>
        <v>2016</v>
      </c>
    </row>
    <row r="103" spans="1:44" x14ac:dyDescent="0.25">
      <c r="A103" s="4">
        <v>42507</v>
      </c>
      <c r="B103" t="s">
        <v>19</v>
      </c>
      <c r="C103" s="3">
        <v>274</v>
      </c>
      <c r="D103" s="3">
        <v>109</v>
      </c>
      <c r="E103" s="3">
        <v>42</v>
      </c>
      <c r="F103" s="3">
        <v>0</v>
      </c>
      <c r="H103" s="1">
        <v>42507</v>
      </c>
      <c r="I103" t="s">
        <v>20</v>
      </c>
      <c r="J103" s="2">
        <v>0.64470588235294113</v>
      </c>
      <c r="K103" s="2">
        <v>0.25647058823529412</v>
      </c>
      <c r="L103" s="2">
        <v>9.8823529411764699E-2</v>
      </c>
      <c r="M103" s="2">
        <v>0</v>
      </c>
      <c r="O103" s="1">
        <v>42507</v>
      </c>
      <c r="P103" t="s">
        <v>21</v>
      </c>
      <c r="Q103">
        <v>27</v>
      </c>
      <c r="R103">
        <v>23</v>
      </c>
      <c r="S103">
        <v>26</v>
      </c>
      <c r="U103" s="1">
        <v>42507</v>
      </c>
      <c r="V103" t="s">
        <v>20</v>
      </c>
      <c r="W103" s="2">
        <v>0.35526315789473684</v>
      </c>
      <c r="X103" s="2">
        <v>0.30263157894736842</v>
      </c>
      <c r="Y103" s="2">
        <v>0.34210526315789475</v>
      </c>
      <c r="AA103" s="1">
        <v>42507</v>
      </c>
      <c r="AB103" t="s">
        <v>22</v>
      </c>
      <c r="AC103">
        <v>375</v>
      </c>
      <c r="AD103">
        <v>479</v>
      </c>
      <c r="AE103">
        <v>85</v>
      </c>
      <c r="AF103">
        <v>213</v>
      </c>
      <c r="AH103" s="1">
        <v>42507</v>
      </c>
      <c r="AI103" t="s">
        <v>20</v>
      </c>
      <c r="AJ103" s="2">
        <v>0.32552083333333331</v>
      </c>
      <c r="AK103" s="2">
        <v>0.4157986111111111</v>
      </c>
      <c r="AL103" s="2">
        <v>7.3784722222222224E-2</v>
      </c>
      <c r="AM103" s="2">
        <v>0.18489583333333334</v>
      </c>
      <c r="AP103" t="str">
        <f t="shared" si="6"/>
        <v>S20</v>
      </c>
      <c r="AQ103" t="str">
        <f t="shared" si="4"/>
        <v>mardi</v>
      </c>
      <c r="AR103">
        <f t="shared" si="5"/>
        <v>2016</v>
      </c>
    </row>
    <row r="104" spans="1:44" x14ac:dyDescent="0.25">
      <c r="A104" s="4">
        <v>42508</v>
      </c>
      <c r="B104" t="s">
        <v>19</v>
      </c>
      <c r="C104" s="3">
        <v>226</v>
      </c>
      <c r="D104" s="3">
        <v>108</v>
      </c>
      <c r="E104" s="3">
        <v>48</v>
      </c>
      <c r="F104" s="3">
        <v>0</v>
      </c>
      <c r="H104" s="1">
        <v>42508</v>
      </c>
      <c r="I104" t="s">
        <v>20</v>
      </c>
      <c r="J104" s="2">
        <v>0.59162303664921467</v>
      </c>
      <c r="K104" s="2">
        <v>0.28272251308900526</v>
      </c>
      <c r="L104" s="2">
        <v>0.1256544502617801</v>
      </c>
      <c r="M104" s="2">
        <v>0</v>
      </c>
      <c r="O104" s="1">
        <v>42508</v>
      </c>
      <c r="P104" t="s">
        <v>21</v>
      </c>
      <c r="Q104">
        <v>23</v>
      </c>
      <c r="R104">
        <v>23</v>
      </c>
      <c r="S104">
        <v>26</v>
      </c>
      <c r="U104" s="1">
        <v>42508</v>
      </c>
      <c r="V104" t="s">
        <v>20</v>
      </c>
      <c r="W104" s="2">
        <v>0.31944444444444442</v>
      </c>
      <c r="X104" s="2">
        <v>0.31944444444444442</v>
      </c>
      <c r="Y104" s="2">
        <v>0.3611111111111111</v>
      </c>
      <c r="AA104" s="1">
        <v>42508</v>
      </c>
      <c r="AB104" t="s">
        <v>22</v>
      </c>
      <c r="AC104">
        <v>363</v>
      </c>
      <c r="AD104">
        <v>485</v>
      </c>
      <c r="AE104">
        <v>84</v>
      </c>
      <c r="AF104">
        <v>212</v>
      </c>
      <c r="AH104" s="1">
        <v>42508</v>
      </c>
      <c r="AI104" t="s">
        <v>20</v>
      </c>
      <c r="AJ104" s="2">
        <v>0.31730769230769229</v>
      </c>
      <c r="AK104" s="2">
        <v>0.42395104895104896</v>
      </c>
      <c r="AL104" s="2">
        <v>7.3426573426573424E-2</v>
      </c>
      <c r="AM104" s="2">
        <v>0.18531468531468531</v>
      </c>
      <c r="AP104" t="str">
        <f t="shared" si="6"/>
        <v>S20</v>
      </c>
      <c r="AQ104" t="str">
        <f t="shared" si="4"/>
        <v>mercredi</v>
      </c>
      <c r="AR104">
        <f t="shared" si="5"/>
        <v>2016</v>
      </c>
    </row>
    <row r="105" spans="1:44" x14ac:dyDescent="0.25">
      <c r="A105" s="4">
        <v>42509</v>
      </c>
      <c r="B105" t="s">
        <v>19</v>
      </c>
      <c r="C105" s="3">
        <v>0</v>
      </c>
      <c r="D105" s="3">
        <v>0</v>
      </c>
      <c r="E105" s="3">
        <v>0</v>
      </c>
      <c r="F105" s="3">
        <v>0</v>
      </c>
      <c r="H105" s="1">
        <v>42509</v>
      </c>
      <c r="I105" t="s">
        <v>20</v>
      </c>
      <c r="J105" s="2" t="s">
        <v>35</v>
      </c>
      <c r="K105" s="2" t="s">
        <v>35</v>
      </c>
      <c r="L105" s="2" t="s">
        <v>35</v>
      </c>
      <c r="M105" s="2" t="s">
        <v>35</v>
      </c>
      <c r="O105" s="1">
        <v>42509</v>
      </c>
      <c r="P105" t="s">
        <v>21</v>
      </c>
      <c r="Q105">
        <v>0</v>
      </c>
      <c r="R105">
        <v>0</v>
      </c>
      <c r="S105">
        <v>0</v>
      </c>
      <c r="U105" s="1">
        <v>42509</v>
      </c>
      <c r="V105" t="s">
        <v>20</v>
      </c>
      <c r="W105" s="2" t="s">
        <v>35</v>
      </c>
      <c r="X105" s="2" t="s">
        <v>35</v>
      </c>
      <c r="Y105" s="2" t="s">
        <v>35</v>
      </c>
      <c r="AA105" s="1">
        <v>42509</v>
      </c>
      <c r="AB105" t="s">
        <v>22</v>
      </c>
      <c r="AC105">
        <v>0</v>
      </c>
      <c r="AD105">
        <v>0</v>
      </c>
      <c r="AE105">
        <v>0</v>
      </c>
      <c r="AF105">
        <v>0</v>
      </c>
      <c r="AH105" s="1">
        <v>42509</v>
      </c>
      <c r="AI105" t="s">
        <v>20</v>
      </c>
      <c r="AJ105" s="2" t="s">
        <v>35</v>
      </c>
      <c r="AK105" s="2" t="s">
        <v>35</v>
      </c>
      <c r="AL105" s="2" t="s">
        <v>35</v>
      </c>
      <c r="AM105" s="2" t="s">
        <v>35</v>
      </c>
      <c r="AP105" t="str">
        <f t="shared" si="6"/>
        <v>S20</v>
      </c>
      <c r="AQ105" t="str">
        <f t="shared" si="4"/>
        <v>jeudi</v>
      </c>
      <c r="AR105">
        <f t="shared" si="5"/>
        <v>2016</v>
      </c>
    </row>
    <row r="106" spans="1:44" x14ac:dyDescent="0.25">
      <c r="A106" s="4" t="s">
        <v>44</v>
      </c>
      <c r="B106" t="s">
        <v>19</v>
      </c>
      <c r="C106" s="3">
        <v>0</v>
      </c>
      <c r="D106" s="3">
        <v>0</v>
      </c>
      <c r="E106" s="3">
        <v>0</v>
      </c>
      <c r="F106" s="3">
        <v>0</v>
      </c>
      <c r="H106" s="1" t="s">
        <v>44</v>
      </c>
      <c r="I106" t="s">
        <v>20</v>
      </c>
      <c r="J106" s="2" t="s">
        <v>35</v>
      </c>
      <c r="K106" s="2" t="s">
        <v>35</v>
      </c>
      <c r="L106" s="2" t="s">
        <v>35</v>
      </c>
      <c r="M106" s="2" t="s">
        <v>35</v>
      </c>
      <c r="O106" s="1" t="s">
        <v>44</v>
      </c>
      <c r="P106" t="s">
        <v>21</v>
      </c>
      <c r="Q106">
        <v>0</v>
      </c>
      <c r="R106">
        <v>0</v>
      </c>
      <c r="S106">
        <v>0</v>
      </c>
      <c r="U106" s="1" t="s">
        <v>44</v>
      </c>
      <c r="V106" t="s">
        <v>20</v>
      </c>
      <c r="W106" s="2" t="s">
        <v>35</v>
      </c>
      <c r="X106" s="2" t="s">
        <v>35</v>
      </c>
      <c r="Y106" s="2" t="s">
        <v>35</v>
      </c>
      <c r="AA106" s="1" t="s">
        <v>44</v>
      </c>
      <c r="AB106" t="s">
        <v>22</v>
      </c>
      <c r="AC106">
        <v>0</v>
      </c>
      <c r="AD106">
        <v>0</v>
      </c>
      <c r="AE106">
        <v>0</v>
      </c>
      <c r="AF106">
        <v>0</v>
      </c>
      <c r="AH106" s="1" t="s">
        <v>44</v>
      </c>
      <c r="AI106" t="s">
        <v>20</v>
      </c>
      <c r="AJ106" s="2" t="s">
        <v>35</v>
      </c>
      <c r="AK106" s="2" t="s">
        <v>35</v>
      </c>
      <c r="AL106" s="2" t="s">
        <v>35</v>
      </c>
      <c r="AM106" s="2" t="s">
        <v>35</v>
      </c>
      <c r="AP106" t="str">
        <f t="shared" si="6"/>
        <v>S20</v>
      </c>
      <c r="AQ106" t="str">
        <f t="shared" si="4"/>
        <v>vendredi</v>
      </c>
      <c r="AR106">
        <f t="shared" si="5"/>
        <v>2016</v>
      </c>
    </row>
    <row r="107" spans="1:44" x14ac:dyDescent="0.25">
      <c r="A107" s="4">
        <v>42513</v>
      </c>
      <c r="B107" t="s">
        <v>19</v>
      </c>
      <c r="C107" s="3">
        <v>0</v>
      </c>
      <c r="D107" s="3">
        <v>0</v>
      </c>
      <c r="E107" s="3">
        <v>0</v>
      </c>
      <c r="F107" s="3">
        <v>0</v>
      </c>
      <c r="H107" s="1">
        <v>42513</v>
      </c>
      <c r="I107" t="s">
        <v>20</v>
      </c>
      <c r="J107" s="2" t="s">
        <v>35</v>
      </c>
      <c r="K107" s="2" t="s">
        <v>35</v>
      </c>
      <c r="L107" s="2" t="s">
        <v>35</v>
      </c>
      <c r="M107" s="2" t="s">
        <v>35</v>
      </c>
      <c r="O107" s="1">
        <v>42513</v>
      </c>
      <c r="P107" t="s">
        <v>21</v>
      </c>
      <c r="Q107">
        <v>0</v>
      </c>
      <c r="R107">
        <v>0</v>
      </c>
      <c r="S107">
        <v>0</v>
      </c>
      <c r="U107" s="1">
        <v>42513</v>
      </c>
      <c r="V107" t="s">
        <v>20</v>
      </c>
      <c r="W107" s="2" t="s">
        <v>35</v>
      </c>
      <c r="X107" s="2" t="s">
        <v>35</v>
      </c>
      <c r="Y107" s="2" t="s">
        <v>35</v>
      </c>
      <c r="AA107" s="1">
        <v>42513</v>
      </c>
      <c r="AB107" t="s">
        <v>22</v>
      </c>
      <c r="AC107">
        <v>0</v>
      </c>
      <c r="AD107">
        <v>0</v>
      </c>
      <c r="AE107">
        <v>0</v>
      </c>
      <c r="AF107">
        <v>0</v>
      </c>
      <c r="AH107" s="1">
        <v>42513</v>
      </c>
      <c r="AI107" t="s">
        <v>20</v>
      </c>
      <c r="AJ107" s="2" t="s">
        <v>35</v>
      </c>
      <c r="AK107" s="2" t="s">
        <v>35</v>
      </c>
      <c r="AL107" s="2" t="s">
        <v>35</v>
      </c>
      <c r="AM107" s="2" t="s">
        <v>35</v>
      </c>
      <c r="AP107" t="str">
        <f t="shared" si="6"/>
        <v>S21</v>
      </c>
      <c r="AQ107" t="str">
        <f t="shared" si="4"/>
        <v>lundi</v>
      </c>
      <c r="AR107">
        <f t="shared" si="5"/>
        <v>2016</v>
      </c>
    </row>
    <row r="108" spans="1:44" x14ac:dyDescent="0.25">
      <c r="A108" s="4">
        <v>42514</v>
      </c>
      <c r="B108" t="s">
        <v>19</v>
      </c>
      <c r="C108" s="3">
        <v>553</v>
      </c>
      <c r="D108" s="3">
        <v>388</v>
      </c>
      <c r="E108" s="3">
        <v>113</v>
      </c>
      <c r="F108" s="3">
        <v>0</v>
      </c>
      <c r="H108" s="1">
        <v>42514</v>
      </c>
      <c r="I108" t="s">
        <v>20</v>
      </c>
      <c r="J108" s="2">
        <v>0.52466793168880455</v>
      </c>
      <c r="K108" s="2">
        <v>0.36812144212523717</v>
      </c>
      <c r="L108" s="2">
        <v>0.10721062618595825</v>
      </c>
      <c r="M108" s="2">
        <v>0</v>
      </c>
      <c r="O108" s="1">
        <v>42514</v>
      </c>
      <c r="P108" t="s">
        <v>21</v>
      </c>
      <c r="Q108">
        <v>29</v>
      </c>
      <c r="R108">
        <v>48</v>
      </c>
      <c r="S108">
        <v>54</v>
      </c>
      <c r="U108" s="1">
        <v>42514</v>
      </c>
      <c r="V108" t="s">
        <v>20</v>
      </c>
      <c r="W108" s="2">
        <v>0.22137404580152673</v>
      </c>
      <c r="X108" s="2">
        <v>0.36641221374045801</v>
      </c>
      <c r="Y108" s="2">
        <v>0.41221374045801529</v>
      </c>
      <c r="AA108" s="1">
        <v>42514</v>
      </c>
      <c r="AB108" t="s">
        <v>22</v>
      </c>
      <c r="AC108">
        <v>859</v>
      </c>
      <c r="AD108">
        <v>612</v>
      </c>
      <c r="AE108">
        <v>483</v>
      </c>
      <c r="AF108">
        <v>430</v>
      </c>
      <c r="AH108" s="1">
        <v>42514</v>
      </c>
      <c r="AI108" t="s">
        <v>20</v>
      </c>
      <c r="AJ108" s="2">
        <v>0.36031879194630873</v>
      </c>
      <c r="AK108" s="2">
        <v>0.25671140939597314</v>
      </c>
      <c r="AL108" s="2">
        <v>0.2026006711409396</v>
      </c>
      <c r="AM108" s="2">
        <v>0.18036912751677853</v>
      </c>
      <c r="AP108" t="str">
        <f t="shared" si="6"/>
        <v>S21</v>
      </c>
      <c r="AQ108" t="str">
        <f t="shared" si="4"/>
        <v>mardi</v>
      </c>
      <c r="AR108">
        <f t="shared" si="5"/>
        <v>2016</v>
      </c>
    </row>
    <row r="109" spans="1:44" x14ac:dyDescent="0.25">
      <c r="A109" s="4">
        <v>42515</v>
      </c>
      <c r="B109" t="s">
        <v>19</v>
      </c>
      <c r="C109" s="3">
        <v>209</v>
      </c>
      <c r="D109" s="3">
        <v>208</v>
      </c>
      <c r="E109" s="3">
        <v>46</v>
      </c>
      <c r="F109" s="3">
        <v>2</v>
      </c>
      <c r="H109" s="1">
        <v>42515</v>
      </c>
      <c r="I109" t="s">
        <v>20</v>
      </c>
      <c r="J109" s="2">
        <v>0.44946236559139785</v>
      </c>
      <c r="K109" s="2">
        <v>0.44731182795698926</v>
      </c>
      <c r="L109" s="2">
        <v>9.8924731182795697E-2</v>
      </c>
      <c r="M109" s="2">
        <v>4.3010752688172043E-3</v>
      </c>
      <c r="O109" s="1">
        <v>42515</v>
      </c>
      <c r="P109" t="s">
        <v>21</v>
      </c>
      <c r="Q109">
        <v>13</v>
      </c>
      <c r="R109">
        <v>21</v>
      </c>
      <c r="S109">
        <v>27</v>
      </c>
      <c r="U109" s="1">
        <v>42515</v>
      </c>
      <c r="V109" t="s">
        <v>20</v>
      </c>
      <c r="W109" s="2">
        <v>0.21311475409836064</v>
      </c>
      <c r="X109" s="2">
        <v>0.34426229508196721</v>
      </c>
      <c r="Y109" s="2">
        <v>0.44262295081967212</v>
      </c>
      <c r="AA109" s="1">
        <v>42515</v>
      </c>
      <c r="AB109" t="s">
        <v>22</v>
      </c>
      <c r="AC109">
        <v>453</v>
      </c>
      <c r="AD109">
        <v>301</v>
      </c>
      <c r="AE109">
        <v>243</v>
      </c>
      <c r="AF109">
        <v>214</v>
      </c>
      <c r="AH109" s="1">
        <v>42515</v>
      </c>
      <c r="AI109" t="s">
        <v>20</v>
      </c>
      <c r="AJ109" s="2">
        <v>0.37407101568951279</v>
      </c>
      <c r="AK109" s="2">
        <v>0.24855491329479767</v>
      </c>
      <c r="AL109" s="2">
        <v>0.20066061106523533</v>
      </c>
      <c r="AM109" s="2">
        <v>0.17671345995045418</v>
      </c>
      <c r="AP109" t="str">
        <f t="shared" si="6"/>
        <v>S21</v>
      </c>
      <c r="AQ109" t="str">
        <f t="shared" si="4"/>
        <v>mercredi</v>
      </c>
      <c r="AR109">
        <f t="shared" si="5"/>
        <v>2016</v>
      </c>
    </row>
    <row r="110" spans="1:44" x14ac:dyDescent="0.25">
      <c r="A110" s="4">
        <v>42516</v>
      </c>
      <c r="B110" t="s">
        <v>19</v>
      </c>
      <c r="C110" s="3">
        <v>332</v>
      </c>
      <c r="D110" s="3">
        <v>143</v>
      </c>
      <c r="E110" s="3">
        <v>73</v>
      </c>
      <c r="F110" s="3">
        <v>2</v>
      </c>
      <c r="H110" s="1">
        <v>42516</v>
      </c>
      <c r="I110" t="s">
        <v>20</v>
      </c>
      <c r="J110" s="2">
        <v>0.60363636363636364</v>
      </c>
      <c r="K110" s="2">
        <v>0.26</v>
      </c>
      <c r="L110" s="2">
        <v>0.13272727272727272</v>
      </c>
      <c r="M110" s="2">
        <v>3.6363636363636364E-3</v>
      </c>
      <c r="O110" s="1">
        <v>42516</v>
      </c>
      <c r="P110" t="s">
        <v>21</v>
      </c>
      <c r="Q110">
        <v>9</v>
      </c>
      <c r="R110">
        <v>27</v>
      </c>
      <c r="S110">
        <v>27</v>
      </c>
      <c r="U110" s="1">
        <v>42516</v>
      </c>
      <c r="V110" t="s">
        <v>20</v>
      </c>
      <c r="W110" s="2">
        <v>0.14285714285714285</v>
      </c>
      <c r="X110" s="2">
        <v>0.42857142857142855</v>
      </c>
      <c r="Y110" s="2">
        <v>0.42857142857142855</v>
      </c>
      <c r="AA110" s="1">
        <v>42516</v>
      </c>
      <c r="AB110" t="s">
        <v>22</v>
      </c>
      <c r="AC110">
        <v>467</v>
      </c>
      <c r="AD110">
        <v>299</v>
      </c>
      <c r="AE110">
        <v>246</v>
      </c>
      <c r="AF110">
        <v>214</v>
      </c>
      <c r="AH110" s="1">
        <v>42516</v>
      </c>
      <c r="AI110" t="s">
        <v>20</v>
      </c>
      <c r="AJ110" s="2">
        <v>0.38091353996737359</v>
      </c>
      <c r="AK110" s="2">
        <v>0.24388254486133767</v>
      </c>
      <c r="AL110" s="2">
        <v>0.20065252854812399</v>
      </c>
      <c r="AM110" s="2">
        <v>0.17455138662316477</v>
      </c>
      <c r="AP110" t="str">
        <f t="shared" si="6"/>
        <v>S21</v>
      </c>
      <c r="AQ110" t="str">
        <f t="shared" si="4"/>
        <v>jeudi</v>
      </c>
      <c r="AR110">
        <f t="shared" si="5"/>
        <v>2016</v>
      </c>
    </row>
    <row r="111" spans="1:44" x14ac:dyDescent="0.25">
      <c r="A111" s="4" t="s">
        <v>45</v>
      </c>
      <c r="B111" t="s">
        <v>19</v>
      </c>
      <c r="C111" s="3">
        <v>381</v>
      </c>
      <c r="D111" s="3">
        <v>162</v>
      </c>
      <c r="E111" s="3">
        <v>34</v>
      </c>
      <c r="F111" s="3">
        <v>11</v>
      </c>
      <c r="H111" s="1" t="s">
        <v>45</v>
      </c>
      <c r="I111" t="s">
        <v>20</v>
      </c>
      <c r="J111" s="2">
        <v>0.64795918367346939</v>
      </c>
      <c r="K111" s="2">
        <v>0.27551020408163263</v>
      </c>
      <c r="L111" s="2">
        <v>5.7823129251700682E-2</v>
      </c>
      <c r="M111" s="2">
        <v>1.8707482993197279E-2</v>
      </c>
      <c r="O111" s="1" t="s">
        <v>45</v>
      </c>
      <c r="P111" t="s">
        <v>21</v>
      </c>
      <c r="Q111">
        <v>4</v>
      </c>
      <c r="R111">
        <v>4</v>
      </c>
      <c r="S111">
        <v>21</v>
      </c>
      <c r="U111" s="1" t="s">
        <v>45</v>
      </c>
      <c r="V111" t="s">
        <v>20</v>
      </c>
      <c r="W111" s="2">
        <v>0.13793103448275862</v>
      </c>
      <c r="X111" s="2">
        <v>0.13793103448275862</v>
      </c>
      <c r="Y111" s="2">
        <v>0.72413793103448276</v>
      </c>
      <c r="AA111" s="1" t="s">
        <v>45</v>
      </c>
      <c r="AB111" t="s">
        <v>22</v>
      </c>
      <c r="AC111">
        <v>462</v>
      </c>
      <c r="AD111">
        <v>302</v>
      </c>
      <c r="AE111">
        <v>245</v>
      </c>
      <c r="AF111">
        <v>215</v>
      </c>
      <c r="AH111" s="1" t="s">
        <v>45</v>
      </c>
      <c r="AI111" t="s">
        <v>20</v>
      </c>
      <c r="AJ111" s="2">
        <v>0.37745098039215685</v>
      </c>
      <c r="AK111" s="2">
        <v>0.24673202614379086</v>
      </c>
      <c r="AL111" s="2">
        <v>0.20016339869281047</v>
      </c>
      <c r="AM111" s="2">
        <v>0.17565359477124182</v>
      </c>
      <c r="AP111" t="str">
        <f t="shared" si="6"/>
        <v>S21</v>
      </c>
      <c r="AQ111" t="str">
        <f t="shared" si="4"/>
        <v>vendredi</v>
      </c>
      <c r="AR111">
        <f t="shared" si="5"/>
        <v>2016</v>
      </c>
    </row>
    <row r="112" spans="1:44" x14ac:dyDescent="0.25">
      <c r="A112" s="4">
        <v>42520</v>
      </c>
      <c r="B112" t="s">
        <v>19</v>
      </c>
      <c r="C112" s="3">
        <v>428</v>
      </c>
      <c r="D112" s="3">
        <v>188</v>
      </c>
      <c r="E112" s="3">
        <v>33</v>
      </c>
      <c r="F112" s="3">
        <v>11</v>
      </c>
      <c r="H112" s="1">
        <v>42520</v>
      </c>
      <c r="I112" t="s">
        <v>20</v>
      </c>
      <c r="J112" s="2">
        <v>0.64848484848484844</v>
      </c>
      <c r="K112" s="2">
        <v>0.28484848484848485</v>
      </c>
      <c r="L112" s="2">
        <v>0.05</v>
      </c>
      <c r="M112" s="2">
        <v>1.6666666666666666E-2</v>
      </c>
      <c r="O112" s="1">
        <v>42520</v>
      </c>
      <c r="P112" t="s">
        <v>21</v>
      </c>
      <c r="Q112">
        <v>13</v>
      </c>
      <c r="R112">
        <v>4</v>
      </c>
      <c r="S112">
        <v>21</v>
      </c>
      <c r="U112" s="1">
        <v>42520</v>
      </c>
      <c r="V112" t="s">
        <v>20</v>
      </c>
      <c r="W112" s="2">
        <v>0.34210526315789475</v>
      </c>
      <c r="X112" s="2">
        <v>0.10526315789473684</v>
      </c>
      <c r="Y112" s="2">
        <v>0.55263157894736847</v>
      </c>
      <c r="AA112" s="1">
        <v>42520</v>
      </c>
      <c r="AB112" t="s">
        <v>22</v>
      </c>
      <c r="AC112">
        <v>459</v>
      </c>
      <c r="AD112">
        <v>303</v>
      </c>
      <c r="AE112">
        <v>239</v>
      </c>
      <c r="AF112">
        <v>215</v>
      </c>
      <c r="AH112" s="1">
        <v>42520</v>
      </c>
      <c r="AI112" t="s">
        <v>20</v>
      </c>
      <c r="AJ112" s="2">
        <v>0.37746710526315791</v>
      </c>
      <c r="AK112" s="2">
        <v>0.24917763157894737</v>
      </c>
      <c r="AL112" s="2">
        <v>0.19654605263157895</v>
      </c>
      <c r="AM112" s="2">
        <v>0.17680921052631579</v>
      </c>
      <c r="AP112" t="str">
        <f t="shared" si="6"/>
        <v>S22</v>
      </c>
      <c r="AQ112" t="str">
        <f t="shared" si="4"/>
        <v>lundi</v>
      </c>
      <c r="AR112">
        <f t="shared" si="5"/>
        <v>2016</v>
      </c>
    </row>
    <row r="113" spans="1:44" x14ac:dyDescent="0.25">
      <c r="A113" s="4">
        <v>42521</v>
      </c>
      <c r="B113" t="s">
        <v>19</v>
      </c>
      <c r="C113" s="3">
        <v>476</v>
      </c>
      <c r="D113" s="3">
        <v>191</v>
      </c>
      <c r="E113" s="3">
        <v>45</v>
      </c>
      <c r="F113" s="3">
        <v>11</v>
      </c>
      <c r="H113" s="1">
        <v>42521</v>
      </c>
      <c r="I113" t="s">
        <v>20</v>
      </c>
      <c r="J113" s="2">
        <v>0.65836791147994467</v>
      </c>
      <c r="K113" s="2">
        <v>0.26417704011065007</v>
      </c>
      <c r="L113" s="2">
        <v>6.2240663900414939E-2</v>
      </c>
      <c r="M113" s="2">
        <v>1.5214384508990318E-2</v>
      </c>
      <c r="O113" s="1">
        <v>42521</v>
      </c>
      <c r="P113" t="s">
        <v>21</v>
      </c>
      <c r="Q113">
        <v>26</v>
      </c>
      <c r="R113">
        <v>4</v>
      </c>
      <c r="S113">
        <v>17</v>
      </c>
      <c r="U113" s="1">
        <v>42521</v>
      </c>
      <c r="V113" t="s">
        <v>20</v>
      </c>
      <c r="W113" s="2">
        <v>0.55319148936170215</v>
      </c>
      <c r="X113" s="2">
        <v>8.5106382978723402E-2</v>
      </c>
      <c r="Y113" s="2">
        <v>0.36170212765957449</v>
      </c>
      <c r="AA113" s="1">
        <v>42521</v>
      </c>
      <c r="AB113" t="s">
        <v>22</v>
      </c>
      <c r="AC113">
        <v>468</v>
      </c>
      <c r="AD113">
        <v>302</v>
      </c>
      <c r="AE113">
        <v>238</v>
      </c>
      <c r="AF113">
        <v>215</v>
      </c>
      <c r="AH113" s="1">
        <v>42521</v>
      </c>
      <c r="AI113" t="s">
        <v>20</v>
      </c>
      <c r="AJ113" s="2">
        <v>0.38266557645134913</v>
      </c>
      <c r="AK113" s="2">
        <v>0.24693376941946035</v>
      </c>
      <c r="AL113" s="2">
        <v>0.19460343417825021</v>
      </c>
      <c r="AM113" s="2">
        <v>0.1757972199509403</v>
      </c>
      <c r="AP113" t="str">
        <f t="shared" si="6"/>
        <v>S22</v>
      </c>
      <c r="AQ113" t="str">
        <f t="shared" si="4"/>
        <v>mardi</v>
      </c>
      <c r="AR113">
        <f t="shared" si="5"/>
        <v>2016</v>
      </c>
    </row>
    <row r="114" spans="1:44" x14ac:dyDescent="0.25">
      <c r="A114" s="4">
        <v>42522</v>
      </c>
      <c r="B114" t="s">
        <v>19</v>
      </c>
      <c r="C114" s="3">
        <v>356</v>
      </c>
      <c r="D114" s="3">
        <v>214</v>
      </c>
      <c r="E114" s="3">
        <v>70</v>
      </c>
      <c r="F114" s="3">
        <v>8</v>
      </c>
      <c r="H114" s="1">
        <v>42522</v>
      </c>
      <c r="I114" t="s">
        <v>20</v>
      </c>
      <c r="J114" s="2">
        <v>0.54938271604938271</v>
      </c>
      <c r="K114" s="2">
        <v>0.33024691358024694</v>
      </c>
      <c r="L114" s="2">
        <v>0.10802469135802469</v>
      </c>
      <c r="M114" s="2">
        <v>1.2345679012345678E-2</v>
      </c>
      <c r="O114" s="1">
        <v>42522</v>
      </c>
      <c r="P114" t="s">
        <v>21</v>
      </c>
      <c r="Q114">
        <v>20</v>
      </c>
      <c r="R114">
        <v>4</v>
      </c>
      <c r="S114">
        <v>17</v>
      </c>
      <c r="U114" s="1">
        <v>42522</v>
      </c>
      <c r="V114" t="s">
        <v>20</v>
      </c>
      <c r="W114" s="2">
        <v>0.48780487804878048</v>
      </c>
      <c r="X114" s="2">
        <v>9.7560975609756101E-2</v>
      </c>
      <c r="Y114" s="2">
        <v>0.41463414634146339</v>
      </c>
      <c r="AA114" s="1">
        <v>42522</v>
      </c>
      <c r="AB114" t="s">
        <v>22</v>
      </c>
      <c r="AC114">
        <v>465</v>
      </c>
      <c r="AD114">
        <v>301</v>
      </c>
      <c r="AE114">
        <v>239</v>
      </c>
      <c r="AF114">
        <v>215</v>
      </c>
      <c r="AH114" s="1">
        <v>42522</v>
      </c>
      <c r="AI114" t="s">
        <v>20</v>
      </c>
      <c r="AJ114" s="2">
        <v>0.38114754098360654</v>
      </c>
      <c r="AK114" s="2">
        <v>0.24672131147540985</v>
      </c>
      <c r="AL114" s="2">
        <v>0.1959016393442623</v>
      </c>
      <c r="AM114" s="2">
        <v>0.17622950819672131</v>
      </c>
      <c r="AP114" t="str">
        <f t="shared" si="6"/>
        <v>S22</v>
      </c>
      <c r="AQ114" t="str">
        <f t="shared" si="4"/>
        <v>mercredi</v>
      </c>
      <c r="AR114">
        <f t="shared" si="5"/>
        <v>2016</v>
      </c>
    </row>
    <row r="115" spans="1:44" x14ac:dyDescent="0.25">
      <c r="A115" s="4">
        <v>42523</v>
      </c>
      <c r="B115" t="s">
        <v>19</v>
      </c>
      <c r="C115" s="3">
        <v>155</v>
      </c>
      <c r="D115" s="3">
        <v>187</v>
      </c>
      <c r="E115" s="3">
        <v>70</v>
      </c>
      <c r="F115" s="3">
        <v>10</v>
      </c>
      <c r="H115" s="1">
        <v>42523</v>
      </c>
      <c r="I115" t="s">
        <v>20</v>
      </c>
      <c r="J115" s="2">
        <v>0.36729857819905215</v>
      </c>
      <c r="K115" s="2">
        <v>0.44312796208530808</v>
      </c>
      <c r="L115" s="2">
        <v>0.16587677725118483</v>
      </c>
      <c r="M115" s="2">
        <v>2.3696682464454975E-2</v>
      </c>
      <c r="O115" s="1">
        <v>42523</v>
      </c>
      <c r="P115" t="s">
        <v>21</v>
      </c>
      <c r="Q115">
        <v>23</v>
      </c>
      <c r="R115">
        <v>3</v>
      </c>
      <c r="S115">
        <v>21</v>
      </c>
      <c r="U115" s="1">
        <v>42523</v>
      </c>
      <c r="V115" t="s">
        <v>20</v>
      </c>
      <c r="W115" s="2">
        <v>0.48936170212765956</v>
      </c>
      <c r="X115" s="2">
        <v>6.3829787234042548E-2</v>
      </c>
      <c r="Y115" s="2">
        <v>0.44680851063829785</v>
      </c>
      <c r="AA115" s="1">
        <v>42523</v>
      </c>
      <c r="AB115" t="s">
        <v>22</v>
      </c>
      <c r="AC115">
        <v>460</v>
      </c>
      <c r="AD115">
        <v>294</v>
      </c>
      <c r="AE115">
        <v>239</v>
      </c>
      <c r="AF115">
        <v>215</v>
      </c>
      <c r="AH115" s="1">
        <v>42523</v>
      </c>
      <c r="AI115" t="s">
        <v>20</v>
      </c>
      <c r="AJ115" s="2">
        <v>0.38079470198675497</v>
      </c>
      <c r="AK115" s="2">
        <v>0.2433774834437086</v>
      </c>
      <c r="AL115" s="2">
        <v>0.19784768211920531</v>
      </c>
      <c r="AM115" s="2">
        <v>0.17798013245033112</v>
      </c>
      <c r="AP115" t="str">
        <f t="shared" si="6"/>
        <v>S22</v>
      </c>
      <c r="AQ115" t="str">
        <f t="shared" si="4"/>
        <v>jeudi</v>
      </c>
      <c r="AR115">
        <f t="shared" si="5"/>
        <v>2016</v>
      </c>
    </row>
    <row r="116" spans="1:44" x14ac:dyDescent="0.25">
      <c r="A116" s="4" t="s">
        <v>46</v>
      </c>
      <c r="B116" t="s">
        <v>19</v>
      </c>
      <c r="C116" s="3">
        <v>392</v>
      </c>
      <c r="D116" s="3">
        <v>186</v>
      </c>
      <c r="E116" s="3">
        <v>57</v>
      </c>
      <c r="F116" s="3">
        <v>8</v>
      </c>
      <c r="H116" s="1" t="s">
        <v>46</v>
      </c>
      <c r="I116" t="s">
        <v>20</v>
      </c>
      <c r="J116" s="2">
        <v>0.60964230171073097</v>
      </c>
      <c r="K116" s="2">
        <v>0.28926905132192848</v>
      </c>
      <c r="L116" s="2">
        <v>8.8646967340590979E-2</v>
      </c>
      <c r="M116" s="2">
        <v>1.2441679626749611E-2</v>
      </c>
      <c r="O116" s="1" t="s">
        <v>46</v>
      </c>
      <c r="P116" t="s">
        <v>21</v>
      </c>
      <c r="Q116">
        <v>8</v>
      </c>
      <c r="R116">
        <v>3</v>
      </c>
      <c r="S116">
        <v>21</v>
      </c>
      <c r="U116" s="1" t="s">
        <v>46</v>
      </c>
      <c r="V116" t="s">
        <v>20</v>
      </c>
      <c r="W116" s="2">
        <v>0.25</v>
      </c>
      <c r="X116" s="2">
        <v>9.375E-2</v>
      </c>
      <c r="Y116" s="2">
        <v>0.65625</v>
      </c>
      <c r="AA116" s="1" t="s">
        <v>46</v>
      </c>
      <c r="AB116" t="s">
        <v>22</v>
      </c>
      <c r="AC116">
        <v>470</v>
      </c>
      <c r="AD116">
        <v>288</v>
      </c>
      <c r="AE116">
        <v>240</v>
      </c>
      <c r="AF116">
        <v>214</v>
      </c>
      <c r="AH116" s="1" t="s">
        <v>46</v>
      </c>
      <c r="AI116" t="s">
        <v>20</v>
      </c>
      <c r="AJ116" s="2">
        <v>0.38778877887788776</v>
      </c>
      <c r="AK116" s="2">
        <v>0.23762376237623761</v>
      </c>
      <c r="AL116" s="2">
        <v>0.19801980198019803</v>
      </c>
      <c r="AM116" s="2">
        <v>0.17656765676567657</v>
      </c>
      <c r="AP116" t="str">
        <f t="shared" si="6"/>
        <v>S22</v>
      </c>
      <c r="AQ116" t="str">
        <f t="shared" si="4"/>
        <v>vendredi</v>
      </c>
      <c r="AR116">
        <f t="shared" si="5"/>
        <v>2016</v>
      </c>
    </row>
    <row r="117" spans="1:44" x14ac:dyDescent="0.25">
      <c r="A117" s="4">
        <v>42527</v>
      </c>
      <c r="B117" t="s">
        <v>19</v>
      </c>
      <c r="C117" s="3">
        <v>587</v>
      </c>
      <c r="D117" s="3">
        <v>120</v>
      </c>
      <c r="E117" s="3">
        <v>48</v>
      </c>
      <c r="F117" s="3">
        <v>7</v>
      </c>
      <c r="H117" s="1">
        <v>42527</v>
      </c>
      <c r="I117" t="s">
        <v>20</v>
      </c>
      <c r="J117" s="2">
        <v>0.7703412073490814</v>
      </c>
      <c r="K117" s="2">
        <v>0.15748031496062992</v>
      </c>
      <c r="L117" s="2">
        <v>6.2992125984251968E-2</v>
      </c>
      <c r="M117" s="2">
        <v>9.1863517060367453E-3</v>
      </c>
      <c r="O117" s="1">
        <v>42527</v>
      </c>
      <c r="P117" t="s">
        <v>21</v>
      </c>
      <c r="Q117">
        <v>18</v>
      </c>
      <c r="R117">
        <v>3</v>
      </c>
      <c r="S117">
        <v>21</v>
      </c>
      <c r="U117" s="1">
        <v>42527</v>
      </c>
      <c r="V117" t="s">
        <v>20</v>
      </c>
      <c r="W117" s="2">
        <v>0.42857142857142855</v>
      </c>
      <c r="X117" s="2">
        <v>7.1428571428571425E-2</v>
      </c>
      <c r="Y117" s="2">
        <v>0.5</v>
      </c>
      <c r="AA117" s="1">
        <v>42527</v>
      </c>
      <c r="AB117" t="s">
        <v>22</v>
      </c>
      <c r="AC117">
        <v>465</v>
      </c>
      <c r="AD117">
        <v>284</v>
      </c>
      <c r="AE117">
        <v>243</v>
      </c>
      <c r="AF117">
        <v>214</v>
      </c>
      <c r="AH117" s="1">
        <v>42527</v>
      </c>
      <c r="AI117" t="s">
        <v>20</v>
      </c>
      <c r="AJ117" s="2">
        <v>0.38557213930348261</v>
      </c>
      <c r="AK117" s="2">
        <v>0.23548922056384744</v>
      </c>
      <c r="AL117" s="2">
        <v>0.20149253731343283</v>
      </c>
      <c r="AM117" s="2">
        <v>0.17744610281923714</v>
      </c>
      <c r="AP117" t="str">
        <f t="shared" si="6"/>
        <v>S23</v>
      </c>
      <c r="AQ117" t="str">
        <f t="shared" si="4"/>
        <v>lundi</v>
      </c>
      <c r="AR117">
        <f t="shared" si="5"/>
        <v>2016</v>
      </c>
    </row>
    <row r="118" spans="1:44" x14ac:dyDescent="0.25">
      <c r="A118" s="4">
        <v>42528</v>
      </c>
      <c r="B118" t="s">
        <v>19</v>
      </c>
      <c r="C118" s="3">
        <v>413</v>
      </c>
      <c r="D118" s="3">
        <v>252</v>
      </c>
      <c r="E118" s="3">
        <v>67</v>
      </c>
      <c r="F118" s="3">
        <v>10</v>
      </c>
      <c r="H118" s="1">
        <v>42528</v>
      </c>
      <c r="I118" t="s">
        <v>20</v>
      </c>
      <c r="J118" s="2">
        <v>0.55660377358490565</v>
      </c>
      <c r="K118" s="2">
        <v>0.33962264150943394</v>
      </c>
      <c r="L118" s="2">
        <v>9.0296495956873321E-2</v>
      </c>
      <c r="M118" s="2">
        <v>1.3477088948787063E-2</v>
      </c>
      <c r="O118" s="1">
        <v>42528</v>
      </c>
      <c r="P118" t="s">
        <v>21</v>
      </c>
      <c r="Q118">
        <v>8</v>
      </c>
      <c r="R118">
        <v>3</v>
      </c>
      <c r="S118">
        <v>17</v>
      </c>
      <c r="U118" s="1">
        <v>42528</v>
      </c>
      <c r="V118" t="s">
        <v>20</v>
      </c>
      <c r="W118" s="2">
        <v>0.2857142857142857</v>
      </c>
      <c r="X118" s="2">
        <v>0.10714285714285714</v>
      </c>
      <c r="Y118" s="2">
        <v>0.6071428571428571</v>
      </c>
      <c r="AA118" s="1">
        <v>42528</v>
      </c>
      <c r="AB118" t="s">
        <v>22</v>
      </c>
      <c r="AC118">
        <v>450</v>
      </c>
      <c r="AD118">
        <v>287</v>
      </c>
      <c r="AE118">
        <v>240</v>
      </c>
      <c r="AF118">
        <v>214</v>
      </c>
      <c r="AH118" s="1">
        <v>42528</v>
      </c>
      <c r="AI118" t="s">
        <v>20</v>
      </c>
      <c r="AJ118" s="2">
        <v>0.37783375314861462</v>
      </c>
      <c r="AK118" s="2">
        <v>0.24097397145256089</v>
      </c>
      <c r="AL118" s="2">
        <v>0.20151133501259447</v>
      </c>
      <c r="AM118" s="2">
        <v>0.17968094038623006</v>
      </c>
      <c r="AP118" t="str">
        <f t="shared" si="6"/>
        <v>S23</v>
      </c>
      <c r="AQ118" t="str">
        <f t="shared" si="4"/>
        <v>mardi</v>
      </c>
      <c r="AR118">
        <f t="shared" si="5"/>
        <v>2016</v>
      </c>
    </row>
    <row r="119" spans="1:44" x14ac:dyDescent="0.25">
      <c r="A119" s="4">
        <v>42529</v>
      </c>
      <c r="B119" t="s">
        <v>19</v>
      </c>
      <c r="C119" s="3">
        <v>322</v>
      </c>
      <c r="D119" s="3">
        <v>238</v>
      </c>
      <c r="E119" s="3">
        <v>43</v>
      </c>
      <c r="F119" s="3">
        <v>7</v>
      </c>
      <c r="H119" s="1">
        <v>42529</v>
      </c>
      <c r="I119" t="s">
        <v>20</v>
      </c>
      <c r="J119" s="2">
        <v>0.52786885245901638</v>
      </c>
      <c r="K119" s="2">
        <v>0.39016393442622949</v>
      </c>
      <c r="L119" s="2">
        <v>7.0491803278688522E-2</v>
      </c>
      <c r="M119" s="2">
        <v>1.1475409836065573E-2</v>
      </c>
      <c r="O119" s="1">
        <v>42529</v>
      </c>
      <c r="P119" t="s">
        <v>21</v>
      </c>
      <c r="Q119">
        <v>10</v>
      </c>
      <c r="R119">
        <v>1</v>
      </c>
      <c r="S119">
        <v>17</v>
      </c>
      <c r="U119" s="1">
        <v>42529</v>
      </c>
      <c r="V119" t="s">
        <v>20</v>
      </c>
      <c r="W119" s="2">
        <v>0.35714285714285715</v>
      </c>
      <c r="X119" s="2">
        <v>3.5714285714285712E-2</v>
      </c>
      <c r="Y119" s="2">
        <v>0.6071428571428571</v>
      </c>
      <c r="AA119" s="1">
        <v>42529</v>
      </c>
      <c r="AB119" t="s">
        <v>22</v>
      </c>
      <c r="AC119">
        <v>447</v>
      </c>
      <c r="AD119">
        <v>285</v>
      </c>
      <c r="AE119">
        <v>234</v>
      </c>
      <c r="AF119">
        <v>215</v>
      </c>
      <c r="AH119" s="1">
        <v>42529</v>
      </c>
      <c r="AI119" t="s">
        <v>20</v>
      </c>
      <c r="AJ119" s="2">
        <v>0.37849280270956814</v>
      </c>
      <c r="AK119" s="2">
        <v>0.24132091447925486</v>
      </c>
      <c r="AL119" s="2">
        <v>0.19813717188823032</v>
      </c>
      <c r="AM119" s="2">
        <v>0.18204911092294665</v>
      </c>
      <c r="AP119" t="str">
        <f t="shared" si="6"/>
        <v>S23</v>
      </c>
      <c r="AQ119" t="str">
        <f t="shared" si="4"/>
        <v>mercredi</v>
      </c>
      <c r="AR119">
        <f t="shared" si="5"/>
        <v>2016</v>
      </c>
    </row>
    <row r="120" spans="1:44" x14ac:dyDescent="0.25">
      <c r="A120" s="4">
        <v>42530</v>
      </c>
      <c r="B120" t="s">
        <v>19</v>
      </c>
      <c r="C120" s="3">
        <v>388</v>
      </c>
      <c r="D120" s="3">
        <v>274</v>
      </c>
      <c r="E120" s="3">
        <v>58</v>
      </c>
      <c r="F120" s="3">
        <v>6</v>
      </c>
      <c r="H120" s="1">
        <v>42530</v>
      </c>
      <c r="I120" t="s">
        <v>20</v>
      </c>
      <c r="J120" s="2">
        <v>0.53443526170798894</v>
      </c>
      <c r="K120" s="2">
        <v>0.37741046831955921</v>
      </c>
      <c r="L120" s="2">
        <v>7.9889807162534437E-2</v>
      </c>
      <c r="M120" s="2">
        <v>8.2644628099173556E-3</v>
      </c>
      <c r="O120" s="1">
        <v>42530</v>
      </c>
      <c r="P120" t="s">
        <v>21</v>
      </c>
      <c r="Q120">
        <v>4</v>
      </c>
      <c r="R120">
        <v>1</v>
      </c>
      <c r="S120">
        <v>17</v>
      </c>
      <c r="U120" s="1">
        <v>42530</v>
      </c>
      <c r="V120" t="s">
        <v>20</v>
      </c>
      <c r="W120" s="2">
        <v>0.18181818181818182</v>
      </c>
      <c r="X120" s="2">
        <v>4.5454545454545456E-2</v>
      </c>
      <c r="Y120" s="2">
        <v>0.77272727272727271</v>
      </c>
      <c r="AA120" s="1">
        <v>42530</v>
      </c>
      <c r="AB120" t="s">
        <v>22</v>
      </c>
      <c r="AC120">
        <v>447</v>
      </c>
      <c r="AD120">
        <v>263</v>
      </c>
      <c r="AE120">
        <v>248</v>
      </c>
      <c r="AF120">
        <v>218</v>
      </c>
      <c r="AH120" s="1">
        <v>42530</v>
      </c>
      <c r="AI120" t="s">
        <v>20</v>
      </c>
      <c r="AJ120" s="2">
        <v>0.38010204081632654</v>
      </c>
      <c r="AK120" s="2">
        <v>0.22363945578231292</v>
      </c>
      <c r="AL120" s="2">
        <v>0.21088435374149661</v>
      </c>
      <c r="AM120" s="2">
        <v>0.18537414965986396</v>
      </c>
      <c r="AP120" t="str">
        <f t="shared" si="6"/>
        <v>S23</v>
      </c>
      <c r="AQ120" t="str">
        <f t="shared" si="4"/>
        <v>jeudi</v>
      </c>
      <c r="AR120">
        <f t="shared" si="5"/>
        <v>2016</v>
      </c>
    </row>
    <row r="121" spans="1:44" x14ac:dyDescent="0.25">
      <c r="A121" s="4" t="s">
        <v>47</v>
      </c>
      <c r="B121" t="s">
        <v>19</v>
      </c>
      <c r="C121" s="3">
        <v>377</v>
      </c>
      <c r="D121" s="3">
        <v>258</v>
      </c>
      <c r="E121" s="3">
        <v>64</v>
      </c>
      <c r="F121" s="3">
        <v>7</v>
      </c>
      <c r="H121" s="1" t="s">
        <v>47</v>
      </c>
      <c r="I121" t="s">
        <v>20</v>
      </c>
      <c r="J121" s="2">
        <v>0.53399433427762044</v>
      </c>
      <c r="K121" s="2">
        <v>0.36543909348441928</v>
      </c>
      <c r="L121" s="2">
        <v>9.0651558073654395E-2</v>
      </c>
      <c r="M121" s="2">
        <v>9.9150141643059488E-3</v>
      </c>
      <c r="O121" s="1" t="s">
        <v>47</v>
      </c>
      <c r="P121" t="s">
        <v>21</v>
      </c>
      <c r="Q121">
        <v>2</v>
      </c>
      <c r="R121">
        <v>3</v>
      </c>
      <c r="S121">
        <v>17</v>
      </c>
      <c r="U121" s="1" t="s">
        <v>47</v>
      </c>
      <c r="V121" t="s">
        <v>20</v>
      </c>
      <c r="W121" s="2">
        <v>9.0909090909090912E-2</v>
      </c>
      <c r="X121" s="2">
        <v>0.13636363636363635</v>
      </c>
      <c r="Y121" s="2">
        <v>0.77272727272727271</v>
      </c>
      <c r="AA121" s="1" t="s">
        <v>47</v>
      </c>
      <c r="AB121" t="s">
        <v>22</v>
      </c>
      <c r="AC121">
        <v>432</v>
      </c>
      <c r="AD121">
        <v>262</v>
      </c>
      <c r="AE121">
        <v>249</v>
      </c>
      <c r="AF121">
        <v>216</v>
      </c>
      <c r="AH121" s="1" t="s">
        <v>47</v>
      </c>
      <c r="AI121" t="s">
        <v>20</v>
      </c>
      <c r="AJ121" s="2">
        <v>0.3727351164797239</v>
      </c>
      <c r="AK121" s="2">
        <v>0.22605694564279552</v>
      </c>
      <c r="AL121" s="2">
        <v>0.21484037963761865</v>
      </c>
      <c r="AM121" s="2">
        <v>0.18636755823986195</v>
      </c>
      <c r="AP121" t="str">
        <f t="shared" si="6"/>
        <v>S23</v>
      </c>
      <c r="AQ121" t="str">
        <f t="shared" si="4"/>
        <v>vendredi</v>
      </c>
      <c r="AR121">
        <f t="shared" si="5"/>
        <v>2016</v>
      </c>
    </row>
    <row r="122" spans="1:44" x14ac:dyDescent="0.25">
      <c r="A122" s="4">
        <v>42534</v>
      </c>
      <c r="B122" t="s">
        <v>19</v>
      </c>
      <c r="C122" s="3">
        <v>275</v>
      </c>
      <c r="D122" s="3">
        <v>254</v>
      </c>
      <c r="E122" s="3">
        <v>36</v>
      </c>
      <c r="F122" s="3">
        <v>6</v>
      </c>
      <c r="H122" s="1">
        <v>42534</v>
      </c>
      <c r="I122" t="s">
        <v>20</v>
      </c>
      <c r="J122" s="2">
        <v>0.48161120840630472</v>
      </c>
      <c r="K122" s="2">
        <v>0.44483362521891417</v>
      </c>
      <c r="L122" s="2">
        <v>6.3047285464098074E-2</v>
      </c>
      <c r="M122" s="2">
        <v>1.0507880910683012E-2</v>
      </c>
      <c r="O122" s="1">
        <v>42534</v>
      </c>
      <c r="P122" t="s">
        <v>21</v>
      </c>
      <c r="Q122">
        <v>12</v>
      </c>
      <c r="R122">
        <v>17</v>
      </c>
      <c r="S122">
        <v>17</v>
      </c>
      <c r="U122" s="1">
        <v>42534</v>
      </c>
      <c r="V122" t="s">
        <v>20</v>
      </c>
      <c r="W122" s="2">
        <v>0.2608695652173913</v>
      </c>
      <c r="X122" s="2">
        <v>0.36956521739130432</v>
      </c>
      <c r="Y122" s="2">
        <v>0.36956521739130432</v>
      </c>
      <c r="AA122" s="1">
        <v>42534</v>
      </c>
      <c r="AB122" t="s">
        <v>22</v>
      </c>
      <c r="AC122">
        <v>421</v>
      </c>
      <c r="AD122">
        <v>258</v>
      </c>
      <c r="AE122">
        <v>245</v>
      </c>
      <c r="AF122">
        <v>213</v>
      </c>
      <c r="AH122" s="1">
        <v>42534</v>
      </c>
      <c r="AI122" t="s">
        <v>20</v>
      </c>
      <c r="AJ122" s="2">
        <v>0.3702726473175022</v>
      </c>
      <c r="AK122" s="2">
        <v>0.22691292875989447</v>
      </c>
      <c r="AL122" s="2">
        <v>0.21547933157431839</v>
      </c>
      <c r="AM122" s="2">
        <v>0.18733509234828497</v>
      </c>
      <c r="AP122" t="str">
        <f t="shared" si="6"/>
        <v>S24</v>
      </c>
      <c r="AQ122" t="str">
        <f t="shared" si="4"/>
        <v>lundi</v>
      </c>
      <c r="AR122">
        <f t="shared" si="5"/>
        <v>2016</v>
      </c>
    </row>
    <row r="123" spans="1:44" x14ac:dyDescent="0.25">
      <c r="A123" s="4">
        <v>42535</v>
      </c>
      <c r="B123" t="s">
        <v>19</v>
      </c>
      <c r="C123" s="3">
        <v>302</v>
      </c>
      <c r="D123" s="3">
        <v>178</v>
      </c>
      <c r="E123" s="3">
        <v>68</v>
      </c>
      <c r="F123" s="3">
        <v>7</v>
      </c>
      <c r="H123" s="1">
        <v>42535</v>
      </c>
      <c r="I123" t="s">
        <v>20</v>
      </c>
      <c r="J123" s="2">
        <v>0.54414414414414414</v>
      </c>
      <c r="K123" s="2">
        <v>0.32072072072072072</v>
      </c>
      <c r="L123" s="2">
        <v>0.12252252252252252</v>
      </c>
      <c r="M123" s="2">
        <v>1.2612612612612612E-2</v>
      </c>
      <c r="O123" s="1">
        <v>42535</v>
      </c>
      <c r="P123" t="s">
        <v>21</v>
      </c>
      <c r="Q123">
        <v>27</v>
      </c>
      <c r="R123">
        <v>15</v>
      </c>
      <c r="S123">
        <v>17</v>
      </c>
      <c r="U123" s="1">
        <v>42535</v>
      </c>
      <c r="V123" t="s">
        <v>20</v>
      </c>
      <c r="W123" s="2">
        <v>0.4576271186440678</v>
      </c>
      <c r="X123" s="2">
        <v>0.25423728813559321</v>
      </c>
      <c r="Y123" s="2">
        <v>0.28813559322033899</v>
      </c>
      <c r="AA123" s="1">
        <v>42535</v>
      </c>
      <c r="AB123" t="s">
        <v>22</v>
      </c>
      <c r="AC123">
        <v>413</v>
      </c>
      <c r="AD123">
        <v>252</v>
      </c>
      <c r="AE123">
        <v>243</v>
      </c>
      <c r="AF123">
        <v>214</v>
      </c>
      <c r="AH123" s="1">
        <v>42535</v>
      </c>
      <c r="AI123" t="s">
        <v>20</v>
      </c>
      <c r="AJ123" s="2">
        <v>0.3680926916221034</v>
      </c>
      <c r="AK123" s="2">
        <v>0.22459893048128343</v>
      </c>
      <c r="AL123" s="2">
        <v>0.21657754010695188</v>
      </c>
      <c r="AM123" s="2">
        <v>0.19073083778966132</v>
      </c>
      <c r="AP123" t="str">
        <f t="shared" si="6"/>
        <v>S24</v>
      </c>
      <c r="AQ123" t="str">
        <f t="shared" si="4"/>
        <v>mardi</v>
      </c>
      <c r="AR123">
        <f t="shared" si="5"/>
        <v>2016</v>
      </c>
    </row>
    <row r="124" spans="1:44" x14ac:dyDescent="0.25">
      <c r="A124" s="4">
        <v>42536</v>
      </c>
      <c r="B124" t="s">
        <v>19</v>
      </c>
      <c r="C124" s="3">
        <v>477</v>
      </c>
      <c r="D124" s="3">
        <v>186</v>
      </c>
      <c r="E124" s="3">
        <v>89</v>
      </c>
      <c r="F124" s="3">
        <v>9</v>
      </c>
      <c r="H124" s="1">
        <v>42536</v>
      </c>
      <c r="I124" t="s">
        <v>20</v>
      </c>
      <c r="J124" s="2">
        <v>0.62680683311432328</v>
      </c>
      <c r="K124" s="2">
        <v>0.24441524310118265</v>
      </c>
      <c r="L124" s="2">
        <v>0.11695137976346912</v>
      </c>
      <c r="M124" s="2">
        <v>1.1826544021024968E-2</v>
      </c>
      <c r="O124" s="1">
        <v>42536</v>
      </c>
      <c r="P124" t="s">
        <v>21</v>
      </c>
      <c r="Q124">
        <v>62</v>
      </c>
      <c r="R124">
        <v>14</v>
      </c>
      <c r="S124">
        <v>14</v>
      </c>
      <c r="U124" s="1">
        <v>42536</v>
      </c>
      <c r="V124" t="s">
        <v>20</v>
      </c>
      <c r="W124" s="2">
        <v>0.68888888888888888</v>
      </c>
      <c r="X124" s="2">
        <v>0.15555555555555556</v>
      </c>
      <c r="Y124" s="2">
        <v>0.15555555555555556</v>
      </c>
      <c r="AA124" s="1">
        <v>42536</v>
      </c>
      <c r="AB124" t="s">
        <v>22</v>
      </c>
      <c r="AC124">
        <v>410</v>
      </c>
      <c r="AD124">
        <v>252</v>
      </c>
      <c r="AE124">
        <v>243</v>
      </c>
      <c r="AF124">
        <v>214</v>
      </c>
      <c r="AH124" s="1">
        <v>42536</v>
      </c>
      <c r="AI124" t="s">
        <v>20</v>
      </c>
      <c r="AJ124" s="2">
        <v>0.36639857015192134</v>
      </c>
      <c r="AK124" s="2">
        <v>0.22520107238605899</v>
      </c>
      <c r="AL124" s="2">
        <v>0.21715817694369974</v>
      </c>
      <c r="AM124" s="2">
        <v>0.19124218051831993</v>
      </c>
      <c r="AP124" t="str">
        <f t="shared" si="6"/>
        <v>S24</v>
      </c>
      <c r="AQ124" t="str">
        <f t="shared" si="4"/>
        <v>mercredi</v>
      </c>
      <c r="AR124">
        <f t="shared" si="5"/>
        <v>2016</v>
      </c>
    </row>
    <row r="125" spans="1:44" x14ac:dyDescent="0.25">
      <c r="A125" s="4">
        <v>42537</v>
      </c>
      <c r="B125" t="s">
        <v>19</v>
      </c>
      <c r="C125" s="3">
        <v>583</v>
      </c>
      <c r="D125" s="3">
        <v>171</v>
      </c>
      <c r="E125" s="3">
        <v>88</v>
      </c>
      <c r="F125" s="3">
        <v>15</v>
      </c>
      <c r="H125" s="1">
        <v>42537</v>
      </c>
      <c r="I125" t="s">
        <v>20</v>
      </c>
      <c r="J125" s="2">
        <v>0.68028004667444575</v>
      </c>
      <c r="K125" s="2">
        <v>0.19953325554259044</v>
      </c>
      <c r="L125" s="2">
        <v>0.10268378063010501</v>
      </c>
      <c r="M125" s="2">
        <v>1.7502917152858809E-2</v>
      </c>
      <c r="O125" s="1">
        <v>42537</v>
      </c>
      <c r="P125" t="s">
        <v>21</v>
      </c>
      <c r="Q125">
        <v>60</v>
      </c>
      <c r="R125">
        <v>18</v>
      </c>
      <c r="S125">
        <v>14</v>
      </c>
      <c r="U125" s="1">
        <v>42537</v>
      </c>
      <c r="V125" t="s">
        <v>20</v>
      </c>
      <c r="W125" s="2">
        <v>0.65217391304347827</v>
      </c>
      <c r="X125" s="2">
        <v>0.19565217391304349</v>
      </c>
      <c r="Y125" s="2">
        <v>0.15217391304347827</v>
      </c>
      <c r="AA125" s="1">
        <v>42537</v>
      </c>
      <c r="AB125" t="s">
        <v>22</v>
      </c>
      <c r="AC125">
        <v>407</v>
      </c>
      <c r="AD125">
        <v>252</v>
      </c>
      <c r="AE125">
        <v>244</v>
      </c>
      <c r="AF125">
        <v>213</v>
      </c>
      <c r="AH125" s="1">
        <v>42537</v>
      </c>
      <c r="AI125" t="s">
        <v>20</v>
      </c>
      <c r="AJ125" s="2">
        <v>0.36469534050179214</v>
      </c>
      <c r="AK125" s="2">
        <v>0.22580645161290322</v>
      </c>
      <c r="AL125" s="2">
        <v>0.21863799283154123</v>
      </c>
      <c r="AM125" s="2">
        <v>0.19086021505376344</v>
      </c>
      <c r="AP125" t="str">
        <f t="shared" si="6"/>
        <v>S24</v>
      </c>
      <c r="AQ125" t="str">
        <f t="shared" si="4"/>
        <v>jeudi</v>
      </c>
      <c r="AR125">
        <f t="shared" si="5"/>
        <v>2016</v>
      </c>
    </row>
    <row r="126" spans="1:44" x14ac:dyDescent="0.25">
      <c r="A126" s="4" t="s">
        <v>48</v>
      </c>
      <c r="B126" t="s">
        <v>19</v>
      </c>
      <c r="C126" s="3">
        <v>352</v>
      </c>
      <c r="D126" s="3">
        <v>237</v>
      </c>
      <c r="E126" s="3">
        <v>61</v>
      </c>
      <c r="F126" s="3">
        <v>17</v>
      </c>
      <c r="H126" s="1" t="s">
        <v>48</v>
      </c>
      <c r="I126" t="s">
        <v>20</v>
      </c>
      <c r="J126" s="2">
        <v>0.52773613193403301</v>
      </c>
      <c r="K126" s="2">
        <v>0.35532233883058473</v>
      </c>
      <c r="L126" s="2">
        <v>9.145427286356822E-2</v>
      </c>
      <c r="M126" s="2">
        <v>2.5487256371814093E-2</v>
      </c>
      <c r="O126" s="1" t="s">
        <v>48</v>
      </c>
      <c r="P126" t="s">
        <v>21</v>
      </c>
      <c r="Q126">
        <v>63</v>
      </c>
      <c r="R126">
        <v>16</v>
      </c>
      <c r="S126">
        <v>14</v>
      </c>
      <c r="U126" s="1" t="s">
        <v>48</v>
      </c>
      <c r="V126" t="s">
        <v>20</v>
      </c>
      <c r="W126" s="2">
        <v>0.67741935483870963</v>
      </c>
      <c r="X126" s="2">
        <v>0.17204301075268819</v>
      </c>
      <c r="Y126" s="2">
        <v>0.15053763440860216</v>
      </c>
      <c r="AA126" s="1" t="s">
        <v>48</v>
      </c>
      <c r="AB126" t="s">
        <v>22</v>
      </c>
      <c r="AC126">
        <v>397</v>
      </c>
      <c r="AD126">
        <v>247</v>
      </c>
      <c r="AE126">
        <v>243</v>
      </c>
      <c r="AF126">
        <v>215</v>
      </c>
      <c r="AH126" s="1" t="s">
        <v>48</v>
      </c>
      <c r="AI126" t="s">
        <v>20</v>
      </c>
      <c r="AJ126" s="2">
        <v>0.3602540834845735</v>
      </c>
      <c r="AK126" s="2">
        <v>0.22413793103448276</v>
      </c>
      <c r="AL126" s="2">
        <v>0.22050816696914702</v>
      </c>
      <c r="AM126" s="2">
        <v>0.19509981851179672</v>
      </c>
      <c r="AP126" t="str">
        <f t="shared" si="6"/>
        <v>S24</v>
      </c>
      <c r="AQ126" t="str">
        <f t="shared" si="4"/>
        <v>vendredi</v>
      </c>
      <c r="AR126">
        <f t="shared" si="5"/>
        <v>2016</v>
      </c>
    </row>
    <row r="127" spans="1:44" x14ac:dyDescent="0.25">
      <c r="A127" s="4">
        <v>42541</v>
      </c>
      <c r="B127" t="s">
        <v>19</v>
      </c>
      <c r="C127" s="3">
        <v>310</v>
      </c>
      <c r="D127" s="3">
        <v>275</v>
      </c>
      <c r="E127" s="3">
        <v>53</v>
      </c>
      <c r="F127" s="3">
        <v>19</v>
      </c>
      <c r="H127" s="1">
        <v>42541</v>
      </c>
      <c r="I127" t="s">
        <v>20</v>
      </c>
      <c r="J127" s="2">
        <v>0.47184170471841702</v>
      </c>
      <c r="K127" s="2">
        <v>0.41856925418569252</v>
      </c>
      <c r="L127" s="2">
        <v>8.0669710806697104E-2</v>
      </c>
      <c r="M127" s="2">
        <v>2.8919330289193301E-2</v>
      </c>
      <c r="O127" s="1">
        <v>42541</v>
      </c>
      <c r="P127" t="s">
        <v>21</v>
      </c>
      <c r="Q127">
        <v>49</v>
      </c>
      <c r="R127">
        <v>26</v>
      </c>
      <c r="S127">
        <v>14</v>
      </c>
      <c r="U127" s="1">
        <v>42541</v>
      </c>
      <c r="V127" t="s">
        <v>20</v>
      </c>
      <c r="W127" s="2">
        <v>0.550561797752809</v>
      </c>
      <c r="X127" s="2">
        <v>0.29213483146067415</v>
      </c>
      <c r="Y127" s="2">
        <v>0.15730337078651685</v>
      </c>
      <c r="AA127" s="1">
        <v>42541</v>
      </c>
      <c r="AB127" t="s">
        <v>22</v>
      </c>
      <c r="AC127">
        <v>387</v>
      </c>
      <c r="AD127">
        <v>248</v>
      </c>
      <c r="AE127">
        <v>242</v>
      </c>
      <c r="AF127">
        <v>216</v>
      </c>
      <c r="AH127" s="1">
        <v>42541</v>
      </c>
      <c r="AI127" t="s">
        <v>20</v>
      </c>
      <c r="AJ127" s="2">
        <v>0.35407136322049404</v>
      </c>
      <c r="AK127" s="2">
        <v>0.22689844464775846</v>
      </c>
      <c r="AL127" s="2">
        <v>0.22140896614821592</v>
      </c>
      <c r="AM127" s="2">
        <v>0.19762122598353157</v>
      </c>
      <c r="AP127" t="str">
        <f t="shared" si="6"/>
        <v>S25</v>
      </c>
      <c r="AQ127" t="str">
        <f t="shared" si="4"/>
        <v>lundi</v>
      </c>
      <c r="AR127">
        <f t="shared" si="5"/>
        <v>2016</v>
      </c>
    </row>
    <row r="128" spans="1:44" x14ac:dyDescent="0.25">
      <c r="A128" s="4">
        <v>42542</v>
      </c>
      <c r="B128" t="s">
        <v>19</v>
      </c>
      <c r="C128" s="3">
        <v>366</v>
      </c>
      <c r="D128" s="3">
        <v>226</v>
      </c>
      <c r="E128" s="3">
        <v>57</v>
      </c>
      <c r="F128" s="3">
        <v>23</v>
      </c>
      <c r="H128" s="1">
        <v>42542</v>
      </c>
      <c r="I128" t="s">
        <v>20</v>
      </c>
      <c r="J128" s="2">
        <v>0.5446428571428571</v>
      </c>
      <c r="K128" s="2">
        <v>0.33630952380952384</v>
      </c>
      <c r="L128" s="2">
        <v>8.4821428571428575E-2</v>
      </c>
      <c r="M128" s="2">
        <v>3.4226190476190479E-2</v>
      </c>
      <c r="O128" s="1">
        <v>42542</v>
      </c>
      <c r="P128" t="s">
        <v>21</v>
      </c>
      <c r="Q128">
        <v>38</v>
      </c>
      <c r="R128">
        <v>41</v>
      </c>
      <c r="S128">
        <v>13</v>
      </c>
      <c r="U128" s="1">
        <v>42542</v>
      </c>
      <c r="V128" t="s">
        <v>20</v>
      </c>
      <c r="W128" s="2">
        <v>0.41304347826086957</v>
      </c>
      <c r="X128" s="2">
        <v>0.44565217391304346</v>
      </c>
      <c r="Y128" s="2">
        <v>0.14130434782608695</v>
      </c>
      <c r="AA128" s="1">
        <v>42542</v>
      </c>
      <c r="AB128" t="s">
        <v>22</v>
      </c>
      <c r="AC128">
        <v>375</v>
      </c>
      <c r="AD128">
        <v>241</v>
      </c>
      <c r="AE128">
        <v>244</v>
      </c>
      <c r="AF128">
        <v>216</v>
      </c>
      <c r="AH128" s="1">
        <v>42542</v>
      </c>
      <c r="AI128" t="s">
        <v>20</v>
      </c>
      <c r="AJ128" s="2">
        <v>0.34851301115241634</v>
      </c>
      <c r="AK128" s="2">
        <v>0.22397769516728624</v>
      </c>
      <c r="AL128" s="2">
        <v>0.22676579925650558</v>
      </c>
      <c r="AM128" s="2">
        <v>0.20074349442379183</v>
      </c>
      <c r="AP128" t="str">
        <f t="shared" si="6"/>
        <v>S25</v>
      </c>
      <c r="AQ128" t="str">
        <f t="shared" si="4"/>
        <v>mardi</v>
      </c>
      <c r="AR128">
        <f t="shared" si="5"/>
        <v>2016</v>
      </c>
    </row>
    <row r="129" spans="1:44" x14ac:dyDescent="0.25">
      <c r="A129" s="4">
        <v>42543</v>
      </c>
      <c r="B129" t="s">
        <v>19</v>
      </c>
      <c r="C129" s="3">
        <v>463</v>
      </c>
      <c r="D129" s="3">
        <v>245</v>
      </c>
      <c r="E129" s="3">
        <v>49</v>
      </c>
      <c r="F129" s="3">
        <v>25</v>
      </c>
      <c r="H129" s="1">
        <v>42543</v>
      </c>
      <c r="I129" t="s">
        <v>20</v>
      </c>
      <c r="J129" s="2">
        <v>0.59207161125319696</v>
      </c>
      <c r="K129" s="2">
        <v>0.3132992327365729</v>
      </c>
      <c r="L129" s="2">
        <v>6.2659846547314574E-2</v>
      </c>
      <c r="M129" s="2">
        <v>3.1969309462915603E-2</v>
      </c>
      <c r="O129" s="1">
        <v>42543</v>
      </c>
      <c r="P129" t="s">
        <v>21</v>
      </c>
      <c r="Q129">
        <v>21</v>
      </c>
      <c r="R129">
        <v>30</v>
      </c>
      <c r="S129">
        <v>13</v>
      </c>
      <c r="U129" s="1">
        <v>42543</v>
      </c>
      <c r="V129" t="s">
        <v>20</v>
      </c>
      <c r="W129" s="2">
        <v>0.328125</v>
      </c>
      <c r="X129" s="2">
        <v>0.46875</v>
      </c>
      <c r="Y129" s="2">
        <v>0.203125</v>
      </c>
      <c r="AA129" s="1">
        <v>42543</v>
      </c>
      <c r="AB129" t="s">
        <v>22</v>
      </c>
      <c r="AC129">
        <v>364</v>
      </c>
      <c r="AD129">
        <v>239</v>
      </c>
      <c r="AE129">
        <v>243</v>
      </c>
      <c r="AF129">
        <v>214</v>
      </c>
      <c r="AH129" s="1">
        <v>42543</v>
      </c>
      <c r="AI129" t="s">
        <v>20</v>
      </c>
      <c r="AJ129" s="2">
        <v>0.34339622641509432</v>
      </c>
      <c r="AK129" s="2">
        <v>0.22547169811320755</v>
      </c>
      <c r="AL129" s="2">
        <v>0.22924528301886793</v>
      </c>
      <c r="AM129" s="2">
        <v>0.2018867924528302</v>
      </c>
      <c r="AP129" t="str">
        <f t="shared" si="6"/>
        <v>S25</v>
      </c>
      <c r="AQ129" t="str">
        <f t="shared" si="4"/>
        <v>mercredi</v>
      </c>
      <c r="AR129">
        <f t="shared" si="5"/>
        <v>2016</v>
      </c>
    </row>
    <row r="130" spans="1:44" x14ac:dyDescent="0.25">
      <c r="A130" s="4">
        <v>42544</v>
      </c>
      <c r="B130" t="s">
        <v>19</v>
      </c>
      <c r="C130" s="3">
        <v>567</v>
      </c>
      <c r="D130" s="3">
        <v>256</v>
      </c>
      <c r="E130" s="3">
        <v>64</v>
      </c>
      <c r="F130" s="3">
        <v>25</v>
      </c>
      <c r="H130" s="1">
        <v>42544</v>
      </c>
      <c r="I130" t="s">
        <v>20</v>
      </c>
      <c r="J130" s="2">
        <v>0.62171052631578949</v>
      </c>
      <c r="K130" s="2">
        <v>0.2807017543859649</v>
      </c>
      <c r="L130" s="2">
        <v>7.0175438596491224E-2</v>
      </c>
      <c r="M130" s="2">
        <v>2.7412280701754384E-2</v>
      </c>
      <c r="O130" s="1">
        <v>42544</v>
      </c>
      <c r="P130" t="s">
        <v>21</v>
      </c>
      <c r="Q130">
        <v>18</v>
      </c>
      <c r="R130">
        <v>30</v>
      </c>
      <c r="S130">
        <v>13</v>
      </c>
      <c r="U130" s="1">
        <v>42544</v>
      </c>
      <c r="V130" t="s">
        <v>20</v>
      </c>
      <c r="W130" s="2">
        <v>0.29508196721311475</v>
      </c>
      <c r="X130" s="2">
        <v>0.49180327868852458</v>
      </c>
      <c r="Y130" s="2">
        <v>0.21311475409836064</v>
      </c>
      <c r="AA130" s="1">
        <v>42544</v>
      </c>
      <c r="AB130" t="s">
        <v>22</v>
      </c>
      <c r="AC130">
        <v>363</v>
      </c>
      <c r="AD130">
        <v>239</v>
      </c>
      <c r="AE130">
        <v>242</v>
      </c>
      <c r="AF130">
        <v>215</v>
      </c>
      <c r="AH130" s="1">
        <v>42544</v>
      </c>
      <c r="AI130" t="s">
        <v>20</v>
      </c>
      <c r="AJ130" s="2">
        <v>0.34277620396600567</v>
      </c>
      <c r="AK130" s="2">
        <v>0.22568460812086874</v>
      </c>
      <c r="AL130" s="2">
        <v>0.22851746931067043</v>
      </c>
      <c r="AM130" s="2">
        <v>0.20302171860245516</v>
      </c>
      <c r="AP130" t="str">
        <f t="shared" si="6"/>
        <v>S25</v>
      </c>
      <c r="AQ130" t="str">
        <f t="shared" si="4"/>
        <v>jeudi</v>
      </c>
      <c r="AR130">
        <f t="shared" si="5"/>
        <v>2016</v>
      </c>
    </row>
    <row r="131" spans="1:44" x14ac:dyDescent="0.25">
      <c r="A131" s="4" t="s">
        <v>49</v>
      </c>
      <c r="B131" t="s">
        <v>19</v>
      </c>
      <c r="C131" s="3">
        <v>426</v>
      </c>
      <c r="D131" s="3">
        <v>262</v>
      </c>
      <c r="E131" s="3">
        <v>94</v>
      </c>
      <c r="F131" s="3">
        <v>39</v>
      </c>
      <c r="H131" s="1" t="s">
        <v>49</v>
      </c>
      <c r="I131" t="s">
        <v>20</v>
      </c>
      <c r="J131" s="2">
        <v>0.51887941534713766</v>
      </c>
      <c r="K131" s="2">
        <v>0.31912302070645554</v>
      </c>
      <c r="L131" s="2">
        <v>0.11449451887941535</v>
      </c>
      <c r="M131" s="2">
        <v>4.7503045066991476E-2</v>
      </c>
      <c r="O131" s="1" t="s">
        <v>49</v>
      </c>
      <c r="P131" t="s">
        <v>21</v>
      </c>
      <c r="Q131">
        <v>8</v>
      </c>
      <c r="R131">
        <v>41</v>
      </c>
      <c r="S131">
        <v>13</v>
      </c>
      <c r="U131" s="1" t="s">
        <v>49</v>
      </c>
      <c r="V131" t="s">
        <v>20</v>
      </c>
      <c r="W131" s="2">
        <v>0.12903225806451613</v>
      </c>
      <c r="X131" s="2">
        <v>0.66129032258064513</v>
      </c>
      <c r="Y131" s="2">
        <v>0.20967741935483872</v>
      </c>
      <c r="AA131" s="1" t="s">
        <v>49</v>
      </c>
      <c r="AB131" t="s">
        <v>22</v>
      </c>
      <c r="AC131">
        <v>334</v>
      </c>
      <c r="AD131">
        <v>236</v>
      </c>
      <c r="AE131">
        <v>243</v>
      </c>
      <c r="AF131">
        <v>214</v>
      </c>
      <c r="AH131" s="1" t="s">
        <v>49</v>
      </c>
      <c r="AI131" t="s">
        <v>20</v>
      </c>
      <c r="AJ131" s="2">
        <v>0.32521908471275562</v>
      </c>
      <c r="AK131" s="2">
        <v>0.22979552093476144</v>
      </c>
      <c r="AL131" s="2">
        <v>0.23661148977604674</v>
      </c>
      <c r="AM131" s="2">
        <v>0.20837390457643623</v>
      </c>
      <c r="AP131" t="str">
        <f t="shared" si="6"/>
        <v>S25</v>
      </c>
      <c r="AQ131" t="str">
        <f t="shared" ref="AQ131:AQ194" si="7">IF(AH131="","",TEXT(AH131,"jjjj"))</f>
        <v>vendredi</v>
      </c>
      <c r="AR131">
        <f t="shared" ref="AR131:AR194" si="8">IF(AH131="","",YEAR(AH131))</f>
        <v>2016</v>
      </c>
    </row>
    <row r="132" spans="1:44" x14ac:dyDescent="0.25">
      <c r="A132" s="4">
        <v>42548</v>
      </c>
      <c r="B132" t="s">
        <v>19</v>
      </c>
      <c r="C132" s="3">
        <v>422</v>
      </c>
      <c r="D132" s="3">
        <v>289</v>
      </c>
      <c r="E132" s="3">
        <v>107</v>
      </c>
      <c r="F132" s="3">
        <v>43</v>
      </c>
      <c r="H132" s="1">
        <v>42548</v>
      </c>
      <c r="I132" t="s">
        <v>20</v>
      </c>
      <c r="J132" s="2">
        <v>0.49012775842044137</v>
      </c>
      <c r="K132" s="2">
        <v>0.33565621370499421</v>
      </c>
      <c r="L132" s="2">
        <v>0.12427409988385599</v>
      </c>
      <c r="M132" s="2">
        <v>4.9941927990708478E-2</v>
      </c>
      <c r="O132" s="1">
        <v>42548</v>
      </c>
      <c r="P132" t="s">
        <v>21</v>
      </c>
      <c r="Q132">
        <v>16</v>
      </c>
      <c r="R132">
        <v>42</v>
      </c>
      <c r="S132">
        <v>13</v>
      </c>
      <c r="U132" s="1">
        <v>42548</v>
      </c>
      <c r="V132" t="s">
        <v>20</v>
      </c>
      <c r="W132" s="2">
        <v>0.22535211267605634</v>
      </c>
      <c r="X132" s="2">
        <v>0.59154929577464788</v>
      </c>
      <c r="Y132" s="2">
        <v>0.18309859154929578</v>
      </c>
      <c r="AA132" s="1">
        <v>42548</v>
      </c>
      <c r="AB132" t="s">
        <v>22</v>
      </c>
      <c r="AC132">
        <v>320</v>
      </c>
      <c r="AD132">
        <v>235</v>
      </c>
      <c r="AE132">
        <v>242</v>
      </c>
      <c r="AF132">
        <v>212</v>
      </c>
      <c r="AH132" s="1">
        <v>42548</v>
      </c>
      <c r="AI132" t="s">
        <v>20</v>
      </c>
      <c r="AJ132" s="2">
        <v>0.31714568880079286</v>
      </c>
      <c r="AK132" s="2">
        <v>0.23290386521308226</v>
      </c>
      <c r="AL132" s="2">
        <v>0.23984142715559961</v>
      </c>
      <c r="AM132" s="2">
        <v>0.21010901883052527</v>
      </c>
      <c r="AP132" t="str">
        <f t="shared" si="6"/>
        <v>S26</v>
      </c>
      <c r="AQ132" t="str">
        <f t="shared" si="7"/>
        <v>lundi</v>
      </c>
      <c r="AR132">
        <f t="shared" si="8"/>
        <v>2016</v>
      </c>
    </row>
    <row r="133" spans="1:44" x14ac:dyDescent="0.25">
      <c r="A133" s="4">
        <v>42549</v>
      </c>
      <c r="B133" t="s">
        <v>19</v>
      </c>
      <c r="C133" s="3">
        <v>331</v>
      </c>
      <c r="D133" s="3">
        <v>281</v>
      </c>
      <c r="E133" s="3">
        <v>101</v>
      </c>
      <c r="F133" s="3">
        <v>46</v>
      </c>
      <c r="H133" s="1">
        <v>42549</v>
      </c>
      <c r="I133" t="s">
        <v>20</v>
      </c>
      <c r="J133" s="2">
        <v>0.43610013175230566</v>
      </c>
      <c r="K133" s="2">
        <v>0.3702239789196311</v>
      </c>
      <c r="L133" s="2">
        <v>0.13306982872200263</v>
      </c>
      <c r="M133" s="2">
        <v>6.0606060606060608E-2</v>
      </c>
      <c r="O133" s="1">
        <v>42549</v>
      </c>
      <c r="P133" t="s">
        <v>21</v>
      </c>
      <c r="Q133">
        <v>10</v>
      </c>
      <c r="R133">
        <v>47</v>
      </c>
      <c r="S133">
        <v>13</v>
      </c>
      <c r="U133" s="1">
        <v>42549</v>
      </c>
      <c r="V133" t="s">
        <v>20</v>
      </c>
      <c r="W133" s="2">
        <v>0.14285714285714285</v>
      </c>
      <c r="X133" s="2">
        <v>0.67142857142857137</v>
      </c>
      <c r="Y133" s="2">
        <v>0.18571428571428572</v>
      </c>
      <c r="AA133" s="1">
        <v>42549</v>
      </c>
      <c r="AB133" t="s">
        <v>22</v>
      </c>
      <c r="AC133">
        <v>312</v>
      </c>
      <c r="AD133">
        <v>234</v>
      </c>
      <c r="AE133">
        <v>241</v>
      </c>
      <c r="AF133">
        <v>211</v>
      </c>
      <c r="AH133" s="1">
        <v>42549</v>
      </c>
      <c r="AI133" t="s">
        <v>20</v>
      </c>
      <c r="AJ133" s="2">
        <v>0.31262525050100198</v>
      </c>
      <c r="AK133" s="2">
        <v>0.23446893787575152</v>
      </c>
      <c r="AL133" s="2">
        <v>0.24148296593186372</v>
      </c>
      <c r="AM133" s="2">
        <v>0.21142284569138275</v>
      </c>
      <c r="AP133" t="str">
        <f t="shared" si="6"/>
        <v>S26</v>
      </c>
      <c r="AQ133" t="str">
        <f t="shared" si="7"/>
        <v>mardi</v>
      </c>
      <c r="AR133">
        <f t="shared" si="8"/>
        <v>2016</v>
      </c>
    </row>
    <row r="134" spans="1:44" x14ac:dyDescent="0.25">
      <c r="A134" s="4">
        <v>42550</v>
      </c>
      <c r="B134" t="s">
        <v>19</v>
      </c>
      <c r="C134" s="3">
        <v>241</v>
      </c>
      <c r="D134" s="3">
        <v>218</v>
      </c>
      <c r="E134" s="3">
        <v>121</v>
      </c>
      <c r="F134" s="3">
        <v>49</v>
      </c>
      <c r="H134" s="1">
        <v>42550</v>
      </c>
      <c r="I134" t="s">
        <v>20</v>
      </c>
      <c r="J134" s="2">
        <v>0.38314785373608901</v>
      </c>
      <c r="K134" s="2">
        <v>0.34658187599364071</v>
      </c>
      <c r="L134" s="2">
        <v>0.19236883942766295</v>
      </c>
      <c r="M134" s="2">
        <v>7.7901430842607311E-2</v>
      </c>
      <c r="O134" s="1">
        <v>42550</v>
      </c>
      <c r="P134" t="s">
        <v>21</v>
      </c>
      <c r="Q134">
        <v>9</v>
      </c>
      <c r="R134">
        <v>48</v>
      </c>
      <c r="S134">
        <v>13</v>
      </c>
      <c r="U134" s="1">
        <v>42550</v>
      </c>
      <c r="V134" t="s">
        <v>20</v>
      </c>
      <c r="W134" s="2">
        <v>0.12857142857142856</v>
      </c>
      <c r="X134" s="2">
        <v>0.68571428571428572</v>
      </c>
      <c r="Y134" s="2">
        <v>0.18571428571428572</v>
      </c>
      <c r="AA134" s="1">
        <v>42550</v>
      </c>
      <c r="AB134" t="s">
        <v>22</v>
      </c>
      <c r="AC134">
        <v>318</v>
      </c>
      <c r="AD134">
        <v>236</v>
      </c>
      <c r="AE134">
        <v>240</v>
      </c>
      <c r="AF134">
        <v>211</v>
      </c>
      <c r="AH134" s="1">
        <v>42550</v>
      </c>
      <c r="AI134" t="s">
        <v>20</v>
      </c>
      <c r="AJ134" s="2">
        <v>0.31641791044776119</v>
      </c>
      <c r="AK134" s="2">
        <v>0.23482587064676616</v>
      </c>
      <c r="AL134" s="2">
        <v>0.23880597014925373</v>
      </c>
      <c r="AM134" s="2">
        <v>0.2099502487562189</v>
      </c>
      <c r="AP134" t="str">
        <f t="shared" si="6"/>
        <v>S26</v>
      </c>
      <c r="AQ134" t="str">
        <f t="shared" si="7"/>
        <v>mercredi</v>
      </c>
      <c r="AR134">
        <f t="shared" si="8"/>
        <v>2016</v>
      </c>
    </row>
    <row r="135" spans="1:44" x14ac:dyDescent="0.25">
      <c r="A135" s="4">
        <v>42551</v>
      </c>
      <c r="B135" t="s">
        <v>19</v>
      </c>
      <c r="C135" s="3">
        <v>304</v>
      </c>
      <c r="D135" s="3">
        <v>193</v>
      </c>
      <c r="E135" s="3">
        <v>122</v>
      </c>
      <c r="F135" s="3">
        <v>47</v>
      </c>
      <c r="H135" s="1">
        <v>42551</v>
      </c>
      <c r="I135" t="s">
        <v>20</v>
      </c>
      <c r="J135" s="2">
        <v>0.45645645645645644</v>
      </c>
      <c r="K135" s="2">
        <v>0.28978978978978981</v>
      </c>
      <c r="L135" s="2">
        <v>0.18318318318318319</v>
      </c>
      <c r="M135" s="2">
        <v>7.0570570570570576E-2</v>
      </c>
      <c r="O135" s="1">
        <v>42551</v>
      </c>
      <c r="P135" t="s">
        <v>21</v>
      </c>
      <c r="Q135">
        <v>9</v>
      </c>
      <c r="R135">
        <v>48</v>
      </c>
      <c r="S135">
        <v>12</v>
      </c>
      <c r="U135" s="1">
        <v>42551</v>
      </c>
      <c r="V135" t="s">
        <v>20</v>
      </c>
      <c r="W135" s="2">
        <v>0.13043478260869565</v>
      </c>
      <c r="X135" s="2">
        <v>0.69565217391304346</v>
      </c>
      <c r="Y135" s="2">
        <v>0.17391304347826086</v>
      </c>
      <c r="AA135" s="1">
        <v>42551</v>
      </c>
      <c r="AB135" t="s">
        <v>22</v>
      </c>
      <c r="AC135">
        <v>307</v>
      </c>
      <c r="AD135">
        <v>239</v>
      </c>
      <c r="AE135">
        <v>240</v>
      </c>
      <c r="AF135">
        <v>211</v>
      </c>
      <c r="AH135" s="1">
        <v>42551</v>
      </c>
      <c r="AI135" t="s">
        <v>20</v>
      </c>
      <c r="AJ135" s="2">
        <v>0.30792377131394183</v>
      </c>
      <c r="AK135" s="2">
        <v>0.23971915747241726</v>
      </c>
      <c r="AL135" s="2">
        <v>0.24072216649949849</v>
      </c>
      <c r="AM135" s="2">
        <v>0.21163490471414242</v>
      </c>
      <c r="AP135" t="str">
        <f t="shared" si="6"/>
        <v>S26</v>
      </c>
      <c r="AQ135" t="str">
        <f t="shared" si="7"/>
        <v>jeudi</v>
      </c>
      <c r="AR135">
        <f t="shared" si="8"/>
        <v>2016</v>
      </c>
    </row>
    <row r="136" spans="1:44" x14ac:dyDescent="0.25">
      <c r="A136" s="4" t="s">
        <v>50</v>
      </c>
      <c r="B136" t="s">
        <v>19</v>
      </c>
      <c r="C136" s="3">
        <v>480</v>
      </c>
      <c r="D136" s="3">
        <v>175</v>
      </c>
      <c r="E136" s="3">
        <v>124</v>
      </c>
      <c r="F136" s="3">
        <v>54</v>
      </c>
      <c r="H136" s="1" t="s">
        <v>50</v>
      </c>
      <c r="I136" t="s">
        <v>20</v>
      </c>
      <c r="J136" s="2">
        <v>0.57623049219687872</v>
      </c>
      <c r="K136" s="2">
        <v>0.21008403361344538</v>
      </c>
      <c r="L136" s="2">
        <v>0.148859543817527</v>
      </c>
      <c r="M136" s="2">
        <v>6.4825930372148857E-2</v>
      </c>
      <c r="O136" s="1" t="s">
        <v>50</v>
      </c>
      <c r="P136" t="s">
        <v>21</v>
      </c>
      <c r="Q136">
        <v>8</v>
      </c>
      <c r="R136">
        <v>39</v>
      </c>
      <c r="S136">
        <v>11</v>
      </c>
      <c r="U136" s="1" t="s">
        <v>50</v>
      </c>
      <c r="V136" t="s">
        <v>20</v>
      </c>
      <c r="W136" s="2">
        <v>0.13793103448275862</v>
      </c>
      <c r="X136" s="2">
        <v>0.67241379310344829</v>
      </c>
      <c r="Y136" s="2">
        <v>0.18965517241379309</v>
      </c>
      <c r="AA136" s="1" t="s">
        <v>50</v>
      </c>
      <c r="AB136" t="s">
        <v>22</v>
      </c>
      <c r="AC136">
        <v>349</v>
      </c>
      <c r="AD136">
        <v>234</v>
      </c>
      <c r="AE136">
        <v>239</v>
      </c>
      <c r="AF136">
        <v>211</v>
      </c>
      <c r="AH136" s="1" t="s">
        <v>50</v>
      </c>
      <c r="AI136" t="s">
        <v>20</v>
      </c>
      <c r="AJ136" s="2">
        <v>0.33785091965150049</v>
      </c>
      <c r="AK136" s="2">
        <v>0.22652468538238141</v>
      </c>
      <c r="AL136" s="2">
        <v>0.2313649564375605</v>
      </c>
      <c r="AM136" s="2">
        <v>0.2042594385285576</v>
      </c>
      <c r="AP136" t="str">
        <f t="shared" ref="AP136:AP199" si="9">IF(AH136="","",IF(WEEKNUM(AH136)-1&lt;10,"S0"&amp;WEEKNUM(AH136)-1,"S"&amp;WEEKNUM(AH136)-1))</f>
        <v>S26</v>
      </c>
      <c r="AQ136" t="str">
        <f t="shared" si="7"/>
        <v>vendredi</v>
      </c>
      <c r="AR136">
        <f t="shared" si="8"/>
        <v>2016</v>
      </c>
    </row>
    <row r="137" spans="1:44" x14ac:dyDescent="0.25">
      <c r="A137" s="4">
        <v>42555</v>
      </c>
      <c r="B137" t="s">
        <v>19</v>
      </c>
      <c r="C137" s="3">
        <v>396</v>
      </c>
      <c r="D137" s="3">
        <v>181</v>
      </c>
      <c r="E137" s="3">
        <v>107</v>
      </c>
      <c r="F137" s="3">
        <v>50</v>
      </c>
      <c r="H137" s="1">
        <v>42555</v>
      </c>
      <c r="I137" t="s">
        <v>20</v>
      </c>
      <c r="J137" s="2">
        <v>0.53950953678474112</v>
      </c>
      <c r="K137" s="2">
        <v>0.24659400544959129</v>
      </c>
      <c r="L137" s="2">
        <v>0.14577656675749318</v>
      </c>
      <c r="M137" s="2">
        <v>6.8119891008174394E-2</v>
      </c>
      <c r="O137" s="1">
        <v>42555</v>
      </c>
      <c r="P137" t="s">
        <v>21</v>
      </c>
      <c r="Q137">
        <v>14</v>
      </c>
      <c r="R137">
        <v>43</v>
      </c>
      <c r="S137">
        <v>11</v>
      </c>
      <c r="U137" s="1">
        <v>42555</v>
      </c>
      <c r="V137" t="s">
        <v>20</v>
      </c>
      <c r="W137" s="2">
        <v>0.20588235294117646</v>
      </c>
      <c r="X137" s="2">
        <v>0.63235294117647056</v>
      </c>
      <c r="Y137" s="2">
        <v>0.16176470588235295</v>
      </c>
      <c r="AA137" s="1">
        <v>42555</v>
      </c>
      <c r="AB137" t="s">
        <v>22</v>
      </c>
      <c r="AC137">
        <v>353</v>
      </c>
      <c r="AD137">
        <v>231</v>
      </c>
      <c r="AE137">
        <v>242</v>
      </c>
      <c r="AF137">
        <v>211</v>
      </c>
      <c r="AH137" s="1">
        <v>42555</v>
      </c>
      <c r="AI137" t="s">
        <v>20</v>
      </c>
      <c r="AJ137" s="2">
        <v>0.34040501446480231</v>
      </c>
      <c r="AK137" s="2">
        <v>0.2227579556412729</v>
      </c>
      <c r="AL137" s="2">
        <v>0.23336547733847637</v>
      </c>
      <c r="AM137" s="2">
        <v>0.20347155255544841</v>
      </c>
      <c r="AP137" t="str">
        <f t="shared" si="9"/>
        <v>S27</v>
      </c>
      <c r="AQ137" t="str">
        <f t="shared" si="7"/>
        <v>lundi</v>
      </c>
      <c r="AR137">
        <f t="shared" si="8"/>
        <v>2016</v>
      </c>
    </row>
    <row r="138" spans="1:44" x14ac:dyDescent="0.25">
      <c r="A138" s="4">
        <v>42556</v>
      </c>
      <c r="B138" t="s">
        <v>19</v>
      </c>
      <c r="C138" s="3">
        <v>314</v>
      </c>
      <c r="D138" s="3">
        <v>198</v>
      </c>
      <c r="E138" s="3">
        <v>90</v>
      </c>
      <c r="F138" s="3">
        <v>41</v>
      </c>
      <c r="H138" s="1">
        <v>42556</v>
      </c>
      <c r="I138" t="s">
        <v>20</v>
      </c>
      <c r="J138" s="2">
        <v>0.48833592534992226</v>
      </c>
      <c r="K138" s="2">
        <v>0.30793157076205285</v>
      </c>
      <c r="L138" s="2">
        <v>0.13996889580093314</v>
      </c>
      <c r="M138" s="2">
        <v>6.3763608087091764E-2</v>
      </c>
      <c r="O138" s="1">
        <v>42556</v>
      </c>
      <c r="P138" t="s">
        <v>21</v>
      </c>
      <c r="Q138">
        <v>15</v>
      </c>
      <c r="R138">
        <v>44</v>
      </c>
      <c r="S138">
        <v>11</v>
      </c>
      <c r="U138" s="1">
        <v>42556</v>
      </c>
      <c r="V138" t="s">
        <v>20</v>
      </c>
      <c r="W138" s="2">
        <v>0.21428571428571427</v>
      </c>
      <c r="X138" s="2">
        <v>0.62857142857142856</v>
      </c>
      <c r="Y138" s="2">
        <v>0.15714285714285714</v>
      </c>
      <c r="AA138" s="1">
        <v>42556</v>
      </c>
      <c r="AB138" t="s">
        <v>22</v>
      </c>
      <c r="AC138">
        <v>338</v>
      </c>
      <c r="AD138">
        <v>237</v>
      </c>
      <c r="AE138">
        <v>240</v>
      </c>
      <c r="AF138">
        <v>211</v>
      </c>
      <c r="AH138" s="1">
        <v>42556</v>
      </c>
      <c r="AI138" t="s">
        <v>20</v>
      </c>
      <c r="AJ138" s="2">
        <v>0.32943469785575047</v>
      </c>
      <c r="AK138" s="2">
        <v>0.23099415204678361</v>
      </c>
      <c r="AL138" s="2">
        <v>0.23391812865497075</v>
      </c>
      <c r="AM138" s="2">
        <v>0.20565302144249512</v>
      </c>
      <c r="AP138" t="str">
        <f t="shared" si="9"/>
        <v>S27</v>
      </c>
      <c r="AQ138" t="str">
        <f t="shared" si="7"/>
        <v>mardi</v>
      </c>
      <c r="AR138">
        <f t="shared" si="8"/>
        <v>2016</v>
      </c>
    </row>
    <row r="139" spans="1:44" x14ac:dyDescent="0.25">
      <c r="A139" s="4">
        <v>42557</v>
      </c>
      <c r="B139" t="s">
        <v>19</v>
      </c>
      <c r="C139" s="3">
        <v>362</v>
      </c>
      <c r="D139" s="3">
        <v>243</v>
      </c>
      <c r="E139" s="3">
        <v>91</v>
      </c>
      <c r="F139" s="3">
        <v>49</v>
      </c>
      <c r="H139" s="1">
        <v>42557</v>
      </c>
      <c r="I139" t="s">
        <v>20</v>
      </c>
      <c r="J139" s="2">
        <v>0.48590604026845635</v>
      </c>
      <c r="K139" s="2">
        <v>0.32617449664429532</v>
      </c>
      <c r="L139" s="2">
        <v>0.12214765100671141</v>
      </c>
      <c r="M139" s="2">
        <v>6.5771812080536909E-2</v>
      </c>
      <c r="O139" s="1">
        <v>42557</v>
      </c>
      <c r="P139" t="s">
        <v>21</v>
      </c>
      <c r="Q139">
        <v>8</v>
      </c>
      <c r="R139">
        <v>2</v>
      </c>
      <c r="S139">
        <v>11</v>
      </c>
      <c r="U139" s="1">
        <v>42557</v>
      </c>
      <c r="V139" t="s">
        <v>20</v>
      </c>
      <c r="W139" s="2">
        <v>0.38095238095238093</v>
      </c>
      <c r="X139" s="2">
        <v>9.5238095238095233E-2</v>
      </c>
      <c r="Y139" s="2">
        <v>0.52380952380952384</v>
      </c>
      <c r="AA139" s="1">
        <v>42557</v>
      </c>
      <c r="AB139" t="s">
        <v>22</v>
      </c>
      <c r="AC139">
        <v>330</v>
      </c>
      <c r="AD139">
        <v>245</v>
      </c>
      <c r="AE139">
        <v>238</v>
      </c>
      <c r="AF139">
        <v>207</v>
      </c>
      <c r="AH139" s="1">
        <v>42557</v>
      </c>
      <c r="AI139" t="s">
        <v>20</v>
      </c>
      <c r="AJ139" s="2">
        <v>0.3235294117647059</v>
      </c>
      <c r="AK139" s="2">
        <v>0.24019607843137256</v>
      </c>
      <c r="AL139" s="2">
        <v>0.23333333333333334</v>
      </c>
      <c r="AM139" s="2">
        <v>0.20294117647058824</v>
      </c>
      <c r="AP139" t="str">
        <f t="shared" si="9"/>
        <v>S27</v>
      </c>
      <c r="AQ139" t="str">
        <f t="shared" si="7"/>
        <v>mercredi</v>
      </c>
      <c r="AR139">
        <f t="shared" si="8"/>
        <v>2016</v>
      </c>
    </row>
    <row r="140" spans="1:44" x14ac:dyDescent="0.25">
      <c r="A140" s="4">
        <v>42558</v>
      </c>
      <c r="B140" t="s">
        <v>19</v>
      </c>
      <c r="C140" s="3">
        <v>416</v>
      </c>
      <c r="D140" s="3">
        <v>257</v>
      </c>
      <c r="E140" s="3">
        <v>86</v>
      </c>
      <c r="F140" s="3">
        <v>50</v>
      </c>
      <c r="H140" s="1">
        <v>42558</v>
      </c>
      <c r="I140" t="s">
        <v>20</v>
      </c>
      <c r="J140" s="2">
        <v>0.5142150803461063</v>
      </c>
      <c r="K140" s="2">
        <v>0.31767614338689742</v>
      </c>
      <c r="L140" s="2">
        <v>0.10630407911001236</v>
      </c>
      <c r="M140" s="2">
        <v>6.1804697156983932E-2</v>
      </c>
      <c r="O140" s="1">
        <v>42558</v>
      </c>
      <c r="P140" t="s">
        <v>21</v>
      </c>
      <c r="Q140">
        <v>25</v>
      </c>
      <c r="R140">
        <v>0</v>
      </c>
      <c r="S140">
        <v>13</v>
      </c>
      <c r="U140" s="1">
        <v>42558</v>
      </c>
      <c r="V140" t="s">
        <v>20</v>
      </c>
      <c r="W140" s="2">
        <v>0.65789473684210531</v>
      </c>
      <c r="X140" s="2">
        <v>0</v>
      </c>
      <c r="Y140" s="2">
        <v>0.34210526315789475</v>
      </c>
      <c r="AA140" s="1">
        <v>42558</v>
      </c>
      <c r="AB140" t="s">
        <v>22</v>
      </c>
      <c r="AC140">
        <v>325</v>
      </c>
      <c r="AD140">
        <v>242</v>
      </c>
      <c r="AE140">
        <v>235</v>
      </c>
      <c r="AF140">
        <v>205</v>
      </c>
      <c r="AH140" s="1">
        <v>42558</v>
      </c>
      <c r="AI140" t="s">
        <v>20</v>
      </c>
      <c r="AJ140" s="2">
        <v>0.3227408142999007</v>
      </c>
      <c r="AK140" s="2">
        <v>0.24031777557100298</v>
      </c>
      <c r="AL140" s="2">
        <v>0.23336643495531281</v>
      </c>
      <c r="AM140" s="2">
        <v>0.20357497517378351</v>
      </c>
      <c r="AP140" t="str">
        <f t="shared" si="9"/>
        <v>S27</v>
      </c>
      <c r="AQ140" t="str">
        <f t="shared" si="7"/>
        <v>jeudi</v>
      </c>
      <c r="AR140">
        <f t="shared" si="8"/>
        <v>2016</v>
      </c>
    </row>
    <row r="141" spans="1:44" x14ac:dyDescent="0.25">
      <c r="A141" s="4" t="s">
        <v>51</v>
      </c>
      <c r="B141" t="s">
        <v>19</v>
      </c>
      <c r="C141" s="3">
        <v>454</v>
      </c>
      <c r="D141" s="3">
        <v>280</v>
      </c>
      <c r="E141" s="3">
        <v>91</v>
      </c>
      <c r="F141" s="3">
        <v>53</v>
      </c>
      <c r="H141" s="1" t="s">
        <v>51</v>
      </c>
      <c r="I141" t="s">
        <v>20</v>
      </c>
      <c r="J141" s="2">
        <v>0.51708428246013671</v>
      </c>
      <c r="K141" s="2">
        <v>0.31890660592255127</v>
      </c>
      <c r="L141" s="2">
        <v>0.10364464692482915</v>
      </c>
      <c r="M141" s="2">
        <v>6.0364464692482918E-2</v>
      </c>
      <c r="O141" s="1" t="s">
        <v>51</v>
      </c>
      <c r="P141" t="s">
        <v>21</v>
      </c>
      <c r="Q141">
        <v>25</v>
      </c>
      <c r="R141">
        <v>0</v>
      </c>
      <c r="S141">
        <v>13</v>
      </c>
      <c r="U141" s="1" t="s">
        <v>51</v>
      </c>
      <c r="V141" t="s">
        <v>20</v>
      </c>
      <c r="W141" s="2">
        <v>0.65789473684210531</v>
      </c>
      <c r="X141" s="2">
        <v>0</v>
      </c>
      <c r="Y141" s="2">
        <v>0.34210526315789475</v>
      </c>
      <c r="AA141" s="1" t="s">
        <v>51</v>
      </c>
      <c r="AB141" t="s">
        <v>22</v>
      </c>
      <c r="AC141">
        <v>316</v>
      </c>
      <c r="AD141">
        <v>240</v>
      </c>
      <c r="AE141">
        <v>239</v>
      </c>
      <c r="AF141">
        <v>203</v>
      </c>
      <c r="AH141" s="1" t="s">
        <v>51</v>
      </c>
      <c r="AI141" t="s">
        <v>20</v>
      </c>
      <c r="AJ141" s="2">
        <v>0.31663326653306612</v>
      </c>
      <c r="AK141" s="2">
        <v>0.24048096192384769</v>
      </c>
      <c r="AL141" s="2">
        <v>0.23947895791583165</v>
      </c>
      <c r="AM141" s="2">
        <v>0.20340681362725452</v>
      </c>
      <c r="AP141" t="str">
        <f t="shared" si="9"/>
        <v>S27</v>
      </c>
      <c r="AQ141" t="str">
        <f t="shared" si="7"/>
        <v>vendredi</v>
      </c>
      <c r="AR141">
        <f t="shared" si="8"/>
        <v>2016</v>
      </c>
    </row>
    <row r="142" spans="1:44" x14ac:dyDescent="0.25">
      <c r="A142" s="4">
        <v>42562</v>
      </c>
      <c r="B142" t="s">
        <v>19</v>
      </c>
      <c r="C142" s="3">
        <v>593</v>
      </c>
      <c r="D142" s="3">
        <v>247</v>
      </c>
      <c r="E142" s="3">
        <v>106</v>
      </c>
      <c r="F142" s="3">
        <v>68</v>
      </c>
      <c r="H142" s="1">
        <v>42562</v>
      </c>
      <c r="I142" t="s">
        <v>20</v>
      </c>
      <c r="J142" s="2">
        <v>0.58481262327416172</v>
      </c>
      <c r="K142" s="2">
        <v>0.24358974358974358</v>
      </c>
      <c r="L142" s="2">
        <v>0.10453648915187377</v>
      </c>
      <c r="M142" s="2">
        <v>6.7061143984220903E-2</v>
      </c>
      <c r="O142" s="1">
        <v>42562</v>
      </c>
      <c r="P142" t="s">
        <v>21</v>
      </c>
      <c r="Q142">
        <v>25</v>
      </c>
      <c r="R142">
        <v>0</v>
      </c>
      <c r="S142">
        <v>13</v>
      </c>
      <c r="U142" s="1">
        <v>42562</v>
      </c>
      <c r="V142" t="s">
        <v>20</v>
      </c>
      <c r="W142" s="2">
        <v>0.65789473684210531</v>
      </c>
      <c r="X142" s="2">
        <v>0</v>
      </c>
      <c r="Y142" s="2">
        <v>0.34210526315789475</v>
      </c>
      <c r="AA142" s="1">
        <v>42562</v>
      </c>
      <c r="AB142" t="s">
        <v>22</v>
      </c>
      <c r="AC142">
        <v>312</v>
      </c>
      <c r="AD142">
        <v>240</v>
      </c>
      <c r="AE142">
        <v>241</v>
      </c>
      <c r="AF142">
        <v>202</v>
      </c>
      <c r="AH142" s="1">
        <v>42562</v>
      </c>
      <c r="AI142" t="s">
        <v>20</v>
      </c>
      <c r="AJ142" s="2">
        <v>0.31356783919597991</v>
      </c>
      <c r="AK142" s="2">
        <v>0.24120603015075376</v>
      </c>
      <c r="AL142" s="2">
        <v>0.2422110552763819</v>
      </c>
      <c r="AM142" s="2">
        <v>0.20301507537688443</v>
      </c>
      <c r="AP142" t="str">
        <f t="shared" si="9"/>
        <v>S28</v>
      </c>
      <c r="AQ142" t="str">
        <f t="shared" si="7"/>
        <v>lundi</v>
      </c>
      <c r="AR142">
        <f t="shared" si="8"/>
        <v>2016</v>
      </c>
    </row>
    <row r="143" spans="1:44" x14ac:dyDescent="0.25">
      <c r="A143" s="4">
        <v>42563</v>
      </c>
      <c r="B143" t="s">
        <v>19</v>
      </c>
      <c r="C143" s="3">
        <v>624</v>
      </c>
      <c r="D143" s="3">
        <v>281</v>
      </c>
      <c r="E143" s="3">
        <v>117</v>
      </c>
      <c r="F143" s="3">
        <v>72</v>
      </c>
      <c r="H143" s="1">
        <v>42563</v>
      </c>
      <c r="I143" t="s">
        <v>20</v>
      </c>
      <c r="J143" s="2">
        <v>0.57038391224862883</v>
      </c>
      <c r="K143" s="2">
        <v>0.25685557586837293</v>
      </c>
      <c r="L143" s="2">
        <v>0.10694698354661791</v>
      </c>
      <c r="M143" s="2">
        <v>6.5813528336380253E-2</v>
      </c>
      <c r="O143" s="1">
        <v>42563</v>
      </c>
      <c r="P143" t="s">
        <v>21</v>
      </c>
      <c r="Q143">
        <v>25</v>
      </c>
      <c r="R143">
        <v>0</v>
      </c>
      <c r="S143">
        <v>13</v>
      </c>
      <c r="U143" s="1">
        <v>42563</v>
      </c>
      <c r="V143" t="s">
        <v>20</v>
      </c>
      <c r="W143" s="2">
        <v>0.65789473684210531</v>
      </c>
      <c r="X143" s="2">
        <v>0</v>
      </c>
      <c r="Y143" s="2">
        <v>0.34210526315789475</v>
      </c>
      <c r="AA143" s="1">
        <v>42563</v>
      </c>
      <c r="AB143" t="s">
        <v>22</v>
      </c>
      <c r="AC143">
        <v>334</v>
      </c>
      <c r="AD143">
        <v>240</v>
      </c>
      <c r="AE143">
        <v>242</v>
      </c>
      <c r="AF143">
        <v>202</v>
      </c>
      <c r="AH143" s="1">
        <v>42563</v>
      </c>
      <c r="AI143" t="s">
        <v>20</v>
      </c>
      <c r="AJ143" s="2">
        <v>0.32809430255402749</v>
      </c>
      <c r="AK143" s="2">
        <v>0.23575638506876229</v>
      </c>
      <c r="AL143" s="2">
        <v>0.23772102161100198</v>
      </c>
      <c r="AM143" s="2">
        <v>0.19842829076620824</v>
      </c>
      <c r="AP143" t="str">
        <f t="shared" si="9"/>
        <v>S28</v>
      </c>
      <c r="AQ143" t="str">
        <f t="shared" si="7"/>
        <v>mardi</v>
      </c>
      <c r="AR143">
        <f t="shared" si="8"/>
        <v>2016</v>
      </c>
    </row>
    <row r="144" spans="1:44" x14ac:dyDescent="0.25">
      <c r="A144" s="4">
        <v>42564</v>
      </c>
      <c r="B144" t="s">
        <v>19</v>
      </c>
      <c r="C144" s="3">
        <v>739</v>
      </c>
      <c r="D144" s="3">
        <v>330</v>
      </c>
      <c r="E144" s="3">
        <v>135</v>
      </c>
      <c r="F144" s="3">
        <v>71</v>
      </c>
      <c r="H144" s="1">
        <v>42564</v>
      </c>
      <c r="I144" t="s">
        <v>20</v>
      </c>
      <c r="J144" s="2">
        <v>0.57960784313725489</v>
      </c>
      <c r="K144" s="2">
        <v>0.25882352941176473</v>
      </c>
      <c r="L144" s="2">
        <v>0.10588235294117647</v>
      </c>
      <c r="M144" s="2">
        <v>5.5686274509803922E-2</v>
      </c>
      <c r="O144" s="1">
        <v>42564</v>
      </c>
      <c r="P144" t="s">
        <v>21</v>
      </c>
      <c r="Q144">
        <v>15</v>
      </c>
      <c r="R144">
        <v>6</v>
      </c>
      <c r="S144">
        <v>13</v>
      </c>
      <c r="U144" s="1">
        <v>42564</v>
      </c>
      <c r="V144" t="s">
        <v>20</v>
      </c>
      <c r="W144" s="2">
        <v>0.44117647058823528</v>
      </c>
      <c r="X144" s="2">
        <v>0.17647058823529413</v>
      </c>
      <c r="Y144" s="2">
        <v>0.38235294117647056</v>
      </c>
      <c r="AA144" s="1">
        <v>42564</v>
      </c>
      <c r="AB144" t="s">
        <v>22</v>
      </c>
      <c r="AC144">
        <v>329</v>
      </c>
      <c r="AD144">
        <v>236</v>
      </c>
      <c r="AE144">
        <v>242</v>
      </c>
      <c r="AF144">
        <v>202</v>
      </c>
      <c r="AH144" s="1">
        <v>42564</v>
      </c>
      <c r="AI144" t="s">
        <v>20</v>
      </c>
      <c r="AJ144" s="2">
        <v>0.32606541129831518</v>
      </c>
      <c r="AK144" s="2">
        <v>0.23389494549058473</v>
      </c>
      <c r="AL144" s="2">
        <v>0.23984142715559961</v>
      </c>
      <c r="AM144" s="2">
        <v>0.20019821605550051</v>
      </c>
      <c r="AP144" t="str">
        <f t="shared" si="9"/>
        <v>S28</v>
      </c>
      <c r="AQ144" t="str">
        <f t="shared" si="7"/>
        <v>mercredi</v>
      </c>
      <c r="AR144">
        <f t="shared" si="8"/>
        <v>2016</v>
      </c>
    </row>
    <row r="145" spans="1:44" x14ac:dyDescent="0.25">
      <c r="A145" s="4">
        <v>42565</v>
      </c>
      <c r="B145" t="s">
        <v>19</v>
      </c>
      <c r="C145" s="3">
        <v>739</v>
      </c>
      <c r="D145" s="3">
        <v>330</v>
      </c>
      <c r="E145" s="3">
        <v>135</v>
      </c>
      <c r="F145" s="3">
        <v>71</v>
      </c>
      <c r="H145" s="1">
        <v>42565</v>
      </c>
      <c r="I145" t="s">
        <v>20</v>
      </c>
      <c r="J145" s="2">
        <v>0.57960784313725489</v>
      </c>
      <c r="K145" s="2">
        <v>0.25882352941176473</v>
      </c>
      <c r="L145" s="2">
        <v>0.10588235294117647</v>
      </c>
      <c r="M145" s="2">
        <v>5.5686274509803922E-2</v>
      </c>
      <c r="O145" s="1">
        <v>42565</v>
      </c>
      <c r="P145" t="s">
        <v>21</v>
      </c>
      <c r="Q145">
        <v>15</v>
      </c>
      <c r="R145">
        <v>6</v>
      </c>
      <c r="S145">
        <v>13</v>
      </c>
      <c r="U145" s="1">
        <v>42565</v>
      </c>
      <c r="V145" t="s">
        <v>20</v>
      </c>
      <c r="W145" s="2">
        <v>0.44117647058823528</v>
      </c>
      <c r="X145" s="2">
        <v>0.17647058823529413</v>
      </c>
      <c r="Y145" s="2">
        <v>0.38235294117647056</v>
      </c>
      <c r="AA145" s="1">
        <v>42565</v>
      </c>
      <c r="AB145" t="s">
        <v>22</v>
      </c>
      <c r="AC145">
        <v>329</v>
      </c>
      <c r="AD145">
        <v>236</v>
      </c>
      <c r="AE145">
        <v>242</v>
      </c>
      <c r="AF145">
        <v>202</v>
      </c>
      <c r="AH145" s="1">
        <v>42565</v>
      </c>
      <c r="AI145" t="s">
        <v>20</v>
      </c>
      <c r="AJ145" s="2">
        <v>0.32606541129831518</v>
      </c>
      <c r="AK145" s="2">
        <v>0.23389494549058473</v>
      </c>
      <c r="AL145" s="2">
        <v>0.23984142715559961</v>
      </c>
      <c r="AM145" s="2">
        <v>0.20019821605550051</v>
      </c>
      <c r="AP145" t="str">
        <f t="shared" si="9"/>
        <v>S28</v>
      </c>
      <c r="AQ145" t="str">
        <f t="shared" si="7"/>
        <v>jeudi</v>
      </c>
      <c r="AR145">
        <f t="shared" si="8"/>
        <v>2016</v>
      </c>
    </row>
    <row r="146" spans="1:44" x14ac:dyDescent="0.25">
      <c r="A146" s="4" t="s">
        <v>52</v>
      </c>
      <c r="B146" t="s">
        <v>19</v>
      </c>
      <c r="C146" s="3">
        <v>745</v>
      </c>
      <c r="D146" s="3">
        <v>282</v>
      </c>
      <c r="E146" s="3">
        <v>117</v>
      </c>
      <c r="F146" s="3">
        <v>65</v>
      </c>
      <c r="H146" s="1" t="s">
        <v>52</v>
      </c>
      <c r="I146" t="s">
        <v>20</v>
      </c>
      <c r="J146" s="2">
        <v>0.61621174524400335</v>
      </c>
      <c r="K146" s="2">
        <v>0.23325062034739455</v>
      </c>
      <c r="L146" s="2">
        <v>9.6774193548387094E-2</v>
      </c>
      <c r="M146" s="2">
        <v>5.3763440860215055E-2</v>
      </c>
      <c r="O146" s="1" t="s">
        <v>52</v>
      </c>
      <c r="P146" t="s">
        <v>21</v>
      </c>
      <c r="Q146">
        <v>0</v>
      </c>
      <c r="R146">
        <v>21</v>
      </c>
      <c r="S146">
        <v>13</v>
      </c>
      <c r="U146" s="1" t="s">
        <v>52</v>
      </c>
      <c r="V146" t="s">
        <v>20</v>
      </c>
      <c r="W146" s="2">
        <v>0</v>
      </c>
      <c r="X146" s="2">
        <v>0.61764705882352944</v>
      </c>
      <c r="Y146" s="2">
        <v>0.38235294117647056</v>
      </c>
      <c r="AA146" s="1" t="s">
        <v>52</v>
      </c>
      <c r="AB146" t="s">
        <v>22</v>
      </c>
      <c r="AC146">
        <v>342</v>
      </c>
      <c r="AD146">
        <v>234</v>
      </c>
      <c r="AE146">
        <v>239</v>
      </c>
      <c r="AF146">
        <v>200</v>
      </c>
      <c r="AH146" s="1" t="s">
        <v>52</v>
      </c>
      <c r="AI146" t="s">
        <v>20</v>
      </c>
      <c r="AJ146" s="2">
        <v>0.33694581280788177</v>
      </c>
      <c r="AK146" s="2">
        <v>0.23054187192118228</v>
      </c>
      <c r="AL146" s="2">
        <v>0.23546798029556651</v>
      </c>
      <c r="AM146" s="2">
        <v>0.19704433497536947</v>
      </c>
      <c r="AP146" t="str">
        <f t="shared" si="9"/>
        <v>S28</v>
      </c>
      <c r="AQ146" t="str">
        <f t="shared" si="7"/>
        <v>vendredi</v>
      </c>
      <c r="AR146">
        <f t="shared" si="8"/>
        <v>2016</v>
      </c>
    </row>
    <row r="147" spans="1:44" x14ac:dyDescent="0.25">
      <c r="A147" s="4">
        <v>42569</v>
      </c>
      <c r="B147" t="s">
        <v>19</v>
      </c>
      <c r="C147" s="3">
        <v>556</v>
      </c>
      <c r="D147" s="3">
        <v>321</v>
      </c>
      <c r="E147" s="3">
        <v>112</v>
      </c>
      <c r="F147" s="3">
        <v>69</v>
      </c>
      <c r="H147" s="1">
        <v>42569</v>
      </c>
      <c r="I147" t="s">
        <v>20</v>
      </c>
      <c r="J147" s="2">
        <v>0.52551984877126656</v>
      </c>
      <c r="K147" s="2">
        <v>0.30340264650283555</v>
      </c>
      <c r="L147" s="2">
        <v>0.10586011342155009</v>
      </c>
      <c r="M147" s="2">
        <v>6.5217391304347824E-2</v>
      </c>
      <c r="O147" s="1">
        <v>42569</v>
      </c>
      <c r="P147" t="s">
        <v>21</v>
      </c>
      <c r="Q147">
        <v>0</v>
      </c>
      <c r="R147">
        <v>21</v>
      </c>
      <c r="S147">
        <v>12</v>
      </c>
      <c r="U147" s="1">
        <v>42569</v>
      </c>
      <c r="V147" t="s">
        <v>20</v>
      </c>
      <c r="W147" s="2">
        <v>0</v>
      </c>
      <c r="X147" s="2">
        <v>0.63636363636363635</v>
      </c>
      <c r="Y147" s="2">
        <v>0.36363636363636365</v>
      </c>
      <c r="AA147" s="1">
        <v>42569</v>
      </c>
      <c r="AB147" t="s">
        <v>22</v>
      </c>
      <c r="AC147">
        <v>364</v>
      </c>
      <c r="AD147">
        <v>234</v>
      </c>
      <c r="AE147">
        <v>235</v>
      </c>
      <c r="AF147">
        <v>202</v>
      </c>
      <c r="AH147" s="1">
        <v>42569</v>
      </c>
      <c r="AI147" t="s">
        <v>20</v>
      </c>
      <c r="AJ147" s="2">
        <v>0.35169082125603862</v>
      </c>
      <c r="AK147" s="2">
        <v>0.22608695652173913</v>
      </c>
      <c r="AL147" s="2">
        <v>0.22705314009661837</v>
      </c>
      <c r="AM147" s="2">
        <v>0.19516908212560385</v>
      </c>
      <c r="AP147" t="str">
        <f t="shared" si="9"/>
        <v>S29</v>
      </c>
      <c r="AQ147" t="str">
        <f t="shared" si="7"/>
        <v>lundi</v>
      </c>
      <c r="AR147">
        <f t="shared" si="8"/>
        <v>2016</v>
      </c>
    </row>
    <row r="148" spans="1:44" x14ac:dyDescent="0.25">
      <c r="A148" s="4">
        <v>42570</v>
      </c>
      <c r="B148" t="s">
        <v>19</v>
      </c>
      <c r="C148" s="3">
        <v>596</v>
      </c>
      <c r="D148" s="3">
        <v>295</v>
      </c>
      <c r="E148" s="3">
        <v>113</v>
      </c>
      <c r="F148" s="3">
        <v>65</v>
      </c>
      <c r="H148" s="1">
        <v>42570</v>
      </c>
      <c r="I148" t="s">
        <v>20</v>
      </c>
      <c r="J148" s="2">
        <v>0.55753040224508887</v>
      </c>
      <c r="K148" s="2">
        <v>0.27595884003741816</v>
      </c>
      <c r="L148" s="2">
        <v>0.10570626753975679</v>
      </c>
      <c r="M148" s="2">
        <v>6.0804490177736203E-2</v>
      </c>
      <c r="O148" s="1">
        <v>42570</v>
      </c>
      <c r="P148" t="s">
        <v>21</v>
      </c>
      <c r="Q148">
        <v>0</v>
      </c>
      <c r="R148">
        <v>21</v>
      </c>
      <c r="S148">
        <v>12</v>
      </c>
      <c r="U148" s="1">
        <v>42570</v>
      </c>
      <c r="V148" t="s">
        <v>20</v>
      </c>
      <c r="W148" s="2">
        <v>0</v>
      </c>
      <c r="X148" s="2">
        <v>0.63636363636363635</v>
      </c>
      <c r="Y148" s="2">
        <v>0.36363636363636365</v>
      </c>
      <c r="AA148" s="1">
        <v>42570</v>
      </c>
      <c r="AB148" t="s">
        <v>22</v>
      </c>
      <c r="AC148">
        <v>365</v>
      </c>
      <c r="AD148">
        <v>229</v>
      </c>
      <c r="AE148">
        <v>239</v>
      </c>
      <c r="AF148">
        <v>203</v>
      </c>
      <c r="AH148" s="1">
        <v>42570</v>
      </c>
      <c r="AI148" t="s">
        <v>20</v>
      </c>
      <c r="AJ148" s="2">
        <v>0.35231660231660233</v>
      </c>
      <c r="AK148" s="2">
        <v>0.22104247104247104</v>
      </c>
      <c r="AL148" s="2">
        <v>0.23069498069498071</v>
      </c>
      <c r="AM148" s="2">
        <v>0.19594594594594594</v>
      </c>
      <c r="AP148" t="str">
        <f t="shared" si="9"/>
        <v>S29</v>
      </c>
      <c r="AQ148" t="str">
        <f t="shared" si="7"/>
        <v>mardi</v>
      </c>
      <c r="AR148">
        <f t="shared" si="8"/>
        <v>2016</v>
      </c>
    </row>
    <row r="149" spans="1:44" x14ac:dyDescent="0.25">
      <c r="A149" s="4">
        <v>42571</v>
      </c>
      <c r="B149" t="s">
        <v>19</v>
      </c>
      <c r="C149" s="3">
        <v>539</v>
      </c>
      <c r="D149" s="3">
        <v>300</v>
      </c>
      <c r="E149" s="3">
        <v>108</v>
      </c>
      <c r="F149" s="3">
        <v>51</v>
      </c>
      <c r="H149" s="1">
        <v>42571</v>
      </c>
      <c r="I149" t="s">
        <v>20</v>
      </c>
      <c r="J149" s="2">
        <v>0.54008016032064132</v>
      </c>
      <c r="K149" s="2">
        <v>0.30060120240480964</v>
      </c>
      <c r="L149" s="2">
        <v>0.10821643286573146</v>
      </c>
      <c r="M149" s="2">
        <v>5.1102204408817638E-2</v>
      </c>
      <c r="O149" s="1">
        <v>42571</v>
      </c>
      <c r="P149" t="s">
        <v>21</v>
      </c>
      <c r="Q149">
        <v>1</v>
      </c>
      <c r="R149">
        <v>21</v>
      </c>
      <c r="S149">
        <v>12</v>
      </c>
      <c r="U149" s="1">
        <v>42571</v>
      </c>
      <c r="V149" t="s">
        <v>20</v>
      </c>
      <c r="W149" s="2">
        <v>2.9411764705882353E-2</v>
      </c>
      <c r="X149" s="2">
        <v>0.61764705882352944</v>
      </c>
      <c r="Y149" s="2">
        <v>0.35294117647058826</v>
      </c>
      <c r="AA149" s="1">
        <v>42571</v>
      </c>
      <c r="AB149" t="s">
        <v>22</v>
      </c>
      <c r="AC149">
        <v>401</v>
      </c>
      <c r="AD149">
        <v>227</v>
      </c>
      <c r="AE149">
        <v>240</v>
      </c>
      <c r="AF149">
        <v>202</v>
      </c>
      <c r="AH149" s="1">
        <v>42571</v>
      </c>
      <c r="AI149" t="s">
        <v>20</v>
      </c>
      <c r="AJ149" s="2">
        <v>0.37476635514018691</v>
      </c>
      <c r="AK149" s="2">
        <v>0.21214953271028036</v>
      </c>
      <c r="AL149" s="2">
        <v>0.22429906542056074</v>
      </c>
      <c r="AM149" s="2">
        <v>0.18878504672897195</v>
      </c>
      <c r="AP149" t="str">
        <f t="shared" si="9"/>
        <v>S29</v>
      </c>
      <c r="AQ149" t="str">
        <f t="shared" si="7"/>
        <v>mercredi</v>
      </c>
      <c r="AR149">
        <f t="shared" si="8"/>
        <v>2016</v>
      </c>
    </row>
    <row r="150" spans="1:44" x14ac:dyDescent="0.25">
      <c r="A150" s="4">
        <v>42572</v>
      </c>
      <c r="B150" t="s">
        <v>19</v>
      </c>
      <c r="C150" s="3">
        <v>580</v>
      </c>
      <c r="D150" s="3">
        <v>307</v>
      </c>
      <c r="E150" s="3">
        <v>122</v>
      </c>
      <c r="F150" s="3">
        <v>49</v>
      </c>
      <c r="H150" s="1">
        <v>42572</v>
      </c>
      <c r="I150" t="s">
        <v>20</v>
      </c>
      <c r="J150" s="2">
        <v>0.54820415879017015</v>
      </c>
      <c r="K150" s="2">
        <v>0.29017013232514177</v>
      </c>
      <c r="L150" s="2">
        <v>0.11531190926275993</v>
      </c>
      <c r="M150" s="2">
        <v>4.6313799621928164E-2</v>
      </c>
      <c r="O150" s="1">
        <v>42572</v>
      </c>
      <c r="P150" t="s">
        <v>21</v>
      </c>
      <c r="Q150">
        <v>1</v>
      </c>
      <c r="R150">
        <v>15</v>
      </c>
      <c r="S150">
        <v>12</v>
      </c>
      <c r="U150" s="1">
        <v>42572</v>
      </c>
      <c r="V150" t="s">
        <v>20</v>
      </c>
      <c r="W150" s="2">
        <v>3.5714285714285712E-2</v>
      </c>
      <c r="X150" s="2">
        <v>0.5357142857142857</v>
      </c>
      <c r="Y150" s="2">
        <v>0.42857142857142855</v>
      </c>
      <c r="AA150" s="1">
        <v>42572</v>
      </c>
      <c r="AB150" t="s">
        <v>22</v>
      </c>
      <c r="AC150">
        <v>401</v>
      </c>
      <c r="AD150">
        <v>227</v>
      </c>
      <c r="AE150">
        <v>238</v>
      </c>
      <c r="AF150">
        <v>202</v>
      </c>
      <c r="AH150" s="1">
        <v>42572</v>
      </c>
      <c r="AI150" t="s">
        <v>20</v>
      </c>
      <c r="AJ150" s="2">
        <v>0.37546816479400746</v>
      </c>
      <c r="AK150" s="2">
        <v>0.21254681647940074</v>
      </c>
      <c r="AL150" s="2">
        <v>0.22284644194756553</v>
      </c>
      <c r="AM150" s="2">
        <v>0.18913857677902621</v>
      </c>
      <c r="AP150" t="str">
        <f t="shared" si="9"/>
        <v>S29</v>
      </c>
      <c r="AQ150" t="str">
        <f t="shared" si="7"/>
        <v>jeudi</v>
      </c>
      <c r="AR150">
        <f t="shared" si="8"/>
        <v>2016</v>
      </c>
    </row>
    <row r="151" spans="1:44" x14ac:dyDescent="0.25">
      <c r="A151" s="4" t="s">
        <v>53</v>
      </c>
      <c r="B151" t="s">
        <v>19</v>
      </c>
      <c r="C151" s="3">
        <v>660</v>
      </c>
      <c r="D151" s="3">
        <v>298</v>
      </c>
      <c r="E151" s="3">
        <v>122</v>
      </c>
      <c r="F151" s="3">
        <v>58</v>
      </c>
      <c r="H151" s="1" t="s">
        <v>53</v>
      </c>
      <c r="I151" t="s">
        <v>20</v>
      </c>
      <c r="J151" s="2">
        <v>0.57996485061511427</v>
      </c>
      <c r="K151" s="2">
        <v>0.26186291739894552</v>
      </c>
      <c r="L151" s="2">
        <v>0.10720562390158173</v>
      </c>
      <c r="M151" s="2">
        <v>5.0966608084358524E-2</v>
      </c>
      <c r="O151" s="1" t="s">
        <v>53</v>
      </c>
      <c r="P151" t="s">
        <v>21</v>
      </c>
      <c r="Q151">
        <v>1</v>
      </c>
      <c r="R151">
        <v>15</v>
      </c>
      <c r="S151">
        <v>12</v>
      </c>
      <c r="U151" s="1" t="s">
        <v>53</v>
      </c>
      <c r="V151" t="s">
        <v>20</v>
      </c>
      <c r="W151" s="2">
        <v>3.5714285714285712E-2</v>
      </c>
      <c r="X151" s="2">
        <v>0.5357142857142857</v>
      </c>
      <c r="Y151" s="2">
        <v>0.42857142857142855</v>
      </c>
      <c r="AA151" s="1" t="s">
        <v>53</v>
      </c>
      <c r="AB151" t="s">
        <v>22</v>
      </c>
      <c r="AC151">
        <v>405</v>
      </c>
      <c r="AD151">
        <v>225</v>
      </c>
      <c r="AE151">
        <v>240</v>
      </c>
      <c r="AF151">
        <v>202</v>
      </c>
      <c r="AH151" s="1" t="s">
        <v>53</v>
      </c>
      <c r="AI151" t="s">
        <v>20</v>
      </c>
      <c r="AJ151" s="2">
        <v>0.37779850746268656</v>
      </c>
      <c r="AK151" s="2">
        <v>0.20988805970149255</v>
      </c>
      <c r="AL151" s="2">
        <v>0.22388059701492538</v>
      </c>
      <c r="AM151" s="2">
        <v>0.18843283582089551</v>
      </c>
      <c r="AP151" t="str">
        <f t="shared" si="9"/>
        <v>S29</v>
      </c>
      <c r="AQ151" t="str">
        <f t="shared" si="7"/>
        <v>vendredi</v>
      </c>
      <c r="AR151">
        <f t="shared" si="8"/>
        <v>2016</v>
      </c>
    </row>
    <row r="152" spans="1:44" x14ac:dyDescent="0.25">
      <c r="A152" s="4">
        <v>42576</v>
      </c>
      <c r="B152" t="s">
        <v>19</v>
      </c>
      <c r="C152" s="3">
        <v>659</v>
      </c>
      <c r="D152" s="3">
        <v>283</v>
      </c>
      <c r="E152" s="3">
        <v>130</v>
      </c>
      <c r="F152" s="3">
        <v>64</v>
      </c>
      <c r="H152" s="1">
        <v>42576</v>
      </c>
      <c r="I152" t="s">
        <v>20</v>
      </c>
      <c r="J152" s="2">
        <v>0.58010563380281688</v>
      </c>
      <c r="K152" s="2">
        <v>0.24911971830985916</v>
      </c>
      <c r="L152" s="2">
        <v>0.11443661971830986</v>
      </c>
      <c r="M152" s="2">
        <v>5.6338028169014086E-2</v>
      </c>
      <c r="O152" s="1">
        <v>42576</v>
      </c>
      <c r="P152" t="s">
        <v>21</v>
      </c>
      <c r="Q152">
        <v>0</v>
      </c>
      <c r="R152">
        <v>7</v>
      </c>
      <c r="S152">
        <v>15</v>
      </c>
      <c r="U152" s="1">
        <v>42576</v>
      </c>
      <c r="V152" t="s">
        <v>20</v>
      </c>
      <c r="W152" s="2">
        <v>0</v>
      </c>
      <c r="X152" s="2">
        <v>0.31818181818181818</v>
      </c>
      <c r="Y152" s="2">
        <v>0.68181818181818177</v>
      </c>
      <c r="AA152" s="1">
        <v>42576</v>
      </c>
      <c r="AB152" t="s">
        <v>22</v>
      </c>
      <c r="AC152">
        <v>385</v>
      </c>
      <c r="AD152">
        <v>224</v>
      </c>
      <c r="AE152">
        <v>240</v>
      </c>
      <c r="AF152">
        <v>201</v>
      </c>
      <c r="AH152" s="1">
        <v>42576</v>
      </c>
      <c r="AI152" t="s">
        <v>20</v>
      </c>
      <c r="AJ152" s="2">
        <v>0.36666666666666664</v>
      </c>
      <c r="AK152" s="2">
        <v>0.21333333333333335</v>
      </c>
      <c r="AL152" s="2">
        <v>0.22857142857142856</v>
      </c>
      <c r="AM152" s="2">
        <v>0.19142857142857142</v>
      </c>
      <c r="AP152" t="str">
        <f t="shared" si="9"/>
        <v>S30</v>
      </c>
      <c r="AQ152" t="str">
        <f t="shared" si="7"/>
        <v>lundi</v>
      </c>
      <c r="AR152">
        <f t="shared" si="8"/>
        <v>2016</v>
      </c>
    </row>
    <row r="153" spans="1:44" x14ac:dyDescent="0.25">
      <c r="A153" s="4">
        <v>42577</v>
      </c>
      <c r="B153" t="s">
        <v>19</v>
      </c>
      <c r="C153" s="3">
        <v>583</v>
      </c>
      <c r="D153" s="3">
        <v>306</v>
      </c>
      <c r="E153" s="3">
        <v>116</v>
      </c>
      <c r="F153" s="3">
        <v>69</v>
      </c>
      <c r="H153" s="1">
        <v>42577</v>
      </c>
      <c r="I153" t="s">
        <v>20</v>
      </c>
      <c r="J153" s="2">
        <v>0.54283054003724396</v>
      </c>
      <c r="K153" s="2">
        <v>0.28491620111731841</v>
      </c>
      <c r="L153" s="2">
        <v>0.10800744878957169</v>
      </c>
      <c r="M153" s="2">
        <v>6.4245810055865923E-2</v>
      </c>
      <c r="O153" s="1">
        <v>42577</v>
      </c>
      <c r="P153" t="s">
        <v>21</v>
      </c>
      <c r="Q153">
        <v>0</v>
      </c>
      <c r="R153">
        <v>7</v>
      </c>
      <c r="S153">
        <v>15</v>
      </c>
      <c r="U153" s="1">
        <v>42577</v>
      </c>
      <c r="V153" t="s">
        <v>20</v>
      </c>
      <c r="W153" s="2">
        <v>0</v>
      </c>
      <c r="X153" s="2">
        <v>0.31818181818181818</v>
      </c>
      <c r="Y153" s="2">
        <v>0.68181818181818177</v>
      </c>
      <c r="AA153" s="1">
        <v>42577</v>
      </c>
      <c r="AB153" t="s">
        <v>22</v>
      </c>
      <c r="AC153">
        <v>407</v>
      </c>
      <c r="AD153">
        <v>221</v>
      </c>
      <c r="AE153">
        <v>236</v>
      </c>
      <c r="AF153">
        <v>201</v>
      </c>
      <c r="AH153" s="1">
        <v>42577</v>
      </c>
      <c r="AI153" t="s">
        <v>20</v>
      </c>
      <c r="AJ153" s="2">
        <v>0.38215962441314555</v>
      </c>
      <c r="AK153" s="2">
        <v>0.20751173708920187</v>
      </c>
      <c r="AL153" s="2">
        <v>0.2215962441314554</v>
      </c>
      <c r="AM153" s="2">
        <v>0.18873239436619718</v>
      </c>
      <c r="AP153" t="str">
        <f t="shared" si="9"/>
        <v>S30</v>
      </c>
      <c r="AQ153" t="str">
        <f t="shared" si="7"/>
        <v>mardi</v>
      </c>
      <c r="AR153">
        <f t="shared" si="8"/>
        <v>2016</v>
      </c>
    </row>
    <row r="154" spans="1:44" x14ac:dyDescent="0.25">
      <c r="A154" s="4">
        <v>42578</v>
      </c>
      <c r="B154" t="s">
        <v>19</v>
      </c>
      <c r="C154" s="3">
        <v>463</v>
      </c>
      <c r="D154" s="3">
        <v>332</v>
      </c>
      <c r="E154" s="3">
        <v>136</v>
      </c>
      <c r="F154" s="3">
        <v>64</v>
      </c>
      <c r="H154" s="1">
        <v>42578</v>
      </c>
      <c r="I154" t="s">
        <v>20</v>
      </c>
      <c r="J154" s="2">
        <v>0.46532663316582917</v>
      </c>
      <c r="K154" s="2">
        <v>0.3336683417085427</v>
      </c>
      <c r="L154" s="2">
        <v>0.13668341708542714</v>
      </c>
      <c r="M154" s="2">
        <v>6.4321608040201012E-2</v>
      </c>
      <c r="O154" s="1">
        <v>42578</v>
      </c>
      <c r="P154" t="s">
        <v>21</v>
      </c>
      <c r="Q154">
        <v>0</v>
      </c>
      <c r="R154">
        <v>7</v>
      </c>
      <c r="S154">
        <v>15</v>
      </c>
      <c r="U154" s="1">
        <v>42578</v>
      </c>
      <c r="V154" t="s">
        <v>20</v>
      </c>
      <c r="W154" s="2">
        <v>0</v>
      </c>
      <c r="X154" s="2">
        <v>0.31818181818181818</v>
      </c>
      <c r="Y154" s="2">
        <v>0.68181818181818177</v>
      </c>
      <c r="AA154" s="1">
        <v>42578</v>
      </c>
      <c r="AB154" t="s">
        <v>22</v>
      </c>
      <c r="AC154">
        <v>423</v>
      </c>
      <c r="AD154">
        <v>223</v>
      </c>
      <c r="AE154">
        <v>234</v>
      </c>
      <c r="AF154">
        <v>201</v>
      </c>
      <c r="AH154" s="1">
        <v>42578</v>
      </c>
      <c r="AI154" t="s">
        <v>20</v>
      </c>
      <c r="AJ154" s="2">
        <v>0.39130434782608697</v>
      </c>
      <c r="AK154" s="2">
        <v>0.2062904717853839</v>
      </c>
      <c r="AL154" s="2">
        <v>0.21646623496762257</v>
      </c>
      <c r="AM154" s="2">
        <v>0.18593894542090658</v>
      </c>
      <c r="AP154" t="str">
        <f t="shared" si="9"/>
        <v>S30</v>
      </c>
      <c r="AQ154" t="str">
        <f t="shared" si="7"/>
        <v>mercredi</v>
      </c>
      <c r="AR154">
        <f t="shared" si="8"/>
        <v>2016</v>
      </c>
    </row>
    <row r="155" spans="1:44" x14ac:dyDescent="0.25">
      <c r="A155" s="4">
        <v>42579</v>
      </c>
      <c r="B155" t="s">
        <v>19</v>
      </c>
      <c r="C155" s="3">
        <v>374</v>
      </c>
      <c r="D155" s="3">
        <v>291</v>
      </c>
      <c r="E155" s="3">
        <v>174</v>
      </c>
      <c r="F155" s="3">
        <v>67</v>
      </c>
      <c r="H155" s="1">
        <v>42579</v>
      </c>
      <c r="I155" t="s">
        <v>20</v>
      </c>
      <c r="J155" s="2">
        <v>0.41280353200883002</v>
      </c>
      <c r="K155" s="2">
        <v>0.32119205298013243</v>
      </c>
      <c r="L155" s="2">
        <v>0.19205298013245034</v>
      </c>
      <c r="M155" s="2">
        <v>7.3951434878587199E-2</v>
      </c>
      <c r="O155" s="1">
        <v>42579</v>
      </c>
      <c r="P155" t="s">
        <v>21</v>
      </c>
      <c r="Q155">
        <v>0</v>
      </c>
      <c r="R155">
        <v>7</v>
      </c>
      <c r="S155">
        <v>15</v>
      </c>
      <c r="U155" s="1">
        <v>42579</v>
      </c>
      <c r="V155" t="s">
        <v>20</v>
      </c>
      <c r="W155" s="2">
        <v>0</v>
      </c>
      <c r="X155" s="2">
        <v>0.31818181818181818</v>
      </c>
      <c r="Y155" s="2">
        <v>0.68181818181818177</v>
      </c>
      <c r="AA155" s="1">
        <v>42579</v>
      </c>
      <c r="AB155" t="s">
        <v>22</v>
      </c>
      <c r="AC155">
        <v>409</v>
      </c>
      <c r="AD155">
        <v>221</v>
      </c>
      <c r="AE155">
        <v>234</v>
      </c>
      <c r="AF155">
        <v>200</v>
      </c>
      <c r="AH155" s="1">
        <v>42579</v>
      </c>
      <c r="AI155" t="s">
        <v>20</v>
      </c>
      <c r="AJ155" s="2">
        <v>0.38439849624060152</v>
      </c>
      <c r="AK155" s="2">
        <v>0.20770676691729323</v>
      </c>
      <c r="AL155" s="2">
        <v>0.21992481203007519</v>
      </c>
      <c r="AM155" s="2">
        <v>0.18796992481203006</v>
      </c>
      <c r="AP155" t="str">
        <f t="shared" si="9"/>
        <v>S30</v>
      </c>
      <c r="AQ155" t="str">
        <f t="shared" si="7"/>
        <v>jeudi</v>
      </c>
      <c r="AR155">
        <f t="shared" si="8"/>
        <v>2016</v>
      </c>
    </row>
    <row r="156" spans="1:44" x14ac:dyDescent="0.25">
      <c r="A156" s="4" t="s">
        <v>54</v>
      </c>
      <c r="B156" t="s">
        <v>19</v>
      </c>
      <c r="C156" s="3">
        <v>410</v>
      </c>
      <c r="D156" s="3">
        <v>317</v>
      </c>
      <c r="E156" s="3">
        <v>156</v>
      </c>
      <c r="F156" s="3">
        <v>75</v>
      </c>
      <c r="H156" s="1" t="s">
        <v>54</v>
      </c>
      <c r="I156" t="s">
        <v>20</v>
      </c>
      <c r="J156" s="2">
        <v>0.42797494780793321</v>
      </c>
      <c r="K156" s="2">
        <v>0.33089770354906056</v>
      </c>
      <c r="L156" s="2">
        <v>0.162839248434238</v>
      </c>
      <c r="M156" s="2">
        <v>7.8288100208768266E-2</v>
      </c>
      <c r="O156" s="1" t="s">
        <v>54</v>
      </c>
      <c r="P156" t="s">
        <v>21</v>
      </c>
      <c r="Q156">
        <v>0</v>
      </c>
      <c r="R156">
        <v>7</v>
      </c>
      <c r="S156">
        <v>15</v>
      </c>
      <c r="U156" s="1" t="s">
        <v>54</v>
      </c>
      <c r="V156" t="s">
        <v>20</v>
      </c>
      <c r="W156" s="2">
        <v>0</v>
      </c>
      <c r="X156" s="2">
        <v>0.31818181818181818</v>
      </c>
      <c r="Y156" s="2">
        <v>0.68181818181818177</v>
      </c>
      <c r="AA156" s="1" t="s">
        <v>54</v>
      </c>
      <c r="AB156" t="s">
        <v>22</v>
      </c>
      <c r="AC156">
        <v>418</v>
      </c>
      <c r="AD156">
        <v>219</v>
      </c>
      <c r="AE156">
        <v>234</v>
      </c>
      <c r="AF156">
        <v>199</v>
      </c>
      <c r="AH156" s="1" t="s">
        <v>54</v>
      </c>
      <c r="AI156" t="s">
        <v>20</v>
      </c>
      <c r="AJ156" s="2">
        <v>0.39065420560747666</v>
      </c>
      <c r="AK156" s="2">
        <v>0.20467289719626169</v>
      </c>
      <c r="AL156" s="2">
        <v>0.21869158878504674</v>
      </c>
      <c r="AM156" s="2">
        <v>0.18598130841121496</v>
      </c>
      <c r="AP156" t="str">
        <f t="shared" si="9"/>
        <v>S30</v>
      </c>
      <c r="AQ156" t="str">
        <f t="shared" si="7"/>
        <v>vendredi</v>
      </c>
      <c r="AR156">
        <f t="shared" si="8"/>
        <v>2016</v>
      </c>
    </row>
    <row r="157" spans="1:44" x14ac:dyDescent="0.25">
      <c r="A157" s="4">
        <v>42583</v>
      </c>
      <c r="B157" t="s">
        <v>19</v>
      </c>
      <c r="C157" s="3">
        <v>767</v>
      </c>
      <c r="D157" s="3">
        <v>319</v>
      </c>
      <c r="E157" s="3">
        <v>174</v>
      </c>
      <c r="F157" s="3">
        <v>88</v>
      </c>
      <c r="H157" s="1">
        <v>42583</v>
      </c>
      <c r="I157" t="s">
        <v>20</v>
      </c>
      <c r="J157" s="2">
        <v>0.56899109792284863</v>
      </c>
      <c r="K157" s="2">
        <v>0.23664688427299704</v>
      </c>
      <c r="L157" s="2">
        <v>0.12908011869436201</v>
      </c>
      <c r="M157" s="2">
        <v>6.5281899109792291E-2</v>
      </c>
      <c r="O157" s="1">
        <v>42583</v>
      </c>
      <c r="P157" t="s">
        <v>21</v>
      </c>
      <c r="Q157">
        <v>0</v>
      </c>
      <c r="R157">
        <v>6</v>
      </c>
      <c r="S157">
        <v>13</v>
      </c>
      <c r="U157" s="1">
        <v>42583</v>
      </c>
      <c r="V157" t="s">
        <v>20</v>
      </c>
      <c r="W157" s="2">
        <v>0</v>
      </c>
      <c r="X157" s="2">
        <v>0.31578947368421051</v>
      </c>
      <c r="Y157" s="2">
        <v>0.68421052631578949</v>
      </c>
      <c r="AA157" s="1">
        <v>42583</v>
      </c>
      <c r="AB157" t="s">
        <v>22</v>
      </c>
      <c r="AC157">
        <v>427</v>
      </c>
      <c r="AD157">
        <v>216</v>
      </c>
      <c r="AE157">
        <v>238</v>
      </c>
      <c r="AF157">
        <v>196</v>
      </c>
      <c r="AH157" s="1">
        <v>42583</v>
      </c>
      <c r="AI157" t="s">
        <v>20</v>
      </c>
      <c r="AJ157" s="2">
        <v>0.39647168059424326</v>
      </c>
      <c r="AK157" s="2">
        <v>0.20055710306406685</v>
      </c>
      <c r="AL157" s="2">
        <v>0.22098421541318478</v>
      </c>
      <c r="AM157" s="2">
        <v>0.18198700092850512</v>
      </c>
      <c r="AP157" t="str">
        <f t="shared" si="9"/>
        <v>S31</v>
      </c>
      <c r="AQ157" t="str">
        <f t="shared" si="7"/>
        <v>lundi</v>
      </c>
      <c r="AR157">
        <f t="shared" si="8"/>
        <v>2016</v>
      </c>
    </row>
    <row r="158" spans="1:44" x14ac:dyDescent="0.25">
      <c r="A158" s="4">
        <v>42584</v>
      </c>
      <c r="B158" t="s">
        <v>19</v>
      </c>
      <c r="C158" s="3">
        <v>713</v>
      </c>
      <c r="D158" s="3">
        <v>267</v>
      </c>
      <c r="E158" s="3">
        <v>213</v>
      </c>
      <c r="F158" s="3">
        <v>93</v>
      </c>
      <c r="H158" s="1">
        <v>42584</v>
      </c>
      <c r="I158" t="s">
        <v>20</v>
      </c>
      <c r="J158" s="2">
        <v>0.55443234836702959</v>
      </c>
      <c r="K158" s="2">
        <v>0.20762052877138415</v>
      </c>
      <c r="L158" s="2">
        <v>0.16562986003110419</v>
      </c>
      <c r="M158" s="2">
        <v>7.2317262830482121E-2</v>
      </c>
      <c r="O158" s="1">
        <v>42584</v>
      </c>
      <c r="P158" t="s">
        <v>21</v>
      </c>
      <c r="Q158">
        <v>0</v>
      </c>
      <c r="R158">
        <v>0</v>
      </c>
      <c r="S158">
        <v>10</v>
      </c>
      <c r="U158" s="1">
        <v>42584</v>
      </c>
      <c r="V158" t="s">
        <v>20</v>
      </c>
      <c r="W158" s="2">
        <v>0</v>
      </c>
      <c r="X158" s="2">
        <v>0</v>
      </c>
      <c r="Y158" s="2">
        <v>1</v>
      </c>
      <c r="AA158" s="1">
        <v>42584</v>
      </c>
      <c r="AB158" t="s">
        <v>22</v>
      </c>
      <c r="AC158">
        <v>440</v>
      </c>
      <c r="AD158">
        <v>207</v>
      </c>
      <c r="AE158">
        <v>237</v>
      </c>
      <c r="AF158">
        <v>194</v>
      </c>
      <c r="AH158" s="1">
        <v>42584</v>
      </c>
      <c r="AI158" t="s">
        <v>20</v>
      </c>
      <c r="AJ158" s="2">
        <v>0.40816326530612246</v>
      </c>
      <c r="AK158" s="2">
        <v>0.19202226345083487</v>
      </c>
      <c r="AL158" s="2">
        <v>0.21985157699443414</v>
      </c>
      <c r="AM158" s="2">
        <v>0.17996289424860853</v>
      </c>
      <c r="AP158" t="str">
        <f t="shared" si="9"/>
        <v>S31</v>
      </c>
      <c r="AQ158" t="str">
        <f t="shared" si="7"/>
        <v>mardi</v>
      </c>
      <c r="AR158">
        <f t="shared" si="8"/>
        <v>2016</v>
      </c>
    </row>
    <row r="159" spans="1:44" x14ac:dyDescent="0.25">
      <c r="A159" s="4">
        <v>42585</v>
      </c>
      <c r="B159" t="s">
        <v>19</v>
      </c>
      <c r="C159" s="3">
        <v>431</v>
      </c>
      <c r="D159" s="3">
        <v>437</v>
      </c>
      <c r="E159" s="3">
        <v>224</v>
      </c>
      <c r="F159" s="3">
        <v>104</v>
      </c>
      <c r="H159" s="1">
        <v>42585</v>
      </c>
      <c r="I159" t="s">
        <v>20</v>
      </c>
      <c r="J159" s="2">
        <v>0.36036789297658861</v>
      </c>
      <c r="K159" s="2">
        <v>0.36538461538461536</v>
      </c>
      <c r="L159" s="2">
        <v>0.18729096989966554</v>
      </c>
      <c r="M159" s="2">
        <v>8.6956521739130432E-2</v>
      </c>
      <c r="O159">
        <v>42585</v>
      </c>
      <c r="P159" t="s">
        <v>21</v>
      </c>
      <c r="Q159">
        <v>0</v>
      </c>
      <c r="R159">
        <v>0</v>
      </c>
      <c r="S159">
        <v>10</v>
      </c>
      <c r="U159" s="1">
        <v>42585</v>
      </c>
      <c r="V159" t="s">
        <v>20</v>
      </c>
      <c r="W159" s="2">
        <v>0</v>
      </c>
      <c r="X159" s="2">
        <v>0</v>
      </c>
      <c r="Y159" s="2">
        <v>1</v>
      </c>
      <c r="AA159" s="1">
        <v>42585</v>
      </c>
      <c r="AB159" t="s">
        <v>22</v>
      </c>
      <c r="AC159">
        <v>401</v>
      </c>
      <c r="AD159">
        <v>229</v>
      </c>
      <c r="AE159">
        <v>241</v>
      </c>
      <c r="AF159">
        <v>194</v>
      </c>
      <c r="AH159" s="1">
        <v>42585</v>
      </c>
      <c r="AI159" t="s">
        <v>20</v>
      </c>
      <c r="AJ159" s="2">
        <v>0.37652582159624415</v>
      </c>
      <c r="AK159" s="2">
        <v>0.21502347417840376</v>
      </c>
      <c r="AL159" s="2">
        <v>0.22629107981220659</v>
      </c>
      <c r="AM159" s="2">
        <v>0.18215962441314554</v>
      </c>
      <c r="AP159" t="str">
        <f t="shared" si="9"/>
        <v>S31</v>
      </c>
      <c r="AQ159" t="str">
        <f t="shared" si="7"/>
        <v>mercredi</v>
      </c>
      <c r="AR159">
        <f t="shared" si="8"/>
        <v>2016</v>
      </c>
    </row>
    <row r="160" spans="1:44" x14ac:dyDescent="0.25">
      <c r="A160" s="4">
        <v>42586</v>
      </c>
      <c r="B160" t="s">
        <v>19</v>
      </c>
      <c r="C160" s="3">
        <v>400</v>
      </c>
      <c r="D160" s="3">
        <v>389</v>
      </c>
      <c r="E160" s="3">
        <v>206</v>
      </c>
      <c r="F160" s="3">
        <v>114</v>
      </c>
      <c r="H160" s="1">
        <v>42586</v>
      </c>
      <c r="I160" t="s">
        <v>20</v>
      </c>
      <c r="J160" s="2">
        <v>0.36068530207394051</v>
      </c>
      <c r="K160" s="2">
        <v>0.35076645626690711</v>
      </c>
      <c r="L160" s="2">
        <v>0.18575293056807934</v>
      </c>
      <c r="M160" s="2">
        <v>0.10279531109107304</v>
      </c>
      <c r="O160">
        <v>42586</v>
      </c>
      <c r="P160" t="s">
        <v>21</v>
      </c>
      <c r="Q160">
        <v>0</v>
      </c>
      <c r="R160">
        <v>0</v>
      </c>
      <c r="S160">
        <v>8</v>
      </c>
      <c r="U160" s="1">
        <v>42586</v>
      </c>
      <c r="V160" t="s">
        <v>20</v>
      </c>
      <c r="W160" s="2">
        <v>0</v>
      </c>
      <c r="X160" s="2">
        <v>0</v>
      </c>
      <c r="Y160" s="2">
        <v>1</v>
      </c>
      <c r="AA160" s="1">
        <v>42586</v>
      </c>
      <c r="AB160" t="s">
        <v>22</v>
      </c>
      <c r="AC160">
        <v>402</v>
      </c>
      <c r="AD160">
        <v>226</v>
      </c>
      <c r="AE160">
        <v>241</v>
      </c>
      <c r="AF160">
        <v>192</v>
      </c>
      <c r="AH160" s="1">
        <v>42586</v>
      </c>
      <c r="AI160" t="s">
        <v>20</v>
      </c>
      <c r="AJ160" s="2">
        <v>0.37888784165881245</v>
      </c>
      <c r="AK160" s="2">
        <v>0.21300659754948162</v>
      </c>
      <c r="AL160" s="2">
        <v>0.22714420358152687</v>
      </c>
      <c r="AM160" s="2">
        <v>0.18096135721017909</v>
      </c>
      <c r="AP160" t="str">
        <f t="shared" si="9"/>
        <v>S31</v>
      </c>
      <c r="AQ160" t="str">
        <f t="shared" si="7"/>
        <v>jeudi</v>
      </c>
      <c r="AR160">
        <f t="shared" si="8"/>
        <v>2016</v>
      </c>
    </row>
    <row r="161" spans="1:44" x14ac:dyDescent="0.25">
      <c r="A161" s="4" t="s">
        <v>55</v>
      </c>
      <c r="B161" t="s">
        <v>19</v>
      </c>
      <c r="C161" s="3">
        <v>324</v>
      </c>
      <c r="D161" s="3">
        <v>390</v>
      </c>
      <c r="E161" s="3">
        <v>235</v>
      </c>
      <c r="F161" s="3">
        <v>114</v>
      </c>
      <c r="H161" s="1" t="s">
        <v>55</v>
      </c>
      <c r="I161" t="s">
        <v>20</v>
      </c>
      <c r="J161" s="2">
        <v>0.3047977422389464</v>
      </c>
      <c r="K161" s="2">
        <v>0.36688617121354655</v>
      </c>
      <c r="L161" s="2">
        <v>0.22107243650047037</v>
      </c>
      <c r="M161" s="2">
        <v>0.10724365004703669</v>
      </c>
      <c r="O161" t="s">
        <v>55</v>
      </c>
      <c r="P161" t="s">
        <v>21</v>
      </c>
      <c r="Q161">
        <v>0</v>
      </c>
      <c r="R161">
        <v>0</v>
      </c>
      <c r="S161">
        <v>8</v>
      </c>
      <c r="U161" s="1" t="s">
        <v>55</v>
      </c>
      <c r="V161" t="s">
        <v>20</v>
      </c>
      <c r="W161" s="2">
        <v>0</v>
      </c>
      <c r="X161" s="2">
        <v>0</v>
      </c>
      <c r="Y161" s="2">
        <v>1</v>
      </c>
      <c r="AA161" s="1" t="s">
        <v>55</v>
      </c>
      <c r="AB161" t="s">
        <v>22</v>
      </c>
      <c r="AC161">
        <v>406</v>
      </c>
      <c r="AD161">
        <v>225</v>
      </c>
      <c r="AE161">
        <v>242</v>
      </c>
      <c r="AF161">
        <v>191</v>
      </c>
      <c r="AH161" s="1" t="s">
        <v>55</v>
      </c>
      <c r="AI161" t="s">
        <v>20</v>
      </c>
      <c r="AJ161" s="2">
        <v>0.38157894736842107</v>
      </c>
      <c r="AK161" s="2">
        <v>0.21146616541353383</v>
      </c>
      <c r="AL161" s="2">
        <v>0.22744360902255639</v>
      </c>
      <c r="AM161" s="2">
        <v>0.17951127819548873</v>
      </c>
      <c r="AP161" t="str">
        <f t="shared" si="9"/>
        <v>S31</v>
      </c>
      <c r="AQ161" t="str">
        <f t="shared" si="7"/>
        <v>vendredi</v>
      </c>
      <c r="AR161">
        <f t="shared" si="8"/>
        <v>2016</v>
      </c>
    </row>
    <row r="162" spans="1:44" x14ac:dyDescent="0.25">
      <c r="A162" s="4">
        <v>42590</v>
      </c>
      <c r="B162" t="s">
        <v>19</v>
      </c>
      <c r="C162" s="3">
        <v>443</v>
      </c>
      <c r="D162" s="3">
        <v>404</v>
      </c>
      <c r="E162" s="3">
        <v>228</v>
      </c>
      <c r="F162" s="3">
        <v>119</v>
      </c>
      <c r="H162" s="1">
        <v>42590</v>
      </c>
      <c r="I162" t="s">
        <v>20</v>
      </c>
      <c r="J162" s="2">
        <v>0.37102177554438859</v>
      </c>
      <c r="K162" s="2">
        <v>0.33835845896147404</v>
      </c>
      <c r="L162" s="2">
        <v>0.19095477386934673</v>
      </c>
      <c r="M162" s="2">
        <v>9.9664991624790616E-2</v>
      </c>
      <c r="O162">
        <v>42590</v>
      </c>
      <c r="P162" t="s">
        <v>21</v>
      </c>
      <c r="Q162">
        <v>0</v>
      </c>
      <c r="R162">
        <v>5</v>
      </c>
      <c r="S162">
        <v>8</v>
      </c>
      <c r="U162" s="1">
        <v>42590</v>
      </c>
      <c r="V162" t="s">
        <v>20</v>
      </c>
      <c r="W162" s="2">
        <v>0</v>
      </c>
      <c r="X162" s="2">
        <v>0.38461538461538464</v>
      </c>
      <c r="Y162" s="2">
        <v>0.61538461538461542</v>
      </c>
      <c r="AA162" s="1">
        <v>42590</v>
      </c>
      <c r="AB162" t="s">
        <v>22</v>
      </c>
      <c r="AC162">
        <v>416</v>
      </c>
      <c r="AD162">
        <v>226</v>
      </c>
      <c r="AE162">
        <v>243</v>
      </c>
      <c r="AF162">
        <v>191</v>
      </c>
      <c r="AH162" s="1">
        <v>42590</v>
      </c>
      <c r="AI162" t="s">
        <v>20</v>
      </c>
      <c r="AJ162" s="2">
        <v>0.38661710037174724</v>
      </c>
      <c r="AK162" s="2">
        <v>0.2100371747211896</v>
      </c>
      <c r="AL162" s="2">
        <v>0.2258364312267658</v>
      </c>
      <c r="AM162" s="2">
        <v>0.17750929368029739</v>
      </c>
      <c r="AP162" t="str">
        <f t="shared" si="9"/>
        <v>S32</v>
      </c>
      <c r="AQ162" t="str">
        <f t="shared" si="7"/>
        <v>lundi</v>
      </c>
      <c r="AR162">
        <f t="shared" si="8"/>
        <v>2016</v>
      </c>
    </row>
    <row r="163" spans="1:44" x14ac:dyDescent="0.25">
      <c r="A163" s="4">
        <v>42591</v>
      </c>
      <c r="B163" t="s">
        <v>19</v>
      </c>
      <c r="C163" s="3">
        <v>488</v>
      </c>
      <c r="D163" s="3">
        <v>364</v>
      </c>
      <c r="E163" s="3">
        <v>214</v>
      </c>
      <c r="F163" s="3">
        <v>137</v>
      </c>
      <c r="H163" s="1">
        <v>42591</v>
      </c>
      <c r="I163" t="s">
        <v>20</v>
      </c>
      <c r="J163" s="2">
        <v>0.40565253532834578</v>
      </c>
      <c r="K163" s="2">
        <v>0.3025768911055694</v>
      </c>
      <c r="L163" s="2">
        <v>0.17788861180382379</v>
      </c>
      <c r="M163" s="2">
        <v>0.11388196176226101</v>
      </c>
      <c r="O163">
        <v>42591</v>
      </c>
      <c r="P163" t="s">
        <v>21</v>
      </c>
      <c r="Q163">
        <v>0</v>
      </c>
      <c r="R163">
        <v>5</v>
      </c>
      <c r="S163">
        <v>8</v>
      </c>
      <c r="U163" s="1">
        <v>42591</v>
      </c>
      <c r="V163" t="s">
        <v>20</v>
      </c>
      <c r="W163" s="2">
        <v>0</v>
      </c>
      <c r="X163" s="2">
        <v>0.38461538461538464</v>
      </c>
      <c r="Y163" s="2">
        <v>0.61538461538461542</v>
      </c>
      <c r="AA163" s="1">
        <v>42591</v>
      </c>
      <c r="AB163" t="s">
        <v>22</v>
      </c>
      <c r="AC163">
        <v>433</v>
      </c>
      <c r="AD163">
        <v>225</v>
      </c>
      <c r="AE163">
        <v>244</v>
      </c>
      <c r="AF163">
        <v>190</v>
      </c>
      <c r="AH163" s="1">
        <v>42591</v>
      </c>
      <c r="AI163" t="s">
        <v>20</v>
      </c>
      <c r="AJ163" s="2">
        <v>0.3965201465201465</v>
      </c>
      <c r="AK163" s="2">
        <v>0.20604395604395603</v>
      </c>
      <c r="AL163" s="2">
        <v>0.22344322344322345</v>
      </c>
      <c r="AM163" s="2">
        <v>0.17399267399267399</v>
      </c>
      <c r="AP163" t="str">
        <f t="shared" si="9"/>
        <v>S32</v>
      </c>
      <c r="AQ163" t="str">
        <f t="shared" si="7"/>
        <v>mardi</v>
      </c>
      <c r="AR163">
        <f t="shared" si="8"/>
        <v>2016</v>
      </c>
    </row>
    <row r="164" spans="1:44" x14ac:dyDescent="0.25">
      <c r="A164" s="4">
        <v>42592</v>
      </c>
      <c r="B164" t="s">
        <v>19</v>
      </c>
      <c r="C164" s="3">
        <v>347</v>
      </c>
      <c r="D164" s="3">
        <v>268</v>
      </c>
      <c r="E164" s="3">
        <v>211</v>
      </c>
      <c r="F164" s="3">
        <v>121</v>
      </c>
      <c r="H164" s="1">
        <v>42592</v>
      </c>
      <c r="I164" t="s">
        <v>20</v>
      </c>
      <c r="J164" s="2">
        <v>0.36642027455121434</v>
      </c>
      <c r="K164" s="2">
        <v>0.28299894403379094</v>
      </c>
      <c r="L164" s="2">
        <v>0.22280887011615627</v>
      </c>
      <c r="M164" s="2">
        <v>0.12777191129883844</v>
      </c>
      <c r="O164">
        <v>42592</v>
      </c>
      <c r="P164" t="s">
        <v>21</v>
      </c>
      <c r="Q164">
        <v>0</v>
      </c>
      <c r="R164">
        <v>10</v>
      </c>
      <c r="S164">
        <v>8</v>
      </c>
      <c r="U164" s="1">
        <v>42592</v>
      </c>
      <c r="V164" t="s">
        <v>20</v>
      </c>
      <c r="W164" s="2">
        <v>0</v>
      </c>
      <c r="X164" s="2">
        <v>0.55555555555555558</v>
      </c>
      <c r="Y164" s="2">
        <v>0.44444444444444442</v>
      </c>
      <c r="AA164" s="1">
        <v>42592</v>
      </c>
      <c r="AB164" t="s">
        <v>22</v>
      </c>
      <c r="AC164">
        <v>436</v>
      </c>
      <c r="AD164">
        <v>225</v>
      </c>
      <c r="AE164">
        <v>243</v>
      </c>
      <c r="AF164">
        <v>190</v>
      </c>
      <c r="AH164" s="1">
        <v>42592</v>
      </c>
      <c r="AI164" t="s">
        <v>20</v>
      </c>
      <c r="AJ164" s="2">
        <v>0.39853747714808047</v>
      </c>
      <c r="AK164" s="2">
        <v>0.20566727605118831</v>
      </c>
      <c r="AL164" s="2">
        <v>0.22212065813528337</v>
      </c>
      <c r="AM164" s="2">
        <v>0.17367458866544791</v>
      </c>
      <c r="AP164" t="str">
        <f t="shared" si="9"/>
        <v>S32</v>
      </c>
      <c r="AQ164" t="str">
        <f t="shared" si="7"/>
        <v>mercredi</v>
      </c>
      <c r="AR164">
        <f t="shared" si="8"/>
        <v>2016</v>
      </c>
    </row>
    <row r="165" spans="1:44" x14ac:dyDescent="0.25">
      <c r="A165" s="4">
        <v>42593</v>
      </c>
      <c r="B165" t="s">
        <v>19</v>
      </c>
      <c r="C165" s="3">
        <v>583</v>
      </c>
      <c r="D165" s="3">
        <v>254</v>
      </c>
      <c r="E165" s="3">
        <v>198</v>
      </c>
      <c r="F165" s="3">
        <v>133</v>
      </c>
      <c r="H165" s="1">
        <v>42593</v>
      </c>
      <c r="I165" t="s">
        <v>20</v>
      </c>
      <c r="J165" s="2">
        <v>0.49914383561643838</v>
      </c>
      <c r="K165" s="2">
        <v>0.21746575342465754</v>
      </c>
      <c r="L165" s="2">
        <v>0.16952054794520549</v>
      </c>
      <c r="M165" s="2">
        <v>0.11386986301369863</v>
      </c>
      <c r="O165">
        <v>42593</v>
      </c>
      <c r="P165" t="s">
        <v>21</v>
      </c>
      <c r="Q165">
        <v>5</v>
      </c>
      <c r="R165">
        <v>10</v>
      </c>
      <c r="S165">
        <v>4</v>
      </c>
      <c r="U165" s="1">
        <v>42593</v>
      </c>
      <c r="V165" t="s">
        <v>20</v>
      </c>
      <c r="W165" s="2">
        <v>0.26315789473684209</v>
      </c>
      <c r="X165" s="2">
        <v>0.52631578947368418</v>
      </c>
      <c r="Y165" s="2">
        <v>0.21052631578947367</v>
      </c>
      <c r="AA165" s="1">
        <v>42593</v>
      </c>
      <c r="AB165" t="s">
        <v>22</v>
      </c>
      <c r="AC165">
        <v>445</v>
      </c>
      <c r="AD165">
        <v>218</v>
      </c>
      <c r="AE165">
        <v>244</v>
      </c>
      <c r="AF165">
        <v>189</v>
      </c>
      <c r="AH165" s="1">
        <v>42593</v>
      </c>
      <c r="AI165" t="s">
        <v>20</v>
      </c>
      <c r="AJ165" s="2">
        <v>0.40602189781021897</v>
      </c>
      <c r="AK165" s="2">
        <v>0.1989051094890511</v>
      </c>
      <c r="AL165" s="2">
        <v>0.22262773722627738</v>
      </c>
      <c r="AM165" s="2">
        <v>0.17244525547445255</v>
      </c>
      <c r="AP165" t="str">
        <f t="shared" si="9"/>
        <v>S32</v>
      </c>
      <c r="AQ165" t="str">
        <f t="shared" si="7"/>
        <v>jeudi</v>
      </c>
      <c r="AR165">
        <f t="shared" si="8"/>
        <v>2016</v>
      </c>
    </row>
    <row r="166" spans="1:44" x14ac:dyDescent="0.25">
      <c r="A166" s="4" t="s">
        <v>56</v>
      </c>
      <c r="B166" t="s">
        <v>19</v>
      </c>
      <c r="C166" s="3">
        <v>590</v>
      </c>
      <c r="D166" s="3">
        <v>206</v>
      </c>
      <c r="E166" s="3">
        <v>183</v>
      </c>
      <c r="F166" s="3">
        <v>139</v>
      </c>
      <c r="H166" s="1" t="s">
        <v>56</v>
      </c>
      <c r="I166" t="s">
        <v>20</v>
      </c>
      <c r="J166" s="2">
        <v>0.52772808586762077</v>
      </c>
      <c r="K166" s="2">
        <v>0.18425760286225404</v>
      </c>
      <c r="L166" s="2">
        <v>0.16368515205724507</v>
      </c>
      <c r="M166" s="2">
        <v>0.12432915921288014</v>
      </c>
      <c r="O166" t="s">
        <v>56</v>
      </c>
      <c r="P166" t="s">
        <v>21</v>
      </c>
      <c r="Q166">
        <v>5</v>
      </c>
      <c r="R166">
        <v>10</v>
      </c>
      <c r="S166">
        <v>4</v>
      </c>
      <c r="U166" s="1" t="s">
        <v>56</v>
      </c>
      <c r="V166" t="s">
        <v>20</v>
      </c>
      <c r="W166" s="2">
        <v>0.26315789473684209</v>
      </c>
      <c r="X166" s="2">
        <v>0.52631578947368418</v>
      </c>
      <c r="Y166" s="2">
        <v>0.21052631578947367</v>
      </c>
      <c r="AA166" s="1" t="s">
        <v>56</v>
      </c>
      <c r="AB166" t="s">
        <v>22</v>
      </c>
      <c r="AC166">
        <v>462</v>
      </c>
      <c r="AD166">
        <v>217</v>
      </c>
      <c r="AE166">
        <v>242</v>
      </c>
      <c r="AF166">
        <v>188</v>
      </c>
      <c r="AH166" s="1" t="s">
        <v>56</v>
      </c>
      <c r="AI166" t="s">
        <v>20</v>
      </c>
      <c r="AJ166" s="2">
        <v>0.41659152389540127</v>
      </c>
      <c r="AK166" s="2">
        <v>0.19567177637511271</v>
      </c>
      <c r="AL166" s="2">
        <v>0.218214607754734</v>
      </c>
      <c r="AM166" s="2">
        <v>0.16952209197475204</v>
      </c>
      <c r="AP166" t="str">
        <f t="shared" si="9"/>
        <v>S32</v>
      </c>
      <c r="AQ166" t="str">
        <f t="shared" si="7"/>
        <v>vendredi</v>
      </c>
      <c r="AR166">
        <f t="shared" si="8"/>
        <v>2016</v>
      </c>
    </row>
    <row r="167" spans="1:44" x14ac:dyDescent="0.25">
      <c r="A167" s="4">
        <v>42597</v>
      </c>
      <c r="B167" t="s">
        <v>19</v>
      </c>
      <c r="C167" s="3">
        <v>590</v>
      </c>
      <c r="D167" s="3">
        <v>206</v>
      </c>
      <c r="E167" s="3">
        <v>183</v>
      </c>
      <c r="F167" s="3">
        <v>139</v>
      </c>
      <c r="H167" s="1">
        <v>42597</v>
      </c>
      <c r="I167" t="s">
        <v>20</v>
      </c>
      <c r="J167" s="2">
        <v>0.52772808586762077</v>
      </c>
      <c r="K167" s="2">
        <v>0.18425760286225404</v>
      </c>
      <c r="L167" s="2">
        <v>0.16368515205724507</v>
      </c>
      <c r="M167" s="2">
        <v>0.12432915921288014</v>
      </c>
      <c r="O167">
        <v>42597</v>
      </c>
      <c r="P167" t="s">
        <v>21</v>
      </c>
      <c r="Q167">
        <v>5</v>
      </c>
      <c r="R167">
        <v>10</v>
      </c>
      <c r="S167">
        <v>4</v>
      </c>
      <c r="U167" s="1">
        <v>42597</v>
      </c>
      <c r="V167" t="s">
        <v>20</v>
      </c>
      <c r="W167" s="2">
        <v>0.26315789473684209</v>
      </c>
      <c r="X167" s="2">
        <v>0.52631578947368418</v>
      </c>
      <c r="Y167" s="2">
        <v>0.21052631578947367</v>
      </c>
      <c r="AA167" s="1">
        <v>42597</v>
      </c>
      <c r="AB167" t="s">
        <v>22</v>
      </c>
      <c r="AC167">
        <v>462</v>
      </c>
      <c r="AD167">
        <v>217</v>
      </c>
      <c r="AE167">
        <v>242</v>
      </c>
      <c r="AF167">
        <v>188</v>
      </c>
      <c r="AH167" s="1">
        <v>42597</v>
      </c>
      <c r="AI167" t="s">
        <v>20</v>
      </c>
      <c r="AJ167" s="2">
        <v>0.41659152389540127</v>
      </c>
      <c r="AK167" s="2">
        <v>0.19567177637511271</v>
      </c>
      <c r="AL167" s="2">
        <v>0.218214607754734</v>
      </c>
      <c r="AM167" s="2">
        <v>0.16952209197475204</v>
      </c>
      <c r="AP167" t="str">
        <f t="shared" si="9"/>
        <v>S33</v>
      </c>
      <c r="AQ167" t="str">
        <f t="shared" si="7"/>
        <v>lundi</v>
      </c>
      <c r="AR167">
        <f t="shared" si="8"/>
        <v>2016</v>
      </c>
    </row>
    <row r="168" spans="1:44" x14ac:dyDescent="0.25">
      <c r="A168" s="4">
        <v>42598</v>
      </c>
      <c r="B168" t="s">
        <v>19</v>
      </c>
      <c r="C168" s="3">
        <v>471</v>
      </c>
      <c r="D168" s="3">
        <v>431</v>
      </c>
      <c r="E168" s="3">
        <v>159</v>
      </c>
      <c r="F168" s="3">
        <v>161</v>
      </c>
      <c r="H168" s="1">
        <v>42598</v>
      </c>
      <c r="I168" t="s">
        <v>20</v>
      </c>
      <c r="J168" s="2">
        <v>0.38543371522094927</v>
      </c>
      <c r="K168" s="2">
        <v>0.35270049099836331</v>
      </c>
      <c r="L168" s="2">
        <v>0.13011456628477905</v>
      </c>
      <c r="M168" s="2">
        <v>0.13175122749590834</v>
      </c>
      <c r="O168">
        <v>42598</v>
      </c>
      <c r="P168" t="s">
        <v>21</v>
      </c>
      <c r="Q168">
        <v>5</v>
      </c>
      <c r="R168">
        <v>10</v>
      </c>
      <c r="S168">
        <v>4</v>
      </c>
      <c r="U168" s="1">
        <v>42598</v>
      </c>
      <c r="V168" t="s">
        <v>20</v>
      </c>
      <c r="W168" s="2">
        <v>0.26315789473684209</v>
      </c>
      <c r="X168" s="2">
        <v>0.52631578947368418</v>
      </c>
      <c r="Y168" s="2">
        <v>0.21052631578947367</v>
      </c>
      <c r="AA168" s="1">
        <v>42598</v>
      </c>
      <c r="AB168" t="s">
        <v>22</v>
      </c>
      <c r="AC168">
        <v>462</v>
      </c>
      <c r="AD168">
        <v>219</v>
      </c>
      <c r="AE168">
        <v>239</v>
      </c>
      <c r="AF168">
        <v>188</v>
      </c>
      <c r="AH168" s="1">
        <v>42598</v>
      </c>
      <c r="AI168" t="s">
        <v>20</v>
      </c>
      <c r="AJ168" s="2">
        <v>0.41696750902527074</v>
      </c>
      <c r="AK168" s="2">
        <v>0.19765342960288809</v>
      </c>
      <c r="AL168" s="2">
        <v>0.21570397111913359</v>
      </c>
      <c r="AM168" s="2">
        <v>0.16967509025270758</v>
      </c>
      <c r="AP168" t="str">
        <f t="shared" si="9"/>
        <v>S33</v>
      </c>
      <c r="AQ168" t="str">
        <f t="shared" si="7"/>
        <v>mardi</v>
      </c>
      <c r="AR168">
        <f t="shared" si="8"/>
        <v>2016</v>
      </c>
    </row>
    <row r="169" spans="1:44" x14ac:dyDescent="0.25">
      <c r="A169" s="4">
        <v>42599</v>
      </c>
      <c r="B169" t="s">
        <v>19</v>
      </c>
      <c r="C169" s="3">
        <v>511</v>
      </c>
      <c r="D169" s="3">
        <v>456</v>
      </c>
      <c r="E169" s="3">
        <v>156</v>
      </c>
      <c r="F169" s="3">
        <v>161</v>
      </c>
      <c r="H169" s="1">
        <v>42599</v>
      </c>
      <c r="I169" t="s">
        <v>20</v>
      </c>
      <c r="J169" s="2">
        <v>0.39797507788161995</v>
      </c>
      <c r="K169" s="2">
        <v>0.35514018691588783</v>
      </c>
      <c r="L169" s="2">
        <v>0.12149532710280374</v>
      </c>
      <c r="M169" s="2">
        <v>0.12538940809968846</v>
      </c>
      <c r="O169">
        <v>42599</v>
      </c>
      <c r="P169" t="s">
        <v>21</v>
      </c>
      <c r="Q169">
        <v>7</v>
      </c>
      <c r="R169">
        <v>8</v>
      </c>
      <c r="S169">
        <v>4</v>
      </c>
      <c r="U169" s="1">
        <v>42599</v>
      </c>
      <c r="V169" t="s">
        <v>20</v>
      </c>
      <c r="W169" s="2">
        <v>0.36842105263157893</v>
      </c>
      <c r="X169" s="2">
        <v>0.42105263157894735</v>
      </c>
      <c r="Y169" s="2">
        <v>0.21052631578947367</v>
      </c>
      <c r="AA169" s="1">
        <v>42599</v>
      </c>
      <c r="AB169" t="s">
        <v>22</v>
      </c>
      <c r="AC169">
        <v>459</v>
      </c>
      <c r="AD169">
        <v>217</v>
      </c>
      <c r="AE169">
        <v>239</v>
      </c>
      <c r="AF169">
        <v>188</v>
      </c>
      <c r="AH169" s="1">
        <v>42599</v>
      </c>
      <c r="AI169" t="s">
        <v>20</v>
      </c>
      <c r="AJ169" s="2">
        <v>0.41613780598368089</v>
      </c>
      <c r="AK169" s="2">
        <v>0.19673617407071622</v>
      </c>
      <c r="AL169" s="2">
        <v>0.21668177697189483</v>
      </c>
      <c r="AM169" s="2">
        <v>0.17044424297370808</v>
      </c>
      <c r="AP169" t="str">
        <f t="shared" si="9"/>
        <v>S33</v>
      </c>
      <c r="AQ169" t="str">
        <f t="shared" si="7"/>
        <v>mercredi</v>
      </c>
      <c r="AR169">
        <f t="shared" si="8"/>
        <v>2016</v>
      </c>
    </row>
    <row r="170" spans="1:44" x14ac:dyDescent="0.25">
      <c r="A170" s="4">
        <v>42600</v>
      </c>
      <c r="B170" t="s">
        <v>19</v>
      </c>
      <c r="C170" s="3">
        <v>361</v>
      </c>
      <c r="D170" s="3">
        <v>492</v>
      </c>
      <c r="E170" s="3">
        <v>194</v>
      </c>
      <c r="F170" s="3">
        <v>168</v>
      </c>
      <c r="H170" s="1">
        <v>42600</v>
      </c>
      <c r="I170" t="s">
        <v>20</v>
      </c>
      <c r="J170" s="2">
        <v>0.297119341563786</v>
      </c>
      <c r="K170" s="2">
        <v>0.40493827160493828</v>
      </c>
      <c r="L170" s="2">
        <v>0.15967078189300413</v>
      </c>
      <c r="M170" s="2">
        <v>0.13827160493827159</v>
      </c>
      <c r="O170">
        <v>42600</v>
      </c>
      <c r="P170" t="s">
        <v>21</v>
      </c>
      <c r="Q170">
        <v>7</v>
      </c>
      <c r="R170">
        <v>8</v>
      </c>
      <c r="S170">
        <v>4</v>
      </c>
      <c r="U170" s="1">
        <v>42600</v>
      </c>
      <c r="V170" t="s">
        <v>20</v>
      </c>
      <c r="W170" s="2">
        <v>0.36842105263157893</v>
      </c>
      <c r="X170" s="2">
        <v>0.42105263157894735</v>
      </c>
      <c r="Y170" s="2">
        <v>0.21052631578947367</v>
      </c>
      <c r="AA170" s="1">
        <v>42600</v>
      </c>
      <c r="AB170" t="s">
        <v>22</v>
      </c>
      <c r="AC170">
        <v>457</v>
      </c>
      <c r="AD170">
        <v>215</v>
      </c>
      <c r="AE170">
        <v>236</v>
      </c>
      <c r="AF170">
        <v>185</v>
      </c>
      <c r="AH170" s="1">
        <v>42600</v>
      </c>
      <c r="AI170" t="s">
        <v>20</v>
      </c>
      <c r="AJ170" s="2">
        <v>0.41811527904849038</v>
      </c>
      <c r="AK170" s="2">
        <v>0.19670631290027446</v>
      </c>
      <c r="AL170" s="2">
        <v>0.21591948764867339</v>
      </c>
      <c r="AM170" s="2">
        <v>0.16925892040256177</v>
      </c>
      <c r="AP170" t="str">
        <f t="shared" si="9"/>
        <v>S33</v>
      </c>
      <c r="AQ170" t="str">
        <f t="shared" si="7"/>
        <v>jeudi</v>
      </c>
      <c r="AR170">
        <f t="shared" si="8"/>
        <v>2016</v>
      </c>
    </row>
    <row r="171" spans="1:44" x14ac:dyDescent="0.25">
      <c r="A171" s="4" t="s">
        <v>57</v>
      </c>
      <c r="B171" t="s">
        <v>19</v>
      </c>
      <c r="C171" s="3">
        <v>292</v>
      </c>
      <c r="D171" s="3">
        <v>470</v>
      </c>
      <c r="E171" s="3">
        <v>164</v>
      </c>
      <c r="F171" s="3">
        <v>172</v>
      </c>
      <c r="H171" s="1" t="s">
        <v>57</v>
      </c>
      <c r="I171" t="s">
        <v>20</v>
      </c>
      <c r="J171" s="2">
        <v>0.26593806921675772</v>
      </c>
      <c r="K171" s="2">
        <v>0.42805100182149364</v>
      </c>
      <c r="L171" s="2">
        <v>0.1493624772313297</v>
      </c>
      <c r="M171" s="2">
        <v>0.15664845173041894</v>
      </c>
      <c r="O171" t="s">
        <v>57</v>
      </c>
      <c r="P171" t="s">
        <v>21</v>
      </c>
      <c r="Q171">
        <v>7</v>
      </c>
      <c r="R171">
        <v>8</v>
      </c>
      <c r="S171">
        <v>4</v>
      </c>
      <c r="U171" s="1" t="s">
        <v>57</v>
      </c>
      <c r="V171" t="s">
        <v>20</v>
      </c>
      <c r="W171" s="2">
        <v>0.36842105263157893</v>
      </c>
      <c r="X171" s="2">
        <v>0.42105263157894735</v>
      </c>
      <c r="Y171" s="2">
        <v>0.21052631578947367</v>
      </c>
      <c r="AA171" s="1" t="s">
        <v>57</v>
      </c>
      <c r="AB171" t="s">
        <v>22</v>
      </c>
      <c r="AC171">
        <v>475</v>
      </c>
      <c r="AD171">
        <v>185</v>
      </c>
      <c r="AE171">
        <v>263</v>
      </c>
      <c r="AF171">
        <v>184</v>
      </c>
      <c r="AH171" s="1" t="s">
        <v>57</v>
      </c>
      <c r="AI171" t="s">
        <v>20</v>
      </c>
      <c r="AJ171" s="2">
        <v>0.42908762420957541</v>
      </c>
      <c r="AK171" s="2">
        <v>0.16711833785004518</v>
      </c>
      <c r="AL171" s="2">
        <v>0.23757904245709124</v>
      </c>
      <c r="AM171" s="2">
        <v>0.16621499548328816</v>
      </c>
      <c r="AP171" t="str">
        <f t="shared" si="9"/>
        <v>S33</v>
      </c>
      <c r="AQ171" t="str">
        <f t="shared" si="7"/>
        <v>vendredi</v>
      </c>
      <c r="AR171">
        <f t="shared" si="8"/>
        <v>2016</v>
      </c>
    </row>
    <row r="172" spans="1:44" x14ac:dyDescent="0.25">
      <c r="A172" s="4">
        <v>42604</v>
      </c>
      <c r="B172" t="s">
        <v>19</v>
      </c>
      <c r="C172" s="3">
        <v>571</v>
      </c>
      <c r="D172" s="3">
        <v>461</v>
      </c>
      <c r="E172" s="3">
        <v>159</v>
      </c>
      <c r="F172" s="3">
        <v>158</v>
      </c>
      <c r="H172" s="1">
        <v>42604</v>
      </c>
      <c r="I172" t="s">
        <v>20</v>
      </c>
      <c r="J172" s="2">
        <v>0.42327650111193477</v>
      </c>
      <c r="K172" s="2">
        <v>0.34173461823573015</v>
      </c>
      <c r="L172" s="2">
        <v>0.1178650852483321</v>
      </c>
      <c r="M172" s="2">
        <v>0.11712379540400296</v>
      </c>
      <c r="O172">
        <v>42604</v>
      </c>
      <c r="P172" t="s">
        <v>21</v>
      </c>
      <c r="Q172">
        <v>7</v>
      </c>
      <c r="R172">
        <v>5</v>
      </c>
      <c r="S172">
        <v>4</v>
      </c>
      <c r="U172" s="1">
        <v>42604</v>
      </c>
      <c r="V172" t="s">
        <v>20</v>
      </c>
      <c r="W172" s="2">
        <v>0.4375</v>
      </c>
      <c r="X172" s="2">
        <v>0.3125</v>
      </c>
      <c r="Y172" s="2">
        <v>0.25</v>
      </c>
      <c r="AA172" s="1">
        <v>42604</v>
      </c>
      <c r="AB172" t="s">
        <v>22</v>
      </c>
      <c r="AC172">
        <v>474</v>
      </c>
      <c r="AD172">
        <v>182</v>
      </c>
      <c r="AE172">
        <v>260</v>
      </c>
      <c r="AF172">
        <v>182</v>
      </c>
      <c r="AH172" s="1">
        <v>42604</v>
      </c>
      <c r="AI172" t="s">
        <v>20</v>
      </c>
      <c r="AJ172" s="2">
        <v>0.43169398907103823</v>
      </c>
      <c r="AK172" s="2">
        <v>0.16575591985428051</v>
      </c>
      <c r="AL172" s="2">
        <v>0.23679417122040072</v>
      </c>
      <c r="AM172" s="2">
        <v>0.16575591985428051</v>
      </c>
      <c r="AP172" t="str">
        <f t="shared" si="9"/>
        <v>S34</v>
      </c>
      <c r="AQ172" t="str">
        <f t="shared" si="7"/>
        <v>lundi</v>
      </c>
      <c r="AR172">
        <f t="shared" si="8"/>
        <v>2016</v>
      </c>
    </row>
    <row r="173" spans="1:44" x14ac:dyDescent="0.25">
      <c r="A173" s="4">
        <v>42605</v>
      </c>
      <c r="B173" t="s">
        <v>19</v>
      </c>
      <c r="C173" s="3">
        <v>737</v>
      </c>
      <c r="D173" s="3">
        <v>223</v>
      </c>
      <c r="E173" s="3">
        <v>324</v>
      </c>
      <c r="F173" s="3">
        <v>155</v>
      </c>
      <c r="H173" s="1">
        <v>42605</v>
      </c>
      <c r="I173" t="s">
        <v>20</v>
      </c>
      <c r="J173" s="2">
        <v>0.51216122307157752</v>
      </c>
      <c r="K173" s="2">
        <v>0.15496872828353023</v>
      </c>
      <c r="L173" s="2">
        <v>0.22515635858234886</v>
      </c>
      <c r="M173" s="2">
        <v>0.10771369006254343</v>
      </c>
      <c r="O173">
        <v>42605</v>
      </c>
      <c r="P173" t="s">
        <v>21</v>
      </c>
      <c r="Q173">
        <v>7</v>
      </c>
      <c r="R173">
        <v>5</v>
      </c>
      <c r="S173">
        <v>4</v>
      </c>
      <c r="U173" s="1">
        <v>42605</v>
      </c>
      <c r="V173" t="s">
        <v>20</v>
      </c>
      <c r="W173" s="2">
        <v>0.4375</v>
      </c>
      <c r="X173" s="2">
        <v>0.3125</v>
      </c>
      <c r="Y173" s="2">
        <v>0.25</v>
      </c>
      <c r="AA173" s="1">
        <v>42605</v>
      </c>
      <c r="AB173" t="s">
        <v>22</v>
      </c>
      <c r="AC173">
        <v>473</v>
      </c>
      <c r="AD173">
        <v>176</v>
      </c>
      <c r="AE173">
        <v>259</v>
      </c>
      <c r="AF173">
        <v>178</v>
      </c>
      <c r="AH173" s="1">
        <v>42605</v>
      </c>
      <c r="AI173" t="s">
        <v>20</v>
      </c>
      <c r="AJ173" s="2">
        <v>0.43554327808471455</v>
      </c>
      <c r="AK173" s="2">
        <v>0.16206261510128914</v>
      </c>
      <c r="AL173" s="2">
        <v>0.23848987108655617</v>
      </c>
      <c r="AM173" s="2">
        <v>0.16390423572744015</v>
      </c>
      <c r="AP173" t="str">
        <f t="shared" si="9"/>
        <v>S34</v>
      </c>
      <c r="AQ173" t="str">
        <f t="shared" si="7"/>
        <v>mardi</v>
      </c>
      <c r="AR173">
        <f t="shared" si="8"/>
        <v>2016</v>
      </c>
    </row>
    <row r="174" spans="1:44" x14ac:dyDescent="0.25">
      <c r="A174" s="4">
        <v>42606</v>
      </c>
      <c r="B174" t="s">
        <v>19</v>
      </c>
      <c r="C174" s="3">
        <v>732</v>
      </c>
      <c r="D174" s="3">
        <v>417</v>
      </c>
      <c r="E174" s="3">
        <v>331</v>
      </c>
      <c r="F174" s="3">
        <v>143</v>
      </c>
      <c r="H174" s="1">
        <v>42606</v>
      </c>
      <c r="I174" t="s">
        <v>20</v>
      </c>
      <c r="J174" s="2">
        <v>0.4510166358595194</v>
      </c>
      <c r="K174" s="2">
        <v>0.25693160813308685</v>
      </c>
      <c r="L174" s="2">
        <v>0.20394331484904499</v>
      </c>
      <c r="M174" s="2">
        <v>8.8108441158348733E-2</v>
      </c>
      <c r="O174">
        <v>42606</v>
      </c>
      <c r="P174" t="s">
        <v>21</v>
      </c>
      <c r="Q174">
        <v>7</v>
      </c>
      <c r="R174">
        <v>5</v>
      </c>
      <c r="S174">
        <v>4</v>
      </c>
      <c r="U174" s="1">
        <v>42606</v>
      </c>
      <c r="V174" t="s">
        <v>20</v>
      </c>
      <c r="W174" s="2">
        <v>0.4375</v>
      </c>
      <c r="X174" s="2">
        <v>0.3125</v>
      </c>
      <c r="Y174" s="2">
        <v>0.25</v>
      </c>
      <c r="AA174" s="1">
        <v>42606</v>
      </c>
      <c r="AB174" t="s">
        <v>22</v>
      </c>
      <c r="AC174">
        <v>494</v>
      </c>
      <c r="AD174">
        <v>174</v>
      </c>
      <c r="AE174">
        <v>256</v>
      </c>
      <c r="AF174">
        <v>176</v>
      </c>
      <c r="AH174" s="1">
        <v>42606</v>
      </c>
      <c r="AI174" t="s">
        <v>20</v>
      </c>
      <c r="AJ174" s="2">
        <v>0.4490909090909091</v>
      </c>
      <c r="AK174" s="2">
        <v>0.15818181818181817</v>
      </c>
      <c r="AL174" s="2">
        <v>0.23272727272727273</v>
      </c>
      <c r="AM174" s="2">
        <v>0.16</v>
      </c>
      <c r="AP174" t="str">
        <f t="shared" si="9"/>
        <v>S34</v>
      </c>
      <c r="AQ174" t="str">
        <f t="shared" si="7"/>
        <v>mercredi</v>
      </c>
      <c r="AR174">
        <f t="shared" si="8"/>
        <v>2016</v>
      </c>
    </row>
    <row r="175" spans="1:44" x14ac:dyDescent="0.25">
      <c r="A175" s="4">
        <v>42607</v>
      </c>
      <c r="B175" t="s">
        <v>19</v>
      </c>
      <c r="C175" s="3">
        <v>617</v>
      </c>
      <c r="D175" s="3">
        <v>489</v>
      </c>
      <c r="E175" s="3">
        <v>338</v>
      </c>
      <c r="F175" s="3">
        <v>123</v>
      </c>
      <c r="H175" s="1">
        <v>42607</v>
      </c>
      <c r="I175" t="s">
        <v>20</v>
      </c>
      <c r="J175" s="2">
        <v>0.39374601148691768</v>
      </c>
      <c r="K175" s="2">
        <v>0.31206126356094449</v>
      </c>
      <c r="L175" s="2">
        <v>0.21569878749202298</v>
      </c>
      <c r="M175" s="2">
        <v>7.8493937460114863E-2</v>
      </c>
      <c r="O175">
        <v>42607</v>
      </c>
      <c r="P175" t="s">
        <v>21</v>
      </c>
      <c r="Q175">
        <v>2</v>
      </c>
      <c r="R175">
        <v>10</v>
      </c>
      <c r="S175">
        <v>8</v>
      </c>
      <c r="U175" s="1">
        <v>42607</v>
      </c>
      <c r="V175" t="s">
        <v>20</v>
      </c>
      <c r="W175" s="2">
        <v>0.1</v>
      </c>
      <c r="X175" s="2">
        <v>0.5</v>
      </c>
      <c r="Y175" s="2">
        <v>0.4</v>
      </c>
      <c r="AA175" s="1">
        <v>42607</v>
      </c>
      <c r="AB175" t="s">
        <v>22</v>
      </c>
      <c r="AC175">
        <v>566</v>
      </c>
      <c r="AD175">
        <v>179</v>
      </c>
      <c r="AE175">
        <v>256</v>
      </c>
      <c r="AF175">
        <v>175</v>
      </c>
      <c r="AH175" s="1">
        <v>42607</v>
      </c>
      <c r="AI175" t="s">
        <v>20</v>
      </c>
      <c r="AJ175" s="2">
        <v>0.4812925170068027</v>
      </c>
      <c r="AK175" s="2">
        <v>0.1522108843537415</v>
      </c>
      <c r="AL175" s="2">
        <v>0.21768707482993196</v>
      </c>
      <c r="AM175" s="2">
        <v>0.14880952380952381</v>
      </c>
      <c r="AP175" t="str">
        <f t="shared" si="9"/>
        <v>S34</v>
      </c>
      <c r="AQ175" t="str">
        <f t="shared" si="7"/>
        <v>jeudi</v>
      </c>
      <c r="AR175">
        <f t="shared" si="8"/>
        <v>2016</v>
      </c>
    </row>
    <row r="176" spans="1:44" x14ac:dyDescent="0.25">
      <c r="A176" s="4" t="s">
        <v>58</v>
      </c>
      <c r="B176" t="s">
        <v>19</v>
      </c>
      <c r="C176" s="3">
        <v>368</v>
      </c>
      <c r="D176" s="3">
        <v>513</v>
      </c>
      <c r="E176" s="3">
        <v>283</v>
      </c>
      <c r="F176" s="3">
        <v>91</v>
      </c>
      <c r="H176" s="1" t="s">
        <v>58</v>
      </c>
      <c r="I176" t="s">
        <v>20</v>
      </c>
      <c r="J176" s="2">
        <v>0.29322709163346611</v>
      </c>
      <c r="K176" s="2">
        <v>0.40876494023904381</v>
      </c>
      <c r="L176" s="2">
        <v>0.2254980079681275</v>
      </c>
      <c r="M176" s="2">
        <v>7.2509960159362549E-2</v>
      </c>
      <c r="O176" t="s">
        <v>58</v>
      </c>
      <c r="P176" t="s">
        <v>21</v>
      </c>
      <c r="Q176">
        <v>0</v>
      </c>
      <c r="R176">
        <v>5</v>
      </c>
      <c r="S176">
        <v>8</v>
      </c>
      <c r="U176" s="1" t="s">
        <v>58</v>
      </c>
      <c r="V176" t="s">
        <v>20</v>
      </c>
      <c r="W176" s="2">
        <v>0</v>
      </c>
      <c r="X176" s="2">
        <v>0.38461538461538464</v>
      </c>
      <c r="Y176" s="2">
        <v>0.61538461538461542</v>
      </c>
      <c r="AA176" s="1" t="s">
        <v>58</v>
      </c>
      <c r="AB176" t="s">
        <v>22</v>
      </c>
      <c r="AC176">
        <v>564</v>
      </c>
      <c r="AD176">
        <v>178</v>
      </c>
      <c r="AE176">
        <v>256</v>
      </c>
      <c r="AF176">
        <v>175</v>
      </c>
      <c r="AH176" s="1" t="s">
        <v>58</v>
      </c>
      <c r="AI176" t="s">
        <v>20</v>
      </c>
      <c r="AJ176" s="2">
        <v>0.48081841432225064</v>
      </c>
      <c r="AK176" s="2">
        <v>0.15174765558397271</v>
      </c>
      <c r="AL176" s="2">
        <v>0.21824381926683717</v>
      </c>
      <c r="AM176" s="2">
        <v>0.14919011082693948</v>
      </c>
      <c r="AP176" t="str">
        <f t="shared" si="9"/>
        <v>S34</v>
      </c>
      <c r="AQ176" t="str">
        <f t="shared" si="7"/>
        <v>vendredi</v>
      </c>
      <c r="AR176">
        <f t="shared" si="8"/>
        <v>2016</v>
      </c>
    </row>
    <row r="177" spans="1:44" x14ac:dyDescent="0.25">
      <c r="A177" s="4">
        <v>42611</v>
      </c>
      <c r="B177" t="s">
        <v>19</v>
      </c>
      <c r="C177" s="3">
        <v>494</v>
      </c>
      <c r="D177" s="3">
        <v>480</v>
      </c>
      <c r="E177" s="3">
        <v>270</v>
      </c>
      <c r="F177" s="3">
        <v>83</v>
      </c>
      <c r="H177" s="1">
        <v>42611</v>
      </c>
      <c r="I177" t="s">
        <v>20</v>
      </c>
      <c r="J177" s="2">
        <v>0.37226827430293896</v>
      </c>
      <c r="K177" s="2">
        <v>0.36171816126601358</v>
      </c>
      <c r="L177" s="2">
        <v>0.20346646571213264</v>
      </c>
      <c r="M177" s="2">
        <v>6.254709871891484E-2</v>
      </c>
      <c r="O177">
        <v>42611</v>
      </c>
      <c r="P177" t="s">
        <v>21</v>
      </c>
      <c r="Q177">
        <v>0</v>
      </c>
      <c r="R177">
        <v>5</v>
      </c>
      <c r="S177">
        <v>8</v>
      </c>
      <c r="U177" s="1">
        <v>42611</v>
      </c>
      <c r="V177" t="s">
        <v>20</v>
      </c>
      <c r="W177" s="2">
        <v>0</v>
      </c>
      <c r="X177" s="2">
        <v>0.38461538461538464</v>
      </c>
      <c r="Y177" s="2">
        <v>0.61538461538461542</v>
      </c>
      <c r="AA177" s="1">
        <v>42611</v>
      </c>
      <c r="AB177" t="s">
        <v>22</v>
      </c>
      <c r="AC177">
        <v>574</v>
      </c>
      <c r="AD177">
        <v>174</v>
      </c>
      <c r="AE177">
        <v>255</v>
      </c>
      <c r="AF177">
        <v>174</v>
      </c>
      <c r="AH177" s="1">
        <v>42611</v>
      </c>
      <c r="AI177" t="s">
        <v>20</v>
      </c>
      <c r="AJ177" s="2">
        <v>0.48768054375531011</v>
      </c>
      <c r="AK177" s="2">
        <v>0.14783347493627869</v>
      </c>
      <c r="AL177" s="2">
        <v>0.21665250637213254</v>
      </c>
      <c r="AM177" s="2">
        <v>0.14783347493627869</v>
      </c>
      <c r="AP177" t="str">
        <f t="shared" si="9"/>
        <v>S35</v>
      </c>
      <c r="AQ177" t="str">
        <f t="shared" si="7"/>
        <v>lundi</v>
      </c>
      <c r="AR177">
        <f t="shared" si="8"/>
        <v>2016</v>
      </c>
    </row>
    <row r="178" spans="1:44" x14ac:dyDescent="0.25">
      <c r="A178" s="4">
        <v>42612</v>
      </c>
      <c r="B178" t="s">
        <v>19</v>
      </c>
      <c r="C178" s="3">
        <v>495</v>
      </c>
      <c r="D178" s="3">
        <v>490</v>
      </c>
      <c r="E178" s="3">
        <v>251</v>
      </c>
      <c r="F178" s="3">
        <v>107</v>
      </c>
      <c r="H178" s="1">
        <v>42612</v>
      </c>
      <c r="I178" t="s">
        <v>20</v>
      </c>
      <c r="J178" s="2">
        <v>0.36857781087118391</v>
      </c>
      <c r="K178" s="2">
        <v>0.36485480268056592</v>
      </c>
      <c r="L178" s="2">
        <v>0.18689501116902457</v>
      </c>
      <c r="M178" s="2">
        <v>7.9672375279225618E-2</v>
      </c>
      <c r="O178">
        <v>42612</v>
      </c>
      <c r="P178" t="s">
        <v>21</v>
      </c>
      <c r="Q178">
        <v>0</v>
      </c>
      <c r="R178">
        <v>5</v>
      </c>
      <c r="S178">
        <v>8</v>
      </c>
      <c r="U178" s="1">
        <v>42612</v>
      </c>
      <c r="V178" t="s">
        <v>20</v>
      </c>
      <c r="W178" s="2">
        <v>0</v>
      </c>
      <c r="X178" s="2">
        <v>0.38461538461538464</v>
      </c>
      <c r="Y178" s="2">
        <v>0.61538461538461542</v>
      </c>
      <c r="AA178" s="1">
        <v>42612</v>
      </c>
      <c r="AB178" t="s">
        <v>22</v>
      </c>
      <c r="AC178">
        <v>596</v>
      </c>
      <c r="AD178">
        <v>176</v>
      </c>
      <c r="AE178">
        <v>255</v>
      </c>
      <c r="AF178">
        <v>175</v>
      </c>
      <c r="AH178" s="1">
        <v>42612</v>
      </c>
      <c r="AI178" t="s">
        <v>20</v>
      </c>
      <c r="AJ178" s="2">
        <v>0.49584026622296173</v>
      </c>
      <c r="AK178" s="2">
        <v>0.1464226289517471</v>
      </c>
      <c r="AL178" s="2">
        <v>0.21214642262895175</v>
      </c>
      <c r="AM178" s="2">
        <v>0.14559068219633944</v>
      </c>
      <c r="AP178" t="str">
        <f t="shared" si="9"/>
        <v>S35</v>
      </c>
      <c r="AQ178" t="str">
        <f t="shared" si="7"/>
        <v>mardi</v>
      </c>
      <c r="AR178">
        <f t="shared" si="8"/>
        <v>2016</v>
      </c>
    </row>
    <row r="179" spans="1:44" x14ac:dyDescent="0.25">
      <c r="A179" s="4">
        <v>42613</v>
      </c>
      <c r="B179" t="s">
        <v>19</v>
      </c>
      <c r="C179" s="3">
        <v>268</v>
      </c>
      <c r="D179" s="3">
        <v>501</v>
      </c>
      <c r="E179" s="3">
        <v>366</v>
      </c>
      <c r="F179" s="3">
        <v>105</v>
      </c>
      <c r="H179" s="1">
        <v>42613</v>
      </c>
      <c r="I179" t="s">
        <v>20</v>
      </c>
      <c r="J179" s="2">
        <v>0.21612903225806451</v>
      </c>
      <c r="K179" s="2">
        <v>0.40403225806451615</v>
      </c>
      <c r="L179" s="2">
        <v>0.29516129032258065</v>
      </c>
      <c r="M179" s="2">
        <v>8.4677419354838704E-2</v>
      </c>
      <c r="O179">
        <v>42613</v>
      </c>
      <c r="P179" t="s">
        <v>21</v>
      </c>
      <c r="Q179">
        <v>0</v>
      </c>
      <c r="R179">
        <v>5</v>
      </c>
      <c r="S179">
        <v>8</v>
      </c>
      <c r="U179" s="1">
        <v>42613</v>
      </c>
      <c r="V179" t="s">
        <v>20</v>
      </c>
      <c r="W179" s="2">
        <v>0</v>
      </c>
      <c r="X179" s="2">
        <v>0.38461538461538464</v>
      </c>
      <c r="Y179" s="2">
        <v>0.61538461538461542</v>
      </c>
      <c r="AA179" s="1">
        <v>42613</v>
      </c>
      <c r="AB179" t="s">
        <v>22</v>
      </c>
      <c r="AC179">
        <v>607</v>
      </c>
      <c r="AD179">
        <v>174</v>
      </c>
      <c r="AE179">
        <v>257</v>
      </c>
      <c r="AF179">
        <v>175</v>
      </c>
      <c r="AH179" s="1">
        <v>42613</v>
      </c>
      <c r="AI179" t="s">
        <v>20</v>
      </c>
      <c r="AJ179" s="2">
        <v>0.50041220115416318</v>
      </c>
      <c r="AK179" s="2">
        <v>0.14344600164880461</v>
      </c>
      <c r="AL179" s="2">
        <v>0.21187139323990106</v>
      </c>
      <c r="AM179" s="2">
        <v>0.14427040395713109</v>
      </c>
      <c r="AP179" t="str">
        <f t="shared" si="9"/>
        <v>S35</v>
      </c>
      <c r="AQ179" t="str">
        <f t="shared" si="7"/>
        <v>mercredi</v>
      </c>
      <c r="AR179">
        <f t="shared" si="8"/>
        <v>2016</v>
      </c>
    </row>
    <row r="180" spans="1:44" x14ac:dyDescent="0.25">
      <c r="A180" s="4">
        <v>42614</v>
      </c>
      <c r="B180" t="s">
        <v>19</v>
      </c>
      <c r="C180" s="3">
        <v>214</v>
      </c>
      <c r="D180" s="3">
        <v>433</v>
      </c>
      <c r="E180" s="3">
        <v>418</v>
      </c>
      <c r="F180" s="3">
        <v>102</v>
      </c>
      <c r="H180" s="1">
        <v>42614</v>
      </c>
      <c r="I180" t="s">
        <v>20</v>
      </c>
      <c r="J180" s="2">
        <v>0.18337617823479005</v>
      </c>
      <c r="K180" s="2">
        <v>0.37103684661525277</v>
      </c>
      <c r="L180" s="2">
        <v>0.35818337617823481</v>
      </c>
      <c r="M180" s="2">
        <v>8.7403598971722368E-2</v>
      </c>
      <c r="O180">
        <v>42614</v>
      </c>
      <c r="P180" t="s">
        <v>21</v>
      </c>
      <c r="Q180">
        <v>0</v>
      </c>
      <c r="R180">
        <v>5</v>
      </c>
      <c r="S180">
        <v>8</v>
      </c>
      <c r="U180" s="1">
        <v>42614</v>
      </c>
      <c r="V180" t="s">
        <v>20</v>
      </c>
      <c r="W180" s="2">
        <v>0</v>
      </c>
      <c r="X180" s="2">
        <v>0.38461538461538464</v>
      </c>
      <c r="Y180" s="2">
        <v>0.61538461538461542</v>
      </c>
      <c r="AA180" s="1">
        <v>42614</v>
      </c>
      <c r="AB180" t="s">
        <v>22</v>
      </c>
      <c r="AC180">
        <v>606</v>
      </c>
      <c r="AD180">
        <v>174</v>
      </c>
      <c r="AE180">
        <v>257</v>
      </c>
      <c r="AF180">
        <v>175</v>
      </c>
      <c r="AH180" s="1">
        <v>42614</v>
      </c>
      <c r="AI180" t="s">
        <v>20</v>
      </c>
      <c r="AJ180" s="2">
        <v>0.5</v>
      </c>
      <c r="AK180" s="2">
        <v>0.14356435643564355</v>
      </c>
      <c r="AL180" s="2">
        <v>0.21204620462046206</v>
      </c>
      <c r="AM180" s="2">
        <v>0.14438943894389439</v>
      </c>
      <c r="AP180" t="str">
        <f t="shared" si="9"/>
        <v>S35</v>
      </c>
      <c r="AQ180" t="str">
        <f t="shared" si="7"/>
        <v>jeudi</v>
      </c>
      <c r="AR180">
        <f t="shared" si="8"/>
        <v>2016</v>
      </c>
    </row>
    <row r="181" spans="1:44" x14ac:dyDescent="0.25">
      <c r="A181" s="4" t="s">
        <v>59</v>
      </c>
      <c r="B181" t="s">
        <v>19</v>
      </c>
      <c r="C181" s="3">
        <v>362</v>
      </c>
      <c r="D181" s="3">
        <v>364</v>
      </c>
      <c r="E181" s="3">
        <v>331</v>
      </c>
      <c r="F181" s="3">
        <v>231</v>
      </c>
      <c r="H181" s="1" t="s">
        <v>59</v>
      </c>
      <c r="I181" t="s">
        <v>20</v>
      </c>
      <c r="J181" s="2">
        <v>0.28105590062111802</v>
      </c>
      <c r="K181" s="2">
        <v>0.28260869565217389</v>
      </c>
      <c r="L181" s="2">
        <v>0.25698757763975155</v>
      </c>
      <c r="M181" s="2">
        <v>0.17934782608695651</v>
      </c>
      <c r="O181" t="s">
        <v>59</v>
      </c>
      <c r="P181" t="s">
        <v>21</v>
      </c>
      <c r="Q181">
        <v>0</v>
      </c>
      <c r="R181">
        <v>5</v>
      </c>
      <c r="S181">
        <v>8</v>
      </c>
      <c r="U181" s="1" t="s">
        <v>59</v>
      </c>
      <c r="V181" t="s">
        <v>20</v>
      </c>
      <c r="W181" s="2">
        <v>0</v>
      </c>
      <c r="X181" s="2">
        <v>0.38461538461538464</v>
      </c>
      <c r="Y181" s="2">
        <v>0.61538461538461542</v>
      </c>
      <c r="AA181" s="1" t="s">
        <v>59</v>
      </c>
      <c r="AB181" t="s">
        <v>22</v>
      </c>
      <c r="AC181">
        <v>612</v>
      </c>
      <c r="AD181">
        <v>173</v>
      </c>
      <c r="AE181">
        <v>257</v>
      </c>
      <c r="AF181">
        <v>176</v>
      </c>
      <c r="AH181" s="1" t="s">
        <v>59</v>
      </c>
      <c r="AI181" t="s">
        <v>20</v>
      </c>
      <c r="AJ181" s="2">
        <v>0.50246305418719217</v>
      </c>
      <c r="AK181" s="2">
        <v>0.14203612479474548</v>
      </c>
      <c r="AL181" s="2">
        <v>0.21100164203612479</v>
      </c>
      <c r="AM181" s="2">
        <v>0.14449917898193759</v>
      </c>
      <c r="AP181" t="str">
        <f t="shared" si="9"/>
        <v>S35</v>
      </c>
      <c r="AQ181" t="str">
        <f t="shared" si="7"/>
        <v>vendredi</v>
      </c>
      <c r="AR181">
        <f t="shared" si="8"/>
        <v>2016</v>
      </c>
    </row>
    <row r="182" spans="1:44" x14ac:dyDescent="0.25">
      <c r="A182" s="4">
        <v>42618</v>
      </c>
      <c r="B182" t="s">
        <v>19</v>
      </c>
      <c r="C182" s="3">
        <v>459</v>
      </c>
      <c r="D182" s="3">
        <v>348</v>
      </c>
      <c r="E182" s="3">
        <v>341</v>
      </c>
      <c r="F182" s="3">
        <v>242</v>
      </c>
      <c r="H182" s="1">
        <v>42618</v>
      </c>
      <c r="I182" t="s">
        <v>20</v>
      </c>
      <c r="J182" s="2">
        <v>0.33021582733812949</v>
      </c>
      <c r="K182" s="2">
        <v>0.2503597122302158</v>
      </c>
      <c r="L182" s="2">
        <v>0.24532374100719426</v>
      </c>
      <c r="M182" s="2">
        <v>0.17410071942446043</v>
      </c>
      <c r="O182">
        <v>42618</v>
      </c>
      <c r="P182" t="s">
        <v>21</v>
      </c>
      <c r="Q182">
        <v>1</v>
      </c>
      <c r="R182">
        <v>5</v>
      </c>
      <c r="S182">
        <v>8</v>
      </c>
      <c r="U182" s="1">
        <v>42618</v>
      </c>
      <c r="V182" t="s">
        <v>20</v>
      </c>
      <c r="W182" s="2">
        <v>7.1428571428571425E-2</v>
      </c>
      <c r="X182" s="2">
        <v>0.35714285714285715</v>
      </c>
      <c r="Y182" s="2">
        <v>0.5714285714285714</v>
      </c>
      <c r="AA182" s="1">
        <v>42618</v>
      </c>
      <c r="AB182" t="s">
        <v>22</v>
      </c>
      <c r="AC182">
        <v>604</v>
      </c>
      <c r="AD182">
        <v>173</v>
      </c>
      <c r="AE182">
        <v>258</v>
      </c>
      <c r="AF182">
        <v>176</v>
      </c>
      <c r="AH182" s="1">
        <v>42618</v>
      </c>
      <c r="AI182" t="s">
        <v>20</v>
      </c>
      <c r="AJ182" s="2">
        <v>0.49876135425268375</v>
      </c>
      <c r="AK182" s="2">
        <v>0.14285714285714285</v>
      </c>
      <c r="AL182" s="2">
        <v>0.21304706853839803</v>
      </c>
      <c r="AM182" s="2">
        <v>0.1453344343517754</v>
      </c>
      <c r="AP182" t="str">
        <f t="shared" si="9"/>
        <v>S36</v>
      </c>
      <c r="AQ182" t="str">
        <f t="shared" si="7"/>
        <v>lundi</v>
      </c>
      <c r="AR182">
        <f t="shared" si="8"/>
        <v>2016</v>
      </c>
    </row>
    <row r="183" spans="1:44" x14ac:dyDescent="0.25">
      <c r="A183" s="4">
        <v>42619</v>
      </c>
      <c r="B183" t="s">
        <v>19</v>
      </c>
      <c r="C183" s="3">
        <v>370</v>
      </c>
      <c r="D183" s="3">
        <v>364</v>
      </c>
      <c r="E183" s="3">
        <v>300</v>
      </c>
      <c r="F183" s="3">
        <v>228</v>
      </c>
      <c r="H183" s="1">
        <v>42619</v>
      </c>
      <c r="I183" t="s">
        <v>20</v>
      </c>
      <c r="J183" s="2">
        <v>0.29318541996830427</v>
      </c>
      <c r="K183" s="2">
        <v>0.28843106180665612</v>
      </c>
      <c r="L183" s="2">
        <v>0.23771790808240886</v>
      </c>
      <c r="M183" s="2">
        <v>0.18066561014263074</v>
      </c>
      <c r="O183">
        <v>42619</v>
      </c>
      <c r="P183" t="s">
        <v>21</v>
      </c>
      <c r="Q183">
        <v>1</v>
      </c>
      <c r="R183">
        <v>0</v>
      </c>
      <c r="S183">
        <v>8</v>
      </c>
      <c r="U183" s="1">
        <v>42619</v>
      </c>
      <c r="V183" t="s">
        <v>20</v>
      </c>
      <c r="W183" s="2">
        <v>0.1111111111111111</v>
      </c>
      <c r="X183" s="2">
        <v>0</v>
      </c>
      <c r="Y183" s="2">
        <v>0.88888888888888884</v>
      </c>
      <c r="AA183" s="1">
        <v>42619</v>
      </c>
      <c r="AB183" t="s">
        <v>22</v>
      </c>
      <c r="AC183">
        <v>687</v>
      </c>
      <c r="AD183">
        <v>177</v>
      </c>
      <c r="AE183">
        <v>258</v>
      </c>
      <c r="AF183">
        <v>176</v>
      </c>
      <c r="AH183" s="1">
        <v>42619</v>
      </c>
      <c r="AI183" t="s">
        <v>20</v>
      </c>
      <c r="AJ183" s="2">
        <v>0.52927580893682591</v>
      </c>
      <c r="AK183" s="2">
        <v>0.13636363636363635</v>
      </c>
      <c r="AL183" s="2">
        <v>0.19876733436055469</v>
      </c>
      <c r="AM183" s="2">
        <v>0.13559322033898305</v>
      </c>
      <c r="AP183" t="str">
        <f t="shared" si="9"/>
        <v>S36</v>
      </c>
      <c r="AQ183" t="str">
        <f t="shared" si="7"/>
        <v>mardi</v>
      </c>
      <c r="AR183">
        <f t="shared" si="8"/>
        <v>2016</v>
      </c>
    </row>
    <row r="184" spans="1:44" x14ac:dyDescent="0.25">
      <c r="A184" s="4">
        <v>42620</v>
      </c>
      <c r="B184" t="s">
        <v>19</v>
      </c>
      <c r="C184" s="3">
        <v>353</v>
      </c>
      <c r="D184" s="3">
        <v>305</v>
      </c>
      <c r="E184" s="3">
        <v>390</v>
      </c>
      <c r="F184" s="3">
        <v>222</v>
      </c>
      <c r="H184" s="1">
        <v>42620</v>
      </c>
      <c r="I184" t="s">
        <v>20</v>
      </c>
      <c r="J184" s="2">
        <v>0.27795275590551183</v>
      </c>
      <c r="K184" s="2">
        <v>0.24015748031496062</v>
      </c>
      <c r="L184" s="2">
        <v>0.30708661417322836</v>
      </c>
      <c r="M184" s="2">
        <v>0.17480314960629922</v>
      </c>
      <c r="O184">
        <v>42620</v>
      </c>
      <c r="P184" t="s">
        <v>21</v>
      </c>
      <c r="Q184">
        <v>0</v>
      </c>
      <c r="R184">
        <v>0</v>
      </c>
      <c r="S184">
        <v>8</v>
      </c>
      <c r="U184" s="1">
        <v>42620</v>
      </c>
      <c r="V184" t="s">
        <v>20</v>
      </c>
      <c r="W184" s="2">
        <v>0</v>
      </c>
      <c r="X184" s="2">
        <v>0</v>
      </c>
      <c r="Y184" s="2">
        <v>1</v>
      </c>
      <c r="AA184" s="1">
        <v>42620</v>
      </c>
      <c r="AB184" t="s">
        <v>22</v>
      </c>
      <c r="AC184">
        <v>713</v>
      </c>
      <c r="AD184">
        <v>174</v>
      </c>
      <c r="AE184">
        <v>260</v>
      </c>
      <c r="AF184">
        <v>176</v>
      </c>
      <c r="AH184" s="1">
        <v>42620</v>
      </c>
      <c r="AI184" t="s">
        <v>20</v>
      </c>
      <c r="AJ184" s="2">
        <v>0.53892668178382463</v>
      </c>
      <c r="AK184" s="2">
        <v>0.13151927437641722</v>
      </c>
      <c r="AL184" s="2">
        <v>0.1965230536659108</v>
      </c>
      <c r="AM184" s="2">
        <v>0.13303099017384731</v>
      </c>
      <c r="AP184" t="str">
        <f t="shared" si="9"/>
        <v>S36</v>
      </c>
      <c r="AQ184" t="str">
        <f t="shared" si="7"/>
        <v>mercredi</v>
      </c>
      <c r="AR184">
        <f t="shared" si="8"/>
        <v>2016</v>
      </c>
    </row>
    <row r="185" spans="1:44" x14ac:dyDescent="0.25">
      <c r="A185" s="4">
        <v>42621</v>
      </c>
      <c r="B185" t="s">
        <v>19</v>
      </c>
      <c r="C185" s="3">
        <v>405</v>
      </c>
      <c r="D185" s="3">
        <v>297</v>
      </c>
      <c r="E185" s="3">
        <v>379</v>
      </c>
      <c r="F185" s="3">
        <v>234</v>
      </c>
      <c r="H185" s="1">
        <v>42621</v>
      </c>
      <c r="I185" t="s">
        <v>20</v>
      </c>
      <c r="J185" s="2">
        <v>0.30798479087452474</v>
      </c>
      <c r="K185" s="2">
        <v>0.22585551330798478</v>
      </c>
      <c r="L185" s="2">
        <v>0.28821292775665397</v>
      </c>
      <c r="M185" s="2">
        <v>0.17794676806083651</v>
      </c>
      <c r="O185">
        <v>42621</v>
      </c>
      <c r="P185" t="s">
        <v>21</v>
      </c>
      <c r="Q185">
        <v>0</v>
      </c>
      <c r="R185">
        <v>0</v>
      </c>
      <c r="S185">
        <v>8</v>
      </c>
      <c r="U185" s="1">
        <v>42621</v>
      </c>
      <c r="V185" t="s">
        <v>20</v>
      </c>
      <c r="W185" s="2">
        <v>0</v>
      </c>
      <c r="X185" s="2">
        <v>0</v>
      </c>
      <c r="Y185" s="2">
        <v>1</v>
      </c>
      <c r="AA185" s="1">
        <v>42621</v>
      </c>
      <c r="AB185" t="s">
        <v>22</v>
      </c>
      <c r="AC185">
        <v>708</v>
      </c>
      <c r="AD185">
        <v>174</v>
      </c>
      <c r="AE185">
        <v>259</v>
      </c>
      <c r="AF185">
        <v>175</v>
      </c>
      <c r="AH185" s="1">
        <v>42621</v>
      </c>
      <c r="AI185" t="s">
        <v>20</v>
      </c>
      <c r="AJ185" s="2">
        <v>0.53799392097264442</v>
      </c>
      <c r="AK185" s="2">
        <v>0.13221884498480244</v>
      </c>
      <c r="AL185" s="2">
        <v>0.19680851063829788</v>
      </c>
      <c r="AM185" s="2">
        <v>0.13297872340425532</v>
      </c>
      <c r="AP185" t="str">
        <f t="shared" si="9"/>
        <v>S36</v>
      </c>
      <c r="AQ185" t="str">
        <f t="shared" si="7"/>
        <v>jeudi</v>
      </c>
      <c r="AR185">
        <f t="shared" si="8"/>
        <v>2016</v>
      </c>
    </row>
    <row r="186" spans="1:44" x14ac:dyDescent="0.25">
      <c r="A186" s="4" t="s">
        <v>60</v>
      </c>
      <c r="B186" t="s">
        <v>19</v>
      </c>
      <c r="C186" s="3">
        <v>355</v>
      </c>
      <c r="D186" s="3">
        <v>273</v>
      </c>
      <c r="E186" s="3">
        <v>401</v>
      </c>
      <c r="F186" s="3">
        <v>232</v>
      </c>
      <c r="H186" s="1" t="s">
        <v>60</v>
      </c>
      <c r="I186" t="s">
        <v>20</v>
      </c>
      <c r="J186" s="2">
        <v>0.28152260111022998</v>
      </c>
      <c r="K186" s="2">
        <v>0.21649484536082475</v>
      </c>
      <c r="L186" s="2">
        <v>0.31800158604282314</v>
      </c>
      <c r="M186" s="2">
        <v>0.18398096748612214</v>
      </c>
      <c r="O186" t="s">
        <v>60</v>
      </c>
      <c r="P186" t="s">
        <v>21</v>
      </c>
      <c r="Q186">
        <v>6</v>
      </c>
      <c r="R186">
        <v>0</v>
      </c>
      <c r="S186">
        <v>8</v>
      </c>
      <c r="U186" s="1" t="s">
        <v>60</v>
      </c>
      <c r="V186" t="s">
        <v>20</v>
      </c>
      <c r="W186" s="2">
        <v>0.42857142857142855</v>
      </c>
      <c r="X186" s="2">
        <v>0</v>
      </c>
      <c r="Y186" s="2">
        <v>0.5714285714285714</v>
      </c>
      <c r="AA186" s="1" t="s">
        <v>60</v>
      </c>
      <c r="AB186" t="s">
        <v>22</v>
      </c>
      <c r="AC186">
        <v>718</v>
      </c>
      <c r="AD186">
        <v>175</v>
      </c>
      <c r="AE186">
        <v>257</v>
      </c>
      <c r="AF186">
        <v>174</v>
      </c>
      <c r="AH186" s="1" t="s">
        <v>60</v>
      </c>
      <c r="AI186" t="s">
        <v>20</v>
      </c>
      <c r="AJ186" s="2">
        <v>0.54229607250755285</v>
      </c>
      <c r="AK186" s="2">
        <v>0.13217522658610273</v>
      </c>
      <c r="AL186" s="2">
        <v>0.19410876132930513</v>
      </c>
      <c r="AM186" s="2">
        <v>0.13141993957703926</v>
      </c>
      <c r="AP186" t="str">
        <f t="shared" si="9"/>
        <v>S36</v>
      </c>
      <c r="AQ186" t="str">
        <f t="shared" si="7"/>
        <v>vendredi</v>
      </c>
      <c r="AR186">
        <f t="shared" si="8"/>
        <v>2016</v>
      </c>
    </row>
    <row r="187" spans="1:44" x14ac:dyDescent="0.25">
      <c r="A187" s="4">
        <v>42625</v>
      </c>
      <c r="B187" t="s">
        <v>19</v>
      </c>
      <c r="C187" s="3">
        <v>487</v>
      </c>
      <c r="D187" s="3">
        <v>328</v>
      </c>
      <c r="E187" s="3">
        <v>318</v>
      </c>
      <c r="F187" s="3">
        <v>309</v>
      </c>
      <c r="H187" s="1">
        <v>42625</v>
      </c>
      <c r="I187" t="s">
        <v>20</v>
      </c>
      <c r="J187" s="2">
        <v>0.33772538141470182</v>
      </c>
      <c r="K187" s="2">
        <v>0.2274618585298197</v>
      </c>
      <c r="L187" s="2">
        <v>0.22052704576976423</v>
      </c>
      <c r="M187" s="2">
        <v>0.21428571428571427</v>
      </c>
      <c r="O187">
        <v>42625</v>
      </c>
      <c r="P187" t="s">
        <v>21</v>
      </c>
      <c r="Q187">
        <v>6</v>
      </c>
      <c r="R187">
        <v>0</v>
      </c>
      <c r="S187">
        <v>8</v>
      </c>
      <c r="U187" s="1">
        <v>42625</v>
      </c>
      <c r="V187" t="s">
        <v>20</v>
      </c>
      <c r="W187" s="2">
        <v>0.42857142857142855</v>
      </c>
      <c r="X187" s="2">
        <v>0</v>
      </c>
      <c r="Y187" s="2">
        <v>0.5714285714285714</v>
      </c>
      <c r="AA187" s="1">
        <v>42625</v>
      </c>
      <c r="AB187" t="s">
        <v>22</v>
      </c>
      <c r="AC187">
        <v>727</v>
      </c>
      <c r="AD187">
        <v>177</v>
      </c>
      <c r="AE187">
        <v>256</v>
      </c>
      <c r="AF187">
        <v>174</v>
      </c>
      <c r="AH187" s="1">
        <v>42625</v>
      </c>
      <c r="AI187" t="s">
        <v>20</v>
      </c>
      <c r="AJ187" s="2">
        <v>0.54497751124437777</v>
      </c>
      <c r="AK187" s="2">
        <v>0.13268365817091454</v>
      </c>
      <c r="AL187" s="2">
        <v>0.19190404797601199</v>
      </c>
      <c r="AM187" s="2">
        <v>0.13043478260869565</v>
      </c>
      <c r="AP187" t="str">
        <f t="shared" si="9"/>
        <v>S37</v>
      </c>
      <c r="AQ187" t="str">
        <f t="shared" si="7"/>
        <v>lundi</v>
      </c>
      <c r="AR187">
        <f t="shared" si="8"/>
        <v>2016</v>
      </c>
    </row>
    <row r="188" spans="1:44" x14ac:dyDescent="0.25">
      <c r="A188" s="4">
        <v>42626</v>
      </c>
      <c r="B188" t="s">
        <v>19</v>
      </c>
      <c r="C188" s="3">
        <v>598</v>
      </c>
      <c r="D188" s="3">
        <v>280</v>
      </c>
      <c r="E188" s="3">
        <v>325</v>
      </c>
      <c r="F188" s="3">
        <v>358</v>
      </c>
      <c r="H188" s="1">
        <v>42626</v>
      </c>
      <c r="I188" t="s">
        <v>20</v>
      </c>
      <c r="J188" s="2">
        <v>0.38308776425368352</v>
      </c>
      <c r="K188" s="2">
        <v>0.17937219730941703</v>
      </c>
      <c r="L188" s="2">
        <v>0.20819987187700192</v>
      </c>
      <c r="M188" s="2">
        <v>0.2293401665598975</v>
      </c>
      <c r="O188">
        <v>42626</v>
      </c>
      <c r="P188" t="s">
        <v>21</v>
      </c>
      <c r="Q188">
        <v>6</v>
      </c>
      <c r="R188">
        <v>0</v>
      </c>
      <c r="S188">
        <v>8</v>
      </c>
      <c r="U188" s="1">
        <v>42626</v>
      </c>
      <c r="V188" t="s">
        <v>20</v>
      </c>
      <c r="W188" s="2">
        <v>0.42857142857142855</v>
      </c>
      <c r="X188" s="2">
        <v>0</v>
      </c>
      <c r="Y188" s="2">
        <v>0.5714285714285714</v>
      </c>
      <c r="AA188" s="1">
        <v>42626</v>
      </c>
      <c r="AB188" t="s">
        <v>22</v>
      </c>
      <c r="AC188">
        <v>739</v>
      </c>
      <c r="AD188">
        <v>176</v>
      </c>
      <c r="AE188">
        <v>256</v>
      </c>
      <c r="AF188">
        <v>174</v>
      </c>
      <c r="AH188" s="1">
        <v>42626</v>
      </c>
      <c r="AI188" t="s">
        <v>20</v>
      </c>
      <c r="AJ188" s="2">
        <v>0.5494423791821561</v>
      </c>
      <c r="AK188" s="2">
        <v>0.13085501858736059</v>
      </c>
      <c r="AL188" s="2">
        <v>0.19033457249070632</v>
      </c>
      <c r="AM188" s="2">
        <v>0.12936802973977696</v>
      </c>
      <c r="AP188" t="str">
        <f t="shared" si="9"/>
        <v>S37</v>
      </c>
      <c r="AQ188" t="str">
        <f t="shared" si="7"/>
        <v>mardi</v>
      </c>
      <c r="AR188">
        <f t="shared" si="8"/>
        <v>2016</v>
      </c>
    </row>
    <row r="189" spans="1:44" x14ac:dyDescent="0.25">
      <c r="A189" s="4">
        <v>42627</v>
      </c>
      <c r="B189" t="s">
        <v>19</v>
      </c>
      <c r="C189" s="3">
        <v>391</v>
      </c>
      <c r="D189" s="3">
        <v>291</v>
      </c>
      <c r="E189" s="3">
        <v>287</v>
      </c>
      <c r="F189" s="3">
        <v>352</v>
      </c>
      <c r="H189" s="1">
        <v>42627</v>
      </c>
      <c r="I189" t="s">
        <v>20</v>
      </c>
      <c r="J189" s="2">
        <v>0.29598788796366388</v>
      </c>
      <c r="K189" s="2">
        <v>0.2202876608629826</v>
      </c>
      <c r="L189" s="2">
        <v>0.21725965177895534</v>
      </c>
      <c r="M189" s="2">
        <v>0.26646479939439821</v>
      </c>
      <c r="O189">
        <v>42627</v>
      </c>
      <c r="P189" t="s">
        <v>21</v>
      </c>
      <c r="Q189">
        <v>6</v>
      </c>
      <c r="R189">
        <v>0</v>
      </c>
      <c r="S189">
        <v>8</v>
      </c>
      <c r="U189" s="1">
        <v>42627</v>
      </c>
      <c r="V189" t="s">
        <v>20</v>
      </c>
      <c r="W189" s="2">
        <v>0.42857142857142855</v>
      </c>
      <c r="X189" s="2">
        <v>0</v>
      </c>
      <c r="Y189" s="2">
        <v>0.5714285714285714</v>
      </c>
      <c r="AA189" s="1">
        <v>42627</v>
      </c>
      <c r="AB189" t="s">
        <v>22</v>
      </c>
      <c r="AC189">
        <v>719</v>
      </c>
      <c r="AD189">
        <v>177</v>
      </c>
      <c r="AE189">
        <v>255</v>
      </c>
      <c r="AF189">
        <v>173</v>
      </c>
      <c r="AH189" s="1">
        <v>42627</v>
      </c>
      <c r="AI189" t="s">
        <v>20</v>
      </c>
      <c r="AJ189" s="2">
        <v>0.54305135951661632</v>
      </c>
      <c r="AK189" s="2">
        <v>0.1336858006042296</v>
      </c>
      <c r="AL189" s="2">
        <v>0.19259818731117825</v>
      </c>
      <c r="AM189" s="2">
        <v>0.13066465256797583</v>
      </c>
      <c r="AP189" t="str">
        <f t="shared" si="9"/>
        <v>S37</v>
      </c>
      <c r="AQ189" t="str">
        <f t="shared" si="7"/>
        <v>mercredi</v>
      </c>
      <c r="AR189">
        <f t="shared" si="8"/>
        <v>2016</v>
      </c>
    </row>
    <row r="190" spans="1:44" x14ac:dyDescent="0.25">
      <c r="A190" s="4">
        <v>42628</v>
      </c>
      <c r="B190" t="s">
        <v>19</v>
      </c>
      <c r="C190" s="3">
        <v>531</v>
      </c>
      <c r="D190" s="3">
        <v>322</v>
      </c>
      <c r="E190" s="3">
        <v>271</v>
      </c>
      <c r="F190" s="3">
        <v>340</v>
      </c>
      <c r="H190" s="1">
        <v>42628</v>
      </c>
      <c r="I190" t="s">
        <v>20</v>
      </c>
      <c r="J190" s="2">
        <v>0.36270491803278687</v>
      </c>
      <c r="K190" s="2">
        <v>0.21994535519125682</v>
      </c>
      <c r="L190" s="2">
        <v>0.18510928961748635</v>
      </c>
      <c r="M190" s="2">
        <v>0.23224043715846995</v>
      </c>
      <c r="O190">
        <v>42628</v>
      </c>
      <c r="P190" t="s">
        <v>21</v>
      </c>
      <c r="Q190">
        <v>6</v>
      </c>
      <c r="R190">
        <v>0</v>
      </c>
      <c r="S190">
        <v>8</v>
      </c>
      <c r="U190" s="1">
        <v>42628</v>
      </c>
      <c r="V190" t="s">
        <v>20</v>
      </c>
      <c r="W190" s="2">
        <v>0.42857142857142855</v>
      </c>
      <c r="X190" s="2">
        <v>0</v>
      </c>
      <c r="Y190" s="2">
        <v>0.5714285714285714</v>
      </c>
      <c r="AA190" s="1">
        <v>42628</v>
      </c>
      <c r="AB190" t="s">
        <v>22</v>
      </c>
      <c r="AC190">
        <v>740</v>
      </c>
      <c r="AD190">
        <v>177</v>
      </c>
      <c r="AE190">
        <v>255</v>
      </c>
      <c r="AF190">
        <v>173</v>
      </c>
      <c r="AH190" s="1">
        <v>42628</v>
      </c>
      <c r="AI190" t="s">
        <v>20</v>
      </c>
      <c r="AJ190" s="2">
        <v>0.55018587360594795</v>
      </c>
      <c r="AK190" s="2">
        <v>0.13159851301115241</v>
      </c>
      <c r="AL190" s="2">
        <v>0.1895910780669145</v>
      </c>
      <c r="AM190" s="2">
        <v>0.12862453531598514</v>
      </c>
      <c r="AP190" t="str">
        <f t="shared" si="9"/>
        <v>S37</v>
      </c>
      <c r="AQ190" t="str">
        <f t="shared" si="7"/>
        <v>jeudi</v>
      </c>
      <c r="AR190">
        <f t="shared" si="8"/>
        <v>2016</v>
      </c>
    </row>
    <row r="191" spans="1:44" x14ac:dyDescent="0.25">
      <c r="A191" s="4" t="s">
        <v>61</v>
      </c>
      <c r="B191" t="s">
        <v>19</v>
      </c>
      <c r="C191" s="3">
        <v>562</v>
      </c>
      <c r="D191" s="3">
        <v>305</v>
      </c>
      <c r="E191" s="3">
        <v>247</v>
      </c>
      <c r="F191" s="3">
        <v>334</v>
      </c>
      <c r="H191" s="1" t="s">
        <v>61</v>
      </c>
      <c r="I191" t="s">
        <v>20</v>
      </c>
      <c r="J191" s="2">
        <v>0.38812154696132595</v>
      </c>
      <c r="K191" s="2">
        <v>0.2106353591160221</v>
      </c>
      <c r="L191" s="2">
        <v>0.17058011049723756</v>
      </c>
      <c r="M191" s="2">
        <v>0.23066298342541436</v>
      </c>
      <c r="O191" t="s">
        <v>61</v>
      </c>
      <c r="P191" t="s">
        <v>21</v>
      </c>
      <c r="Q191">
        <v>0</v>
      </c>
      <c r="R191">
        <v>6</v>
      </c>
      <c r="S191">
        <v>8</v>
      </c>
      <c r="U191" s="1" t="s">
        <v>61</v>
      </c>
      <c r="V191" t="s">
        <v>20</v>
      </c>
      <c r="W191" s="2">
        <v>0</v>
      </c>
      <c r="X191" s="2">
        <v>0.42857142857142855</v>
      </c>
      <c r="Y191" s="2">
        <v>0.5714285714285714</v>
      </c>
      <c r="AA191" s="1" t="s">
        <v>61</v>
      </c>
      <c r="AB191" t="s">
        <v>22</v>
      </c>
      <c r="AC191">
        <v>737</v>
      </c>
      <c r="AD191">
        <v>177</v>
      </c>
      <c r="AE191">
        <v>256</v>
      </c>
      <c r="AF191">
        <v>173</v>
      </c>
      <c r="AH191" s="1" t="s">
        <v>61</v>
      </c>
      <c r="AI191" t="s">
        <v>20</v>
      </c>
      <c r="AJ191" s="2">
        <v>0.54877140729709606</v>
      </c>
      <c r="AK191" s="2">
        <v>0.13179448994787787</v>
      </c>
      <c r="AL191" s="2">
        <v>0.19061801935964259</v>
      </c>
      <c r="AM191" s="2">
        <v>0.12881608339538347</v>
      </c>
      <c r="AP191" t="str">
        <f t="shared" si="9"/>
        <v>S37</v>
      </c>
      <c r="AQ191" t="str">
        <f t="shared" si="7"/>
        <v>vendredi</v>
      </c>
      <c r="AR191">
        <f t="shared" si="8"/>
        <v>2016</v>
      </c>
    </row>
    <row r="192" spans="1:44" x14ac:dyDescent="0.25">
      <c r="A192" s="4">
        <v>42632</v>
      </c>
      <c r="B192" t="s">
        <v>19</v>
      </c>
      <c r="C192" s="3">
        <v>407</v>
      </c>
      <c r="D192" s="3">
        <v>328</v>
      </c>
      <c r="E192" s="3">
        <v>225</v>
      </c>
      <c r="F192" s="3">
        <v>380</v>
      </c>
      <c r="H192" s="1">
        <v>42632</v>
      </c>
      <c r="I192" t="s">
        <v>20</v>
      </c>
      <c r="J192" s="2">
        <v>0.30373134328358209</v>
      </c>
      <c r="K192" s="2">
        <v>0.24477611940298508</v>
      </c>
      <c r="L192" s="2">
        <v>0.16791044776119404</v>
      </c>
      <c r="M192" s="2">
        <v>0.28358208955223879</v>
      </c>
      <c r="O192">
        <v>42632</v>
      </c>
      <c r="P192" t="s">
        <v>21</v>
      </c>
      <c r="Q192">
        <v>180</v>
      </c>
      <c r="R192">
        <v>6</v>
      </c>
      <c r="S192">
        <v>8</v>
      </c>
      <c r="U192" s="1">
        <v>42632</v>
      </c>
      <c r="V192" t="s">
        <v>20</v>
      </c>
      <c r="W192" s="2">
        <v>0.92783505154639179</v>
      </c>
      <c r="X192" s="2">
        <v>3.0927835051546393E-2</v>
      </c>
      <c r="Y192" s="2">
        <v>4.1237113402061855E-2</v>
      </c>
      <c r="AA192" s="1">
        <v>42632</v>
      </c>
      <c r="AB192" t="s">
        <v>22</v>
      </c>
      <c r="AC192">
        <v>773</v>
      </c>
      <c r="AD192">
        <v>175</v>
      </c>
      <c r="AE192">
        <v>258</v>
      </c>
      <c r="AF192">
        <v>172</v>
      </c>
      <c r="AH192" s="1">
        <v>42632</v>
      </c>
      <c r="AI192" t="s">
        <v>20</v>
      </c>
      <c r="AJ192" s="2">
        <v>0.56095791001451378</v>
      </c>
      <c r="AK192" s="2">
        <v>0.1269956458635704</v>
      </c>
      <c r="AL192" s="2">
        <v>0.18722786647314948</v>
      </c>
      <c r="AM192" s="2">
        <v>0.12481857764876633</v>
      </c>
      <c r="AP192" t="str">
        <f t="shared" si="9"/>
        <v>S38</v>
      </c>
      <c r="AQ192" t="str">
        <f t="shared" si="7"/>
        <v>lundi</v>
      </c>
      <c r="AR192">
        <f t="shared" si="8"/>
        <v>2016</v>
      </c>
    </row>
    <row r="193" spans="1:44" x14ac:dyDescent="0.25">
      <c r="A193" s="4">
        <v>42633</v>
      </c>
      <c r="B193" t="s">
        <v>19</v>
      </c>
      <c r="C193" s="3">
        <v>317</v>
      </c>
      <c r="D193" s="3">
        <v>291</v>
      </c>
      <c r="E193" s="3">
        <v>221</v>
      </c>
      <c r="F193" s="3">
        <v>342</v>
      </c>
      <c r="H193" s="1">
        <v>42633</v>
      </c>
      <c r="I193" t="s">
        <v>20</v>
      </c>
      <c r="J193" s="2">
        <v>0.27070879590093938</v>
      </c>
      <c r="K193" s="2">
        <v>0.24850555081127243</v>
      </c>
      <c r="L193" s="2">
        <v>0.1887275832621691</v>
      </c>
      <c r="M193" s="2">
        <v>0.29205807002561912</v>
      </c>
      <c r="O193">
        <v>42633</v>
      </c>
      <c r="P193" t="s">
        <v>21</v>
      </c>
      <c r="Q193">
        <v>180</v>
      </c>
      <c r="R193">
        <v>6</v>
      </c>
      <c r="S193">
        <v>8</v>
      </c>
      <c r="U193" s="1">
        <v>42633</v>
      </c>
      <c r="V193" t="s">
        <v>20</v>
      </c>
      <c r="W193" s="2">
        <v>0.92783505154639179</v>
      </c>
      <c r="X193" s="2">
        <v>3.0927835051546393E-2</v>
      </c>
      <c r="Y193" s="2">
        <v>4.1237113402061855E-2</v>
      </c>
      <c r="AA193" s="1">
        <v>42633</v>
      </c>
      <c r="AB193" t="s">
        <v>22</v>
      </c>
      <c r="AC193">
        <v>767</v>
      </c>
      <c r="AD193">
        <v>177</v>
      </c>
      <c r="AE193">
        <v>258</v>
      </c>
      <c r="AF193">
        <v>172</v>
      </c>
      <c r="AH193" s="1">
        <v>42633</v>
      </c>
      <c r="AI193" t="s">
        <v>20</v>
      </c>
      <c r="AJ193" s="2">
        <v>0.55822416302765643</v>
      </c>
      <c r="AK193" s="2">
        <v>0.12882096069868995</v>
      </c>
      <c r="AL193" s="2">
        <v>0.18777292576419213</v>
      </c>
      <c r="AM193" s="2">
        <v>0.12518195050946143</v>
      </c>
      <c r="AP193" t="str">
        <f t="shared" si="9"/>
        <v>S38</v>
      </c>
      <c r="AQ193" t="str">
        <f t="shared" si="7"/>
        <v>mardi</v>
      </c>
      <c r="AR193">
        <f t="shared" si="8"/>
        <v>2016</v>
      </c>
    </row>
    <row r="194" spans="1:44" x14ac:dyDescent="0.25">
      <c r="A194" s="4">
        <v>42634</v>
      </c>
      <c r="B194" t="s">
        <v>19</v>
      </c>
      <c r="C194" s="3">
        <v>226</v>
      </c>
      <c r="D194" s="3">
        <v>267</v>
      </c>
      <c r="E194" s="3">
        <v>208</v>
      </c>
      <c r="F194" s="3">
        <v>328</v>
      </c>
      <c r="H194" s="1">
        <v>42634</v>
      </c>
      <c r="I194" t="s">
        <v>20</v>
      </c>
      <c r="J194" s="2">
        <v>0.2196307094266278</v>
      </c>
      <c r="K194" s="2">
        <v>0.25947521865889212</v>
      </c>
      <c r="L194" s="2">
        <v>0.2021379980563654</v>
      </c>
      <c r="M194" s="2">
        <v>0.31875607385811466</v>
      </c>
      <c r="O194">
        <v>42634</v>
      </c>
      <c r="P194" t="s">
        <v>21</v>
      </c>
      <c r="Q194">
        <v>0</v>
      </c>
      <c r="R194">
        <v>6</v>
      </c>
      <c r="S194">
        <v>8</v>
      </c>
      <c r="U194" s="1">
        <v>42634</v>
      </c>
      <c r="V194" t="s">
        <v>20</v>
      </c>
      <c r="W194" s="2">
        <v>0</v>
      </c>
      <c r="X194" s="2">
        <v>0.42857142857142855</v>
      </c>
      <c r="Y194" s="2">
        <v>0.5714285714285714</v>
      </c>
      <c r="AA194" s="1">
        <v>42634</v>
      </c>
      <c r="AB194" t="s">
        <v>22</v>
      </c>
      <c r="AC194">
        <v>785</v>
      </c>
      <c r="AD194">
        <v>175</v>
      </c>
      <c r="AE194">
        <v>259</v>
      </c>
      <c r="AF194">
        <v>171</v>
      </c>
      <c r="AH194" s="1">
        <v>42634</v>
      </c>
      <c r="AI194" t="s">
        <v>20</v>
      </c>
      <c r="AJ194" s="2">
        <v>0.56474820143884896</v>
      </c>
      <c r="AK194" s="2">
        <v>0.12589928057553956</v>
      </c>
      <c r="AL194" s="2">
        <v>0.18633093525179856</v>
      </c>
      <c r="AM194" s="2">
        <v>0.12302158273381295</v>
      </c>
      <c r="AP194" t="str">
        <f t="shared" si="9"/>
        <v>S38</v>
      </c>
      <c r="AQ194" t="str">
        <f t="shared" si="7"/>
        <v>mercredi</v>
      </c>
      <c r="AR194">
        <f t="shared" si="8"/>
        <v>2016</v>
      </c>
    </row>
    <row r="195" spans="1:44" x14ac:dyDescent="0.25">
      <c r="A195" s="4">
        <v>42635</v>
      </c>
      <c r="B195" t="s">
        <v>19</v>
      </c>
      <c r="C195" s="3">
        <v>335</v>
      </c>
      <c r="D195" s="3">
        <v>248</v>
      </c>
      <c r="E195" s="3">
        <v>212</v>
      </c>
      <c r="F195" s="3">
        <v>335</v>
      </c>
      <c r="H195" s="1">
        <v>42635</v>
      </c>
      <c r="I195" t="s">
        <v>20</v>
      </c>
      <c r="J195" s="2">
        <v>0.29646017699115046</v>
      </c>
      <c r="K195" s="2">
        <v>0.21946902654867256</v>
      </c>
      <c r="L195" s="2">
        <v>0.18761061946902655</v>
      </c>
      <c r="M195" s="2">
        <v>0.29646017699115046</v>
      </c>
      <c r="O195">
        <v>42635</v>
      </c>
      <c r="P195" t="s">
        <v>21</v>
      </c>
      <c r="Q195">
        <v>0</v>
      </c>
      <c r="R195">
        <v>6</v>
      </c>
      <c r="S195">
        <v>7</v>
      </c>
      <c r="U195" s="1">
        <v>42635</v>
      </c>
      <c r="V195" t="s">
        <v>20</v>
      </c>
      <c r="W195" s="2">
        <v>0</v>
      </c>
      <c r="X195" s="2">
        <v>0.46153846153846156</v>
      </c>
      <c r="Y195" s="2">
        <v>0.53846153846153844</v>
      </c>
      <c r="AA195" s="1">
        <v>42635</v>
      </c>
      <c r="AB195" t="s">
        <v>22</v>
      </c>
      <c r="AC195">
        <v>788</v>
      </c>
      <c r="AD195">
        <v>179</v>
      </c>
      <c r="AE195">
        <v>259</v>
      </c>
      <c r="AF195">
        <v>171</v>
      </c>
      <c r="AH195" s="1">
        <v>42635</v>
      </c>
      <c r="AI195" t="s">
        <v>20</v>
      </c>
      <c r="AJ195" s="2">
        <v>0.5640658554044381</v>
      </c>
      <c r="AK195" s="2">
        <v>0.12813171080887617</v>
      </c>
      <c r="AL195" s="2">
        <v>0.18539727988546886</v>
      </c>
      <c r="AM195" s="2">
        <v>0.1224051539012169</v>
      </c>
      <c r="AP195" t="str">
        <f t="shared" si="9"/>
        <v>S38</v>
      </c>
      <c r="AQ195" t="str">
        <f t="shared" ref="AQ195:AQ258" si="10">IF(AH195="","",TEXT(AH195,"jjjj"))</f>
        <v>jeudi</v>
      </c>
      <c r="AR195">
        <f t="shared" ref="AR195:AR258" si="11">IF(AH195="","",YEAR(AH195))</f>
        <v>2016</v>
      </c>
    </row>
    <row r="196" spans="1:44" x14ac:dyDescent="0.25">
      <c r="A196" s="4" t="s">
        <v>62</v>
      </c>
      <c r="B196" t="s">
        <v>19</v>
      </c>
      <c r="C196" s="3">
        <v>446</v>
      </c>
      <c r="D196" s="3">
        <v>172</v>
      </c>
      <c r="E196" s="3">
        <v>156</v>
      </c>
      <c r="F196" s="3">
        <v>224</v>
      </c>
      <c r="H196" s="1" t="s">
        <v>62</v>
      </c>
      <c r="I196" t="s">
        <v>20</v>
      </c>
      <c r="J196" s="2">
        <v>0.4468937875751503</v>
      </c>
      <c r="K196" s="2">
        <v>0.17234468937875752</v>
      </c>
      <c r="L196" s="2">
        <v>0.15631262525050099</v>
      </c>
      <c r="M196" s="2">
        <v>0.22444889779559118</v>
      </c>
      <c r="O196" t="s">
        <v>62</v>
      </c>
      <c r="P196" t="s">
        <v>21</v>
      </c>
      <c r="Q196">
        <v>0</v>
      </c>
      <c r="R196">
        <v>6</v>
      </c>
      <c r="S196">
        <v>7</v>
      </c>
      <c r="U196" s="1" t="s">
        <v>62</v>
      </c>
      <c r="V196" t="s">
        <v>20</v>
      </c>
      <c r="W196" s="2">
        <v>0</v>
      </c>
      <c r="X196" s="2">
        <v>0.46153846153846156</v>
      </c>
      <c r="Y196" s="2">
        <v>0.53846153846153844</v>
      </c>
      <c r="AA196" s="1" t="s">
        <v>62</v>
      </c>
      <c r="AB196" t="s">
        <v>22</v>
      </c>
      <c r="AC196">
        <v>808</v>
      </c>
      <c r="AD196">
        <v>190</v>
      </c>
      <c r="AE196">
        <v>259</v>
      </c>
      <c r="AF196">
        <v>171</v>
      </c>
      <c r="AH196" s="1" t="s">
        <v>62</v>
      </c>
      <c r="AI196" t="s">
        <v>20</v>
      </c>
      <c r="AJ196" s="2">
        <v>0.56582633053221287</v>
      </c>
      <c r="AK196" s="2">
        <v>0.13305322128851541</v>
      </c>
      <c r="AL196" s="2">
        <v>0.18137254901960784</v>
      </c>
      <c r="AM196" s="2">
        <v>0.11974789915966387</v>
      </c>
      <c r="AP196" t="str">
        <f t="shared" si="9"/>
        <v>S38</v>
      </c>
      <c r="AQ196" t="str">
        <f t="shared" si="10"/>
        <v>vendredi</v>
      </c>
      <c r="AR196">
        <f t="shared" si="11"/>
        <v>2016</v>
      </c>
    </row>
    <row r="197" spans="1:44" x14ac:dyDescent="0.25">
      <c r="A197" s="4">
        <v>42639</v>
      </c>
      <c r="B197" t="s">
        <v>19</v>
      </c>
      <c r="C197" s="3">
        <v>525</v>
      </c>
      <c r="D197" s="3">
        <v>219</v>
      </c>
      <c r="E197" s="3">
        <v>146</v>
      </c>
      <c r="F197" s="3">
        <v>234</v>
      </c>
      <c r="H197" s="1">
        <v>42639</v>
      </c>
      <c r="I197" t="s">
        <v>20</v>
      </c>
      <c r="J197" s="2">
        <v>0.46708185053380785</v>
      </c>
      <c r="K197" s="2">
        <v>0.19483985765124556</v>
      </c>
      <c r="L197" s="2">
        <v>0.1298932384341637</v>
      </c>
      <c r="M197" s="2">
        <v>0.20818505338078291</v>
      </c>
      <c r="O197">
        <v>42639</v>
      </c>
      <c r="P197" t="s">
        <v>21</v>
      </c>
      <c r="Q197">
        <v>0</v>
      </c>
      <c r="R197">
        <v>6</v>
      </c>
      <c r="S197">
        <v>3</v>
      </c>
      <c r="U197" s="1">
        <v>42639</v>
      </c>
      <c r="V197" t="s">
        <v>20</v>
      </c>
      <c r="W197" s="2">
        <v>0</v>
      </c>
      <c r="X197" s="2">
        <v>0.66666666666666663</v>
      </c>
      <c r="Y197" s="2">
        <v>0.33333333333333331</v>
      </c>
      <c r="AA197" s="1">
        <v>42639</v>
      </c>
      <c r="AB197" t="s">
        <v>22</v>
      </c>
      <c r="AC197">
        <v>810</v>
      </c>
      <c r="AD197">
        <v>199</v>
      </c>
      <c r="AE197">
        <v>255</v>
      </c>
      <c r="AF197">
        <v>172</v>
      </c>
      <c r="AH197" s="1">
        <v>42639</v>
      </c>
      <c r="AI197" t="s">
        <v>20</v>
      </c>
      <c r="AJ197" s="2">
        <v>0.56406685236768805</v>
      </c>
      <c r="AK197" s="2">
        <v>0.13857938718662952</v>
      </c>
      <c r="AL197" s="2">
        <v>0.1775766016713092</v>
      </c>
      <c r="AM197" s="2">
        <v>0.11977715877437325</v>
      </c>
      <c r="AP197" t="str">
        <f t="shared" si="9"/>
        <v>S39</v>
      </c>
      <c r="AQ197" t="str">
        <f t="shared" si="10"/>
        <v>lundi</v>
      </c>
      <c r="AR197">
        <f t="shared" si="11"/>
        <v>2016</v>
      </c>
    </row>
    <row r="198" spans="1:44" x14ac:dyDescent="0.25">
      <c r="A198" s="4">
        <v>42640</v>
      </c>
      <c r="B198" t="s">
        <v>19</v>
      </c>
      <c r="C198" s="3">
        <v>417</v>
      </c>
      <c r="D198" s="3">
        <v>271</v>
      </c>
      <c r="E198" s="3">
        <v>137</v>
      </c>
      <c r="F198" s="3">
        <v>206</v>
      </c>
      <c r="H198" s="1">
        <v>42640</v>
      </c>
      <c r="I198" t="s">
        <v>20</v>
      </c>
      <c r="J198" s="2">
        <v>0.40446168768186225</v>
      </c>
      <c r="K198" s="2">
        <v>0.26285160038797284</v>
      </c>
      <c r="L198" s="2">
        <v>0.13288069835111543</v>
      </c>
      <c r="M198" s="2">
        <v>0.19980601357904948</v>
      </c>
      <c r="O198">
        <v>42640</v>
      </c>
      <c r="P198" t="s">
        <v>21</v>
      </c>
      <c r="Q198">
        <v>0</v>
      </c>
      <c r="R198">
        <v>6</v>
      </c>
      <c r="S198">
        <v>3</v>
      </c>
      <c r="U198" s="1">
        <v>42640</v>
      </c>
      <c r="V198" t="s">
        <v>20</v>
      </c>
      <c r="W198" s="2">
        <v>0</v>
      </c>
      <c r="X198" s="2">
        <v>0.66666666666666663</v>
      </c>
      <c r="Y198" s="2">
        <v>0.33333333333333331</v>
      </c>
      <c r="AA198" s="1">
        <v>42640</v>
      </c>
      <c r="AB198" t="s">
        <v>22</v>
      </c>
      <c r="AC198">
        <v>800</v>
      </c>
      <c r="AD198">
        <v>209</v>
      </c>
      <c r="AE198">
        <v>255</v>
      </c>
      <c r="AF198">
        <v>172</v>
      </c>
      <c r="AH198" s="1">
        <v>42640</v>
      </c>
      <c r="AI198" t="s">
        <v>20</v>
      </c>
      <c r="AJ198" s="2">
        <v>0.55710306406685239</v>
      </c>
      <c r="AK198" s="2">
        <v>0.14554317548746518</v>
      </c>
      <c r="AL198" s="2">
        <v>0.1775766016713092</v>
      </c>
      <c r="AM198" s="2">
        <v>0.11977715877437325</v>
      </c>
      <c r="AP198" t="str">
        <f t="shared" si="9"/>
        <v>S39</v>
      </c>
      <c r="AQ198" t="str">
        <f t="shared" si="10"/>
        <v>mardi</v>
      </c>
      <c r="AR198">
        <f t="shared" si="11"/>
        <v>2016</v>
      </c>
    </row>
    <row r="199" spans="1:44" x14ac:dyDescent="0.25">
      <c r="A199" s="4">
        <v>42641</v>
      </c>
      <c r="B199" t="s">
        <v>19</v>
      </c>
      <c r="C199" s="3">
        <v>264</v>
      </c>
      <c r="D199" s="3">
        <v>286</v>
      </c>
      <c r="E199" s="3">
        <v>143</v>
      </c>
      <c r="F199" s="3">
        <v>174</v>
      </c>
      <c r="H199" s="1">
        <v>42641</v>
      </c>
      <c r="I199" t="s">
        <v>20</v>
      </c>
      <c r="J199" s="2">
        <v>0.30449826989619377</v>
      </c>
      <c r="K199" s="2">
        <v>0.32987312572087657</v>
      </c>
      <c r="L199" s="2">
        <v>0.16493656286043828</v>
      </c>
      <c r="M199" s="2">
        <v>0.20069204152249134</v>
      </c>
      <c r="O199">
        <v>42641</v>
      </c>
      <c r="P199" t="s">
        <v>21</v>
      </c>
      <c r="Q199">
        <v>0</v>
      </c>
      <c r="R199">
        <v>6</v>
      </c>
      <c r="S199">
        <v>3</v>
      </c>
      <c r="U199" s="1">
        <v>42641</v>
      </c>
      <c r="V199" t="s">
        <v>20</v>
      </c>
      <c r="W199" s="2">
        <v>0</v>
      </c>
      <c r="X199" s="2">
        <v>0.66666666666666663</v>
      </c>
      <c r="Y199" s="2">
        <v>0.33333333333333331</v>
      </c>
      <c r="AA199" s="1">
        <v>42641</v>
      </c>
      <c r="AB199" t="s">
        <v>22</v>
      </c>
      <c r="AC199">
        <v>793</v>
      </c>
      <c r="AD199">
        <v>211</v>
      </c>
      <c r="AE199">
        <v>254</v>
      </c>
      <c r="AF199">
        <v>171</v>
      </c>
      <c r="AH199" s="1">
        <v>42641</v>
      </c>
      <c r="AI199" t="s">
        <v>20</v>
      </c>
      <c r="AJ199" s="2">
        <v>0.55493351994401674</v>
      </c>
      <c r="AK199" s="2">
        <v>0.14765570328901328</v>
      </c>
      <c r="AL199" s="2">
        <v>0.17774667599720084</v>
      </c>
      <c r="AM199" s="2">
        <v>0.11966410076976906</v>
      </c>
      <c r="AP199" t="str">
        <f t="shared" si="9"/>
        <v>S39</v>
      </c>
      <c r="AQ199" t="str">
        <f t="shared" si="10"/>
        <v>mercredi</v>
      </c>
      <c r="AR199">
        <f t="shared" si="11"/>
        <v>2016</v>
      </c>
    </row>
    <row r="200" spans="1:44" x14ac:dyDescent="0.25">
      <c r="A200" s="4">
        <v>42642</v>
      </c>
      <c r="B200" t="s">
        <v>19</v>
      </c>
      <c r="C200" s="3">
        <v>208</v>
      </c>
      <c r="D200" s="3">
        <v>235</v>
      </c>
      <c r="E200" s="3">
        <v>99</v>
      </c>
      <c r="F200" s="3">
        <v>165</v>
      </c>
      <c r="H200" s="1">
        <v>42642</v>
      </c>
      <c r="I200" t="s">
        <v>20</v>
      </c>
      <c r="J200" s="2">
        <v>0.2942008486562942</v>
      </c>
      <c r="K200" s="2">
        <v>0.33239038189533238</v>
      </c>
      <c r="L200" s="2">
        <v>0.14002828854314003</v>
      </c>
      <c r="M200" s="2">
        <v>0.23338048090523339</v>
      </c>
      <c r="O200">
        <v>42642</v>
      </c>
      <c r="P200" t="s">
        <v>21</v>
      </c>
      <c r="Q200">
        <v>6</v>
      </c>
      <c r="R200">
        <v>6</v>
      </c>
      <c r="S200">
        <v>3</v>
      </c>
      <c r="U200" s="1">
        <v>42642</v>
      </c>
      <c r="V200" t="s">
        <v>20</v>
      </c>
      <c r="W200" s="2">
        <v>0.4</v>
      </c>
      <c r="X200" s="2">
        <v>0.4</v>
      </c>
      <c r="Y200" s="2">
        <v>0.2</v>
      </c>
      <c r="AA200" s="1">
        <v>42642</v>
      </c>
      <c r="AB200" t="s">
        <v>22</v>
      </c>
      <c r="AC200">
        <v>785</v>
      </c>
      <c r="AD200">
        <v>214</v>
      </c>
      <c r="AE200">
        <v>254</v>
      </c>
      <c r="AF200">
        <v>171</v>
      </c>
      <c r="AH200" s="1">
        <v>42642</v>
      </c>
      <c r="AI200" t="s">
        <v>20</v>
      </c>
      <c r="AJ200" s="2">
        <v>0.5512640449438202</v>
      </c>
      <c r="AK200" s="2">
        <v>0.1502808988764045</v>
      </c>
      <c r="AL200" s="2">
        <v>0.17837078651685392</v>
      </c>
      <c r="AM200" s="2">
        <v>0.12008426966292135</v>
      </c>
      <c r="AP200" t="str">
        <f t="shared" ref="AP200:AP263" si="12">IF(AH200="","",IF(WEEKNUM(AH200)-1&lt;10,"S0"&amp;WEEKNUM(AH200)-1,"S"&amp;WEEKNUM(AH200)-1))</f>
        <v>S39</v>
      </c>
      <c r="AQ200" t="str">
        <f t="shared" si="10"/>
        <v>jeudi</v>
      </c>
      <c r="AR200">
        <f t="shared" si="11"/>
        <v>2016</v>
      </c>
    </row>
    <row r="201" spans="1:44" x14ac:dyDescent="0.25">
      <c r="A201" s="4" t="s">
        <v>63</v>
      </c>
      <c r="B201" t="s">
        <v>19</v>
      </c>
      <c r="C201" s="3">
        <v>256</v>
      </c>
      <c r="D201" s="3">
        <v>205</v>
      </c>
      <c r="E201" s="3">
        <v>96</v>
      </c>
      <c r="F201" s="3">
        <v>164</v>
      </c>
      <c r="H201" s="1" t="s">
        <v>63</v>
      </c>
      <c r="I201" t="s">
        <v>20</v>
      </c>
      <c r="J201" s="2">
        <v>0.35506241331484051</v>
      </c>
      <c r="K201" s="2">
        <v>0.2843273231622746</v>
      </c>
      <c r="L201" s="2">
        <v>0.13314840499306518</v>
      </c>
      <c r="M201" s="2">
        <v>0.2274618585298197</v>
      </c>
      <c r="O201" t="s">
        <v>63</v>
      </c>
      <c r="P201" t="s">
        <v>21</v>
      </c>
      <c r="Q201">
        <v>6</v>
      </c>
      <c r="R201">
        <v>6</v>
      </c>
      <c r="S201">
        <v>3</v>
      </c>
      <c r="U201" s="1" t="s">
        <v>63</v>
      </c>
      <c r="V201" t="s">
        <v>20</v>
      </c>
      <c r="W201" s="2">
        <v>0.4</v>
      </c>
      <c r="X201" s="2">
        <v>0.4</v>
      </c>
      <c r="Y201" s="2">
        <v>0.2</v>
      </c>
      <c r="AA201" s="1" t="s">
        <v>63</v>
      </c>
      <c r="AB201" t="s">
        <v>22</v>
      </c>
      <c r="AC201">
        <v>757</v>
      </c>
      <c r="AD201">
        <v>219</v>
      </c>
      <c r="AE201">
        <v>253</v>
      </c>
      <c r="AF201">
        <v>169</v>
      </c>
      <c r="AH201" s="1" t="s">
        <v>63</v>
      </c>
      <c r="AI201" t="s">
        <v>20</v>
      </c>
      <c r="AJ201" s="2">
        <v>0.5414878397711016</v>
      </c>
      <c r="AK201" s="2">
        <v>0.15665236051502146</v>
      </c>
      <c r="AL201" s="2">
        <v>0.18097281831187412</v>
      </c>
      <c r="AM201" s="2">
        <v>0.12088698140200287</v>
      </c>
      <c r="AP201" t="str">
        <f t="shared" si="12"/>
        <v>S39</v>
      </c>
      <c r="AQ201" t="str">
        <f t="shared" si="10"/>
        <v>vendredi</v>
      </c>
      <c r="AR201">
        <f t="shared" si="11"/>
        <v>2016</v>
      </c>
    </row>
    <row r="202" spans="1:44" x14ac:dyDescent="0.25">
      <c r="A202" s="4">
        <v>42646</v>
      </c>
      <c r="B202" t="s">
        <v>19</v>
      </c>
      <c r="C202" s="3">
        <v>368</v>
      </c>
      <c r="D202" s="3">
        <v>173</v>
      </c>
      <c r="E202" s="3">
        <v>110</v>
      </c>
      <c r="F202" s="3">
        <v>152</v>
      </c>
      <c r="H202" s="1">
        <v>42646</v>
      </c>
      <c r="I202" t="s">
        <v>20</v>
      </c>
      <c r="J202" s="2">
        <v>0.45828144458281445</v>
      </c>
      <c r="K202" s="2">
        <v>0.21544209215442092</v>
      </c>
      <c r="L202" s="2">
        <v>0.13698630136986301</v>
      </c>
      <c r="M202" s="2">
        <v>0.18929016189290163</v>
      </c>
      <c r="O202">
        <v>42646</v>
      </c>
      <c r="P202" t="s">
        <v>21</v>
      </c>
      <c r="Q202">
        <v>0</v>
      </c>
      <c r="R202">
        <v>6</v>
      </c>
      <c r="S202">
        <v>3</v>
      </c>
      <c r="U202" s="1">
        <v>42646</v>
      </c>
      <c r="V202" t="s">
        <v>20</v>
      </c>
      <c r="W202" s="2">
        <v>0</v>
      </c>
      <c r="X202" s="2">
        <v>0.66666666666666663</v>
      </c>
      <c r="Y202" s="2">
        <v>0.33333333333333331</v>
      </c>
      <c r="AA202" s="1">
        <v>42646</v>
      </c>
      <c r="AB202" t="s">
        <v>22</v>
      </c>
      <c r="AC202">
        <v>752</v>
      </c>
      <c r="AD202">
        <v>217</v>
      </c>
      <c r="AE202">
        <v>254</v>
      </c>
      <c r="AF202">
        <v>168</v>
      </c>
      <c r="AH202" s="1">
        <v>42646</v>
      </c>
      <c r="AI202" t="s">
        <v>20</v>
      </c>
      <c r="AJ202" s="2">
        <v>0.54061826024442849</v>
      </c>
      <c r="AK202" s="2">
        <v>0.15600287562904386</v>
      </c>
      <c r="AL202" s="2">
        <v>0.18260244428468728</v>
      </c>
      <c r="AM202" s="2">
        <v>0.1207764198418404</v>
      </c>
      <c r="AP202" t="str">
        <f t="shared" si="12"/>
        <v>S40</v>
      </c>
      <c r="AQ202" t="str">
        <f t="shared" si="10"/>
        <v>lundi</v>
      </c>
      <c r="AR202">
        <f t="shared" si="11"/>
        <v>2016</v>
      </c>
    </row>
    <row r="203" spans="1:44" x14ac:dyDescent="0.25">
      <c r="A203" s="4">
        <v>42647</v>
      </c>
      <c r="B203" t="s">
        <v>19</v>
      </c>
      <c r="C203" s="3">
        <v>349</v>
      </c>
      <c r="D203" s="3">
        <v>149</v>
      </c>
      <c r="E203" s="3">
        <v>149</v>
      </c>
      <c r="F203" s="3">
        <v>153</v>
      </c>
      <c r="H203" s="1">
        <v>42647</v>
      </c>
      <c r="I203" t="s">
        <v>20</v>
      </c>
      <c r="J203" s="2">
        <v>0.43625000000000003</v>
      </c>
      <c r="K203" s="2">
        <v>0.18625</v>
      </c>
      <c r="L203" s="2">
        <v>0.18625</v>
      </c>
      <c r="M203" s="2">
        <v>0.19125</v>
      </c>
      <c r="O203">
        <v>42647</v>
      </c>
      <c r="P203" t="s">
        <v>21</v>
      </c>
      <c r="Q203">
        <v>0</v>
      </c>
      <c r="R203">
        <v>6</v>
      </c>
      <c r="S203">
        <v>3</v>
      </c>
      <c r="U203" s="1">
        <v>42647</v>
      </c>
      <c r="V203" t="s">
        <v>20</v>
      </c>
      <c r="W203" s="2">
        <v>0</v>
      </c>
      <c r="X203" s="2">
        <v>0.66666666666666663</v>
      </c>
      <c r="Y203" s="2">
        <v>0.33333333333333331</v>
      </c>
      <c r="AA203" s="1">
        <v>42647</v>
      </c>
      <c r="AB203" t="s">
        <v>22</v>
      </c>
      <c r="AC203">
        <v>737</v>
      </c>
      <c r="AD203">
        <v>219</v>
      </c>
      <c r="AE203">
        <v>253</v>
      </c>
      <c r="AF203">
        <v>166</v>
      </c>
      <c r="AH203" s="1">
        <v>42647</v>
      </c>
      <c r="AI203" t="s">
        <v>20</v>
      </c>
      <c r="AJ203" s="2">
        <v>0.53600000000000003</v>
      </c>
      <c r="AK203" s="2">
        <v>0.15927272727272726</v>
      </c>
      <c r="AL203" s="2">
        <v>0.184</v>
      </c>
      <c r="AM203" s="2">
        <v>0.12072727272727272</v>
      </c>
      <c r="AP203" t="str">
        <f t="shared" si="12"/>
        <v>S40</v>
      </c>
      <c r="AQ203" t="str">
        <f t="shared" si="10"/>
        <v>mardi</v>
      </c>
      <c r="AR203">
        <f t="shared" si="11"/>
        <v>2016</v>
      </c>
    </row>
    <row r="204" spans="1:44" x14ac:dyDescent="0.25">
      <c r="A204" s="4">
        <v>42648</v>
      </c>
      <c r="B204" t="s">
        <v>19</v>
      </c>
      <c r="C204" s="3">
        <v>235</v>
      </c>
      <c r="D204" s="3">
        <v>166</v>
      </c>
      <c r="E204" s="3">
        <v>159</v>
      </c>
      <c r="F204" s="3">
        <v>149</v>
      </c>
      <c r="H204" s="1">
        <v>42648</v>
      </c>
      <c r="I204" t="s">
        <v>20</v>
      </c>
      <c r="J204" s="2">
        <v>0.33145275035260929</v>
      </c>
      <c r="K204" s="2">
        <v>0.23413258110014104</v>
      </c>
      <c r="L204" s="2">
        <v>0.22425952045133993</v>
      </c>
      <c r="M204" s="2">
        <v>0.21015514809590974</v>
      </c>
      <c r="O204">
        <v>42648</v>
      </c>
      <c r="P204" t="s">
        <v>21</v>
      </c>
      <c r="Q204">
        <v>0</v>
      </c>
      <c r="R204">
        <v>6</v>
      </c>
      <c r="S204">
        <v>3</v>
      </c>
      <c r="U204" s="1">
        <v>42648</v>
      </c>
      <c r="V204" t="s">
        <v>20</v>
      </c>
      <c r="W204" s="2">
        <v>0</v>
      </c>
      <c r="X204" s="2">
        <v>0.66666666666666663</v>
      </c>
      <c r="Y204" s="2">
        <v>0.33333333333333331</v>
      </c>
      <c r="AA204" s="1">
        <v>42648</v>
      </c>
      <c r="AB204" t="s">
        <v>22</v>
      </c>
      <c r="AC204">
        <v>716</v>
      </c>
      <c r="AD204">
        <v>218</v>
      </c>
      <c r="AE204">
        <v>253</v>
      </c>
      <c r="AF204">
        <v>165</v>
      </c>
      <c r="AH204" s="1">
        <v>42648</v>
      </c>
      <c r="AI204" t="s">
        <v>20</v>
      </c>
      <c r="AJ204" s="2">
        <v>0.52958579881656809</v>
      </c>
      <c r="AK204" s="2">
        <v>0.16124260355029585</v>
      </c>
      <c r="AL204" s="2">
        <v>0.18713017751479291</v>
      </c>
      <c r="AM204" s="2">
        <v>0.12204142011834319</v>
      </c>
      <c r="AP204" t="str">
        <f t="shared" si="12"/>
        <v>S40</v>
      </c>
      <c r="AQ204" t="str">
        <f t="shared" si="10"/>
        <v>mercredi</v>
      </c>
      <c r="AR204">
        <f t="shared" si="11"/>
        <v>2016</v>
      </c>
    </row>
    <row r="205" spans="1:44" x14ac:dyDescent="0.25">
      <c r="A205" s="4">
        <v>42649</v>
      </c>
      <c r="B205" t="s">
        <v>19</v>
      </c>
      <c r="C205" s="3">
        <v>201</v>
      </c>
      <c r="D205" s="3">
        <v>124</v>
      </c>
      <c r="E205" s="3">
        <v>68</v>
      </c>
      <c r="F205" s="3">
        <v>102</v>
      </c>
      <c r="H205" s="1">
        <v>42649</v>
      </c>
      <c r="I205" t="s">
        <v>20</v>
      </c>
      <c r="J205" s="2">
        <v>0.40606060606060607</v>
      </c>
      <c r="K205" s="2">
        <v>0.25050505050505051</v>
      </c>
      <c r="L205" s="2">
        <v>0.13737373737373737</v>
      </c>
      <c r="M205" s="2">
        <v>0.20606060606060606</v>
      </c>
      <c r="O205">
        <v>42649</v>
      </c>
      <c r="P205" t="s">
        <v>21</v>
      </c>
      <c r="Q205">
        <v>0</v>
      </c>
      <c r="R205">
        <v>6</v>
      </c>
      <c r="S205">
        <v>3</v>
      </c>
      <c r="U205" s="1">
        <v>42649</v>
      </c>
      <c r="V205" t="s">
        <v>20</v>
      </c>
      <c r="W205" s="2">
        <v>0</v>
      </c>
      <c r="X205" s="2">
        <v>0.66666666666666663</v>
      </c>
      <c r="Y205" s="2">
        <v>0.33333333333333331</v>
      </c>
      <c r="AA205" s="1">
        <v>42649</v>
      </c>
      <c r="AB205" t="s">
        <v>22</v>
      </c>
      <c r="AC205">
        <v>674</v>
      </c>
      <c r="AD205">
        <v>219</v>
      </c>
      <c r="AE205">
        <v>252</v>
      </c>
      <c r="AF205">
        <v>165</v>
      </c>
      <c r="AH205" s="1">
        <v>42649</v>
      </c>
      <c r="AI205" t="s">
        <v>20</v>
      </c>
      <c r="AJ205" s="2">
        <v>0.51450381679389312</v>
      </c>
      <c r="AK205" s="2">
        <v>0.16717557251908396</v>
      </c>
      <c r="AL205" s="2">
        <v>0.19236641221374046</v>
      </c>
      <c r="AM205" s="2">
        <v>0.12595419847328243</v>
      </c>
      <c r="AP205" t="str">
        <f t="shared" si="12"/>
        <v>S40</v>
      </c>
      <c r="AQ205" t="str">
        <f t="shared" si="10"/>
        <v>jeudi</v>
      </c>
      <c r="AR205">
        <f t="shared" si="11"/>
        <v>2016</v>
      </c>
    </row>
    <row r="206" spans="1:44" x14ac:dyDescent="0.25">
      <c r="A206" s="4" t="s">
        <v>64</v>
      </c>
      <c r="B206" t="s">
        <v>19</v>
      </c>
      <c r="C206" s="3">
        <v>352</v>
      </c>
      <c r="D206" s="3">
        <v>142</v>
      </c>
      <c r="E206" s="3">
        <v>79</v>
      </c>
      <c r="F206" s="3">
        <v>99</v>
      </c>
      <c r="H206" s="1" t="s">
        <v>64</v>
      </c>
      <c r="I206" t="s">
        <v>20</v>
      </c>
      <c r="J206" s="2">
        <v>0.52380952380952384</v>
      </c>
      <c r="K206" s="2">
        <v>0.21130952380952381</v>
      </c>
      <c r="L206" s="2">
        <v>0.11755952380952381</v>
      </c>
      <c r="M206" s="2">
        <v>0.14732142857142858</v>
      </c>
      <c r="O206" t="s">
        <v>64</v>
      </c>
      <c r="P206" t="s">
        <v>21</v>
      </c>
      <c r="Q206">
        <v>0</v>
      </c>
      <c r="R206">
        <v>6</v>
      </c>
      <c r="S206">
        <v>3</v>
      </c>
      <c r="U206" s="1" t="s">
        <v>64</v>
      </c>
      <c r="V206" t="s">
        <v>20</v>
      </c>
      <c r="W206" s="2">
        <v>0</v>
      </c>
      <c r="X206" s="2">
        <v>0.66666666666666663</v>
      </c>
      <c r="Y206" s="2">
        <v>0.33333333333333331</v>
      </c>
      <c r="AA206" s="1" t="s">
        <v>64</v>
      </c>
      <c r="AB206" t="s">
        <v>22</v>
      </c>
      <c r="AC206">
        <v>657</v>
      </c>
      <c r="AD206">
        <v>223</v>
      </c>
      <c r="AE206">
        <v>251</v>
      </c>
      <c r="AF206">
        <v>164</v>
      </c>
      <c r="AH206" s="1" t="s">
        <v>64</v>
      </c>
      <c r="AI206" t="s">
        <v>20</v>
      </c>
      <c r="AJ206" s="2">
        <v>0.50733590733590739</v>
      </c>
      <c r="AK206" s="2">
        <v>0.17220077220077221</v>
      </c>
      <c r="AL206" s="2">
        <v>0.19382239382239383</v>
      </c>
      <c r="AM206" s="2">
        <v>0.12664092664092663</v>
      </c>
      <c r="AP206" t="str">
        <f t="shared" si="12"/>
        <v>S40</v>
      </c>
      <c r="AQ206" t="str">
        <f t="shared" si="10"/>
        <v>vendredi</v>
      </c>
      <c r="AR206">
        <f t="shared" si="11"/>
        <v>2016</v>
      </c>
    </row>
    <row r="207" spans="1:44" x14ac:dyDescent="0.25">
      <c r="A207" s="4">
        <v>42653</v>
      </c>
      <c r="B207" t="s">
        <v>19</v>
      </c>
      <c r="C207" s="3">
        <v>466</v>
      </c>
      <c r="D207" s="3">
        <v>147</v>
      </c>
      <c r="E207" s="3">
        <v>88</v>
      </c>
      <c r="F207" s="3">
        <v>90</v>
      </c>
      <c r="H207" s="1">
        <v>42653</v>
      </c>
      <c r="I207" t="s">
        <v>20</v>
      </c>
      <c r="J207" s="2">
        <v>0.58912768647281921</v>
      </c>
      <c r="K207" s="2">
        <v>0.18584070796460178</v>
      </c>
      <c r="L207" s="2">
        <v>0.11125158027812895</v>
      </c>
      <c r="M207" s="2">
        <v>0.11378002528445007</v>
      </c>
      <c r="O207">
        <v>42653</v>
      </c>
      <c r="P207" t="s">
        <v>21</v>
      </c>
      <c r="Q207">
        <v>0</v>
      </c>
      <c r="R207">
        <v>0</v>
      </c>
      <c r="S207">
        <v>3</v>
      </c>
      <c r="U207" s="1">
        <v>42653</v>
      </c>
      <c r="V207" t="s">
        <v>20</v>
      </c>
      <c r="W207" s="2">
        <v>0</v>
      </c>
      <c r="X207" s="2">
        <v>0</v>
      </c>
      <c r="Y207" s="2">
        <v>1</v>
      </c>
      <c r="AA207" s="1">
        <v>42653</v>
      </c>
      <c r="AB207" t="s">
        <v>22</v>
      </c>
      <c r="AC207">
        <v>631</v>
      </c>
      <c r="AD207">
        <v>223</v>
      </c>
      <c r="AE207">
        <v>245</v>
      </c>
      <c r="AF207">
        <v>163</v>
      </c>
      <c r="AH207" s="1">
        <v>42653</v>
      </c>
      <c r="AI207" t="s">
        <v>20</v>
      </c>
      <c r="AJ207" s="2">
        <v>0.5</v>
      </c>
      <c r="AK207" s="2">
        <v>0.17670364500792393</v>
      </c>
      <c r="AL207" s="2">
        <v>0.19413629160063392</v>
      </c>
      <c r="AM207" s="2">
        <v>0.12916006339144215</v>
      </c>
      <c r="AP207" t="str">
        <f t="shared" si="12"/>
        <v>S41</v>
      </c>
      <c r="AQ207" t="str">
        <f t="shared" si="10"/>
        <v>lundi</v>
      </c>
      <c r="AR207">
        <f t="shared" si="11"/>
        <v>2016</v>
      </c>
    </row>
    <row r="208" spans="1:44" x14ac:dyDescent="0.25">
      <c r="A208" s="4">
        <v>42654</v>
      </c>
      <c r="B208" t="s">
        <v>19</v>
      </c>
      <c r="C208" s="3">
        <v>253</v>
      </c>
      <c r="D208" s="3">
        <v>268</v>
      </c>
      <c r="E208" s="3">
        <v>94</v>
      </c>
      <c r="F208" s="3">
        <v>82</v>
      </c>
      <c r="H208" s="1">
        <v>42654</v>
      </c>
      <c r="I208" t="s">
        <v>20</v>
      </c>
      <c r="J208" s="2">
        <v>0.36298421807747488</v>
      </c>
      <c r="K208" s="2">
        <v>0.38450502152080346</v>
      </c>
      <c r="L208" s="2">
        <v>0.13486370157819225</v>
      </c>
      <c r="M208" s="2">
        <v>0.11764705882352941</v>
      </c>
      <c r="O208">
        <v>42654</v>
      </c>
      <c r="P208" t="s">
        <v>21</v>
      </c>
      <c r="Q208">
        <v>0</v>
      </c>
      <c r="R208">
        <v>0</v>
      </c>
      <c r="S208">
        <v>3</v>
      </c>
      <c r="U208" s="1">
        <v>42654</v>
      </c>
      <c r="V208" t="s">
        <v>20</v>
      </c>
      <c r="W208" s="2">
        <v>0</v>
      </c>
      <c r="X208" s="2">
        <v>0</v>
      </c>
      <c r="Y208" s="2">
        <v>1</v>
      </c>
      <c r="AA208" s="1">
        <v>42654</v>
      </c>
      <c r="AB208" t="s">
        <v>22</v>
      </c>
      <c r="AC208">
        <v>614</v>
      </c>
      <c r="AD208">
        <v>223</v>
      </c>
      <c r="AE208">
        <v>248</v>
      </c>
      <c r="AF208">
        <v>161</v>
      </c>
      <c r="AH208" s="1">
        <v>42654</v>
      </c>
      <c r="AI208" t="s">
        <v>20</v>
      </c>
      <c r="AJ208" s="2">
        <v>0.492776886035313</v>
      </c>
      <c r="AK208" s="2">
        <v>0.17897271268057785</v>
      </c>
      <c r="AL208" s="2">
        <v>0.19903691813804172</v>
      </c>
      <c r="AM208" s="2">
        <v>0.12921348314606743</v>
      </c>
      <c r="AP208" t="str">
        <f t="shared" si="12"/>
        <v>S41</v>
      </c>
      <c r="AQ208" t="str">
        <f t="shared" si="10"/>
        <v>mardi</v>
      </c>
      <c r="AR208">
        <f t="shared" si="11"/>
        <v>2016</v>
      </c>
    </row>
    <row r="209" spans="1:44" x14ac:dyDescent="0.25">
      <c r="A209" s="4">
        <v>42655</v>
      </c>
      <c r="B209" t="s">
        <v>19</v>
      </c>
      <c r="C209" s="3">
        <v>194</v>
      </c>
      <c r="D209" s="3">
        <v>248</v>
      </c>
      <c r="E209" s="3">
        <v>89</v>
      </c>
      <c r="F209" s="3">
        <v>55</v>
      </c>
      <c r="H209" s="1">
        <v>42655</v>
      </c>
      <c r="I209" t="s">
        <v>20</v>
      </c>
      <c r="J209" s="2">
        <v>0.33105802047781568</v>
      </c>
      <c r="K209" s="2">
        <v>0.42320819112627989</v>
      </c>
      <c r="L209" s="2">
        <v>0.15187713310580206</v>
      </c>
      <c r="M209" s="2">
        <v>9.3856655290102384E-2</v>
      </c>
      <c r="O209">
        <v>42655</v>
      </c>
      <c r="P209" t="s">
        <v>21</v>
      </c>
      <c r="Q209">
        <v>0</v>
      </c>
      <c r="R209">
        <v>0</v>
      </c>
      <c r="S209">
        <v>3</v>
      </c>
      <c r="U209" s="1">
        <v>42655</v>
      </c>
      <c r="V209" t="s">
        <v>20</v>
      </c>
      <c r="W209" s="2">
        <v>0</v>
      </c>
      <c r="X209" s="2">
        <v>0</v>
      </c>
      <c r="Y209" s="2">
        <v>1</v>
      </c>
      <c r="AA209" s="1">
        <v>42655</v>
      </c>
      <c r="AB209" t="s">
        <v>22</v>
      </c>
      <c r="AC209">
        <v>578</v>
      </c>
      <c r="AD209">
        <v>229</v>
      </c>
      <c r="AE209">
        <v>248</v>
      </c>
      <c r="AF209">
        <v>160</v>
      </c>
      <c r="AH209" s="1">
        <v>42655</v>
      </c>
      <c r="AI209" t="s">
        <v>20</v>
      </c>
      <c r="AJ209" s="2">
        <v>0.47572016460905348</v>
      </c>
      <c r="AK209" s="2">
        <v>0.18847736625514402</v>
      </c>
      <c r="AL209" s="2">
        <v>0.20411522633744855</v>
      </c>
      <c r="AM209" s="2">
        <v>0.13168724279835392</v>
      </c>
      <c r="AP209" t="str">
        <f t="shared" si="12"/>
        <v>S41</v>
      </c>
      <c r="AQ209" t="str">
        <f t="shared" si="10"/>
        <v>mercredi</v>
      </c>
      <c r="AR209">
        <f t="shared" si="11"/>
        <v>2016</v>
      </c>
    </row>
    <row r="210" spans="1:44" x14ac:dyDescent="0.25">
      <c r="A210" s="4">
        <v>42656</v>
      </c>
      <c r="B210" t="s">
        <v>19</v>
      </c>
      <c r="C210" s="3">
        <v>285</v>
      </c>
      <c r="D210" s="3">
        <v>211</v>
      </c>
      <c r="E210" s="3">
        <v>78</v>
      </c>
      <c r="F210" s="3">
        <v>62</v>
      </c>
      <c r="H210" s="1">
        <v>42656</v>
      </c>
      <c r="I210" t="s">
        <v>20</v>
      </c>
      <c r="J210" s="2">
        <v>0.44811320754716982</v>
      </c>
      <c r="K210" s="2">
        <v>0.33176100628930816</v>
      </c>
      <c r="L210" s="2">
        <v>0.12264150943396226</v>
      </c>
      <c r="M210" s="2">
        <v>9.7484276729559755E-2</v>
      </c>
      <c r="O210">
        <v>42656</v>
      </c>
      <c r="P210" t="s">
        <v>21</v>
      </c>
      <c r="Q210">
        <v>0</v>
      </c>
      <c r="R210">
        <v>0</v>
      </c>
      <c r="S210">
        <v>3</v>
      </c>
      <c r="U210" s="1">
        <v>42656</v>
      </c>
      <c r="V210" t="s">
        <v>20</v>
      </c>
      <c r="W210" s="2">
        <v>0</v>
      </c>
      <c r="X210" s="2">
        <v>0</v>
      </c>
      <c r="Y210" s="2">
        <v>1</v>
      </c>
      <c r="AA210" s="1">
        <v>42656</v>
      </c>
      <c r="AB210" t="s">
        <v>22</v>
      </c>
      <c r="AC210">
        <v>543</v>
      </c>
      <c r="AD210">
        <v>224</v>
      </c>
      <c r="AE210">
        <v>249</v>
      </c>
      <c r="AF210">
        <v>155</v>
      </c>
      <c r="AH210" s="1">
        <v>42656</v>
      </c>
      <c r="AI210" t="s">
        <v>20</v>
      </c>
      <c r="AJ210" s="2">
        <v>0.46370623398804439</v>
      </c>
      <c r="AK210" s="2">
        <v>0.19128949615713065</v>
      </c>
      <c r="AL210" s="2">
        <v>0.21263877028181041</v>
      </c>
      <c r="AM210" s="2">
        <v>0.13236549957301452</v>
      </c>
      <c r="AP210" t="str">
        <f t="shared" si="12"/>
        <v>S41</v>
      </c>
      <c r="AQ210" t="str">
        <f t="shared" si="10"/>
        <v>jeudi</v>
      </c>
      <c r="AR210">
        <f t="shared" si="11"/>
        <v>2016</v>
      </c>
    </row>
    <row r="211" spans="1:44" x14ac:dyDescent="0.25">
      <c r="A211" s="4" t="s">
        <v>65</v>
      </c>
      <c r="B211" t="s">
        <v>19</v>
      </c>
      <c r="C211" s="3">
        <v>413</v>
      </c>
      <c r="D211" s="3">
        <v>223</v>
      </c>
      <c r="E211" s="3">
        <v>87</v>
      </c>
      <c r="F211" s="3">
        <v>57</v>
      </c>
      <c r="H211" s="1" t="s">
        <v>65</v>
      </c>
      <c r="I211" t="s">
        <v>20</v>
      </c>
      <c r="J211" s="2">
        <v>0.52948717948717949</v>
      </c>
      <c r="K211" s="2">
        <v>0.28589743589743588</v>
      </c>
      <c r="L211" s="2">
        <v>0.11153846153846154</v>
      </c>
      <c r="M211" s="2">
        <v>7.3076923076923081E-2</v>
      </c>
      <c r="O211" t="s">
        <v>65</v>
      </c>
      <c r="P211" t="s">
        <v>21</v>
      </c>
      <c r="Q211">
        <v>1</v>
      </c>
      <c r="R211">
        <v>0</v>
      </c>
      <c r="S211">
        <v>5</v>
      </c>
      <c r="U211" s="1" t="s">
        <v>65</v>
      </c>
      <c r="V211" t="s">
        <v>20</v>
      </c>
      <c r="W211" s="2">
        <v>0.16666666666666666</v>
      </c>
      <c r="X211" s="2">
        <v>0</v>
      </c>
      <c r="Y211" s="2">
        <v>0.83333333333333337</v>
      </c>
      <c r="AA211" s="1" t="s">
        <v>65</v>
      </c>
      <c r="AB211" t="s">
        <v>22</v>
      </c>
      <c r="AC211">
        <v>509</v>
      </c>
      <c r="AD211">
        <v>218</v>
      </c>
      <c r="AE211">
        <v>245</v>
      </c>
      <c r="AF211">
        <v>145</v>
      </c>
      <c r="AH211" s="1" t="s">
        <v>65</v>
      </c>
      <c r="AI211" t="s">
        <v>20</v>
      </c>
      <c r="AJ211" s="2">
        <v>0.45568487018800358</v>
      </c>
      <c r="AK211" s="2">
        <v>0.19516562220232767</v>
      </c>
      <c r="AL211" s="2">
        <v>0.21933751119068934</v>
      </c>
      <c r="AM211" s="2">
        <v>0.12981199641897942</v>
      </c>
      <c r="AP211" t="str">
        <f t="shared" si="12"/>
        <v>S41</v>
      </c>
      <c r="AQ211" t="str">
        <f t="shared" si="10"/>
        <v>vendredi</v>
      </c>
      <c r="AR211">
        <f t="shared" si="11"/>
        <v>2016</v>
      </c>
    </row>
    <row r="212" spans="1:44" x14ac:dyDescent="0.25">
      <c r="A212" s="4">
        <v>42660</v>
      </c>
      <c r="B212" t="s">
        <v>19</v>
      </c>
      <c r="C212" s="3">
        <v>456</v>
      </c>
      <c r="D212" s="3">
        <v>261</v>
      </c>
      <c r="E212" s="3">
        <v>74</v>
      </c>
      <c r="F212" s="3">
        <v>74</v>
      </c>
      <c r="H212" s="1">
        <v>42660</v>
      </c>
      <c r="I212" t="s">
        <v>20</v>
      </c>
      <c r="J212" s="2">
        <v>0.52716763005780343</v>
      </c>
      <c r="K212" s="2">
        <v>0.30173410404624279</v>
      </c>
      <c r="L212" s="2">
        <v>8.5549132947976878E-2</v>
      </c>
      <c r="M212" s="2">
        <v>8.5549132947976878E-2</v>
      </c>
      <c r="O212">
        <v>42660</v>
      </c>
      <c r="P212" t="s">
        <v>21</v>
      </c>
      <c r="Q212">
        <v>1</v>
      </c>
      <c r="R212">
        <v>0</v>
      </c>
      <c r="S212">
        <v>5</v>
      </c>
      <c r="U212" s="1">
        <v>42660</v>
      </c>
      <c r="V212" t="s">
        <v>20</v>
      </c>
      <c r="W212" s="2">
        <v>0.16666666666666666</v>
      </c>
      <c r="X212" s="2">
        <v>0</v>
      </c>
      <c r="Y212" s="2">
        <v>0.83333333333333337</v>
      </c>
      <c r="AA212" s="1">
        <v>42660</v>
      </c>
      <c r="AB212" t="s">
        <v>22</v>
      </c>
      <c r="AC212">
        <v>446</v>
      </c>
      <c r="AD212">
        <v>206</v>
      </c>
      <c r="AE212">
        <v>243</v>
      </c>
      <c r="AF212">
        <v>144</v>
      </c>
      <c r="AH212" s="1">
        <v>42660</v>
      </c>
      <c r="AI212" t="s">
        <v>20</v>
      </c>
      <c r="AJ212" s="2">
        <v>0.42925890279114531</v>
      </c>
      <c r="AK212" s="2">
        <v>0.19826756496631376</v>
      </c>
      <c r="AL212" s="2">
        <v>0.23387872954764197</v>
      </c>
      <c r="AM212" s="2">
        <v>0.13859480269489893</v>
      </c>
      <c r="AP212" t="str">
        <f t="shared" si="12"/>
        <v>S42</v>
      </c>
      <c r="AQ212" t="str">
        <f t="shared" si="10"/>
        <v>lundi</v>
      </c>
      <c r="AR212">
        <f t="shared" si="11"/>
        <v>2016</v>
      </c>
    </row>
    <row r="213" spans="1:44" x14ac:dyDescent="0.25">
      <c r="A213" s="4">
        <v>42661</v>
      </c>
      <c r="B213" t="s">
        <v>19</v>
      </c>
      <c r="C213" s="3">
        <v>320</v>
      </c>
      <c r="D213" s="3">
        <v>214</v>
      </c>
      <c r="E213" s="3">
        <v>116</v>
      </c>
      <c r="F213" s="3">
        <v>69</v>
      </c>
      <c r="H213" s="1">
        <v>42661</v>
      </c>
      <c r="I213" t="s">
        <v>20</v>
      </c>
      <c r="J213" s="2">
        <v>0.44506258692628653</v>
      </c>
      <c r="K213" s="2">
        <v>0.29763560500695413</v>
      </c>
      <c r="L213" s="2">
        <v>0.16133518776077885</v>
      </c>
      <c r="M213" s="2">
        <v>9.5966620305980535E-2</v>
      </c>
      <c r="O213">
        <v>42661</v>
      </c>
      <c r="P213" t="s">
        <v>21</v>
      </c>
      <c r="Q213">
        <v>3</v>
      </c>
      <c r="R213">
        <v>0</v>
      </c>
      <c r="S213">
        <v>5</v>
      </c>
      <c r="U213" s="1">
        <v>42661</v>
      </c>
      <c r="V213" t="s">
        <v>20</v>
      </c>
      <c r="W213" s="2">
        <v>0.375</v>
      </c>
      <c r="X213" s="2">
        <v>0</v>
      </c>
      <c r="Y213" s="2">
        <v>0.625</v>
      </c>
      <c r="AA213" s="1">
        <v>42661</v>
      </c>
      <c r="AB213" t="s">
        <v>22</v>
      </c>
      <c r="AC213">
        <v>386</v>
      </c>
      <c r="AD213">
        <v>193</v>
      </c>
      <c r="AE213">
        <v>239</v>
      </c>
      <c r="AF213">
        <v>136</v>
      </c>
      <c r="AH213" s="1">
        <v>42661</v>
      </c>
      <c r="AI213" t="s">
        <v>20</v>
      </c>
      <c r="AJ213" s="2">
        <v>0.40461215932914046</v>
      </c>
      <c r="AK213" s="2">
        <v>0.20230607966457023</v>
      </c>
      <c r="AL213" s="2">
        <v>0.25052410901467503</v>
      </c>
      <c r="AM213" s="2">
        <v>0.14255765199161424</v>
      </c>
      <c r="AP213" t="str">
        <f t="shared" si="12"/>
        <v>S42</v>
      </c>
      <c r="AQ213" t="str">
        <f t="shared" si="10"/>
        <v>mardi</v>
      </c>
      <c r="AR213">
        <f t="shared" si="11"/>
        <v>2016</v>
      </c>
    </row>
    <row r="214" spans="1:44" x14ac:dyDescent="0.25">
      <c r="A214" s="4">
        <v>42662</v>
      </c>
      <c r="B214" t="s">
        <v>19</v>
      </c>
      <c r="C214" s="3">
        <v>232</v>
      </c>
      <c r="D214" s="3">
        <v>210</v>
      </c>
      <c r="E214" s="3">
        <v>108</v>
      </c>
      <c r="F214" s="3">
        <v>68</v>
      </c>
      <c r="H214" s="1">
        <v>42662</v>
      </c>
      <c r="I214" t="s">
        <v>20</v>
      </c>
      <c r="J214" s="2">
        <v>0.37540453074433655</v>
      </c>
      <c r="K214" s="2">
        <v>0.33980582524271846</v>
      </c>
      <c r="L214" s="2">
        <v>0.17475728155339806</v>
      </c>
      <c r="M214" s="2">
        <v>0.11003236245954692</v>
      </c>
      <c r="O214">
        <v>42662</v>
      </c>
      <c r="P214" t="s">
        <v>21</v>
      </c>
      <c r="Q214">
        <v>2</v>
      </c>
      <c r="R214">
        <v>0</v>
      </c>
      <c r="S214">
        <v>5</v>
      </c>
      <c r="U214" s="1">
        <v>42662</v>
      </c>
      <c r="V214" t="s">
        <v>20</v>
      </c>
      <c r="W214" s="2">
        <v>0.2857142857142857</v>
      </c>
      <c r="X214" s="2">
        <v>0</v>
      </c>
      <c r="Y214" s="2">
        <v>0.7142857142857143</v>
      </c>
      <c r="AA214" s="1">
        <v>42662</v>
      </c>
      <c r="AB214" t="s">
        <v>22</v>
      </c>
      <c r="AC214">
        <v>372</v>
      </c>
      <c r="AD214">
        <v>195</v>
      </c>
      <c r="AE214">
        <v>240</v>
      </c>
      <c r="AF214">
        <v>135</v>
      </c>
      <c r="AH214" s="1">
        <v>42662</v>
      </c>
      <c r="AI214" t="s">
        <v>20</v>
      </c>
      <c r="AJ214" s="2">
        <v>0.39490445859872614</v>
      </c>
      <c r="AK214" s="2">
        <v>0.2070063694267516</v>
      </c>
      <c r="AL214" s="2">
        <v>0.25477707006369427</v>
      </c>
      <c r="AM214" s="2">
        <v>0.14331210191082802</v>
      </c>
      <c r="AP214" t="str">
        <f t="shared" si="12"/>
        <v>S42</v>
      </c>
      <c r="AQ214" t="str">
        <f t="shared" si="10"/>
        <v>mercredi</v>
      </c>
      <c r="AR214">
        <f t="shared" si="11"/>
        <v>2016</v>
      </c>
    </row>
    <row r="215" spans="1:44" x14ac:dyDescent="0.25">
      <c r="A215" s="4">
        <v>42663</v>
      </c>
      <c r="B215" t="s">
        <v>19</v>
      </c>
      <c r="C215" s="3">
        <v>302</v>
      </c>
      <c r="D215" s="3">
        <v>151</v>
      </c>
      <c r="E215" s="3">
        <v>110</v>
      </c>
      <c r="F215" s="3">
        <v>56</v>
      </c>
      <c r="H215" s="1">
        <v>42663</v>
      </c>
      <c r="I215" t="s">
        <v>20</v>
      </c>
      <c r="J215" s="2">
        <v>0.4878836833602585</v>
      </c>
      <c r="K215" s="2">
        <v>0.24394184168012925</v>
      </c>
      <c r="L215" s="2">
        <v>0.17770597738287561</v>
      </c>
      <c r="M215" s="2">
        <v>9.0468497576736667E-2</v>
      </c>
      <c r="O215">
        <v>42663</v>
      </c>
      <c r="P215" t="s">
        <v>21</v>
      </c>
      <c r="Q215">
        <v>2</v>
      </c>
      <c r="R215">
        <v>0</v>
      </c>
      <c r="S215">
        <v>5</v>
      </c>
      <c r="U215" s="1">
        <v>42663</v>
      </c>
      <c r="V215" t="s">
        <v>20</v>
      </c>
      <c r="W215" s="2">
        <v>0.2857142857142857</v>
      </c>
      <c r="X215" s="2">
        <v>0</v>
      </c>
      <c r="Y215" s="2">
        <v>0.7142857142857143</v>
      </c>
      <c r="AA215" s="1">
        <v>42663</v>
      </c>
      <c r="AB215" t="s">
        <v>22</v>
      </c>
      <c r="AC215">
        <v>375</v>
      </c>
      <c r="AD215">
        <v>185</v>
      </c>
      <c r="AE215">
        <v>242</v>
      </c>
      <c r="AF215">
        <v>134</v>
      </c>
      <c r="AH215" s="1">
        <v>42663</v>
      </c>
      <c r="AI215" t="s">
        <v>20</v>
      </c>
      <c r="AJ215" s="2">
        <v>0.40064102564102566</v>
      </c>
      <c r="AK215" s="2">
        <v>0.19764957264957264</v>
      </c>
      <c r="AL215" s="2">
        <v>0.25854700854700857</v>
      </c>
      <c r="AM215" s="2">
        <v>0.14316239316239315</v>
      </c>
      <c r="AP215" t="str">
        <f t="shared" si="12"/>
        <v>S42</v>
      </c>
      <c r="AQ215" t="str">
        <f t="shared" si="10"/>
        <v>jeudi</v>
      </c>
      <c r="AR215">
        <f t="shared" si="11"/>
        <v>2016</v>
      </c>
    </row>
    <row r="216" spans="1:44" x14ac:dyDescent="0.25">
      <c r="A216" s="4" t="s">
        <v>66</v>
      </c>
      <c r="B216" t="s">
        <v>19</v>
      </c>
      <c r="C216" s="3">
        <v>273</v>
      </c>
      <c r="D216" s="3">
        <v>155</v>
      </c>
      <c r="E216" s="3">
        <v>108</v>
      </c>
      <c r="F216" s="3">
        <v>37</v>
      </c>
      <c r="H216" s="1" t="s">
        <v>66</v>
      </c>
      <c r="I216" t="s">
        <v>20</v>
      </c>
      <c r="J216" s="2">
        <v>0.47643979057591623</v>
      </c>
      <c r="K216" s="2">
        <v>0.27050610820244331</v>
      </c>
      <c r="L216" s="2">
        <v>0.18848167539267016</v>
      </c>
      <c r="M216" s="2">
        <v>6.4572425828970326E-2</v>
      </c>
      <c r="O216" t="s">
        <v>66</v>
      </c>
      <c r="P216" t="s">
        <v>21</v>
      </c>
      <c r="Q216">
        <v>2</v>
      </c>
      <c r="R216">
        <v>0</v>
      </c>
      <c r="S216">
        <v>7</v>
      </c>
      <c r="U216" s="1" t="s">
        <v>66</v>
      </c>
      <c r="V216" t="s">
        <v>20</v>
      </c>
      <c r="W216" s="2">
        <v>0.22222222222222221</v>
      </c>
      <c r="X216" s="2">
        <v>0</v>
      </c>
      <c r="Y216" s="2">
        <v>0.77777777777777779</v>
      </c>
      <c r="AA216" s="1" t="s">
        <v>66</v>
      </c>
      <c r="AB216" t="s">
        <v>22</v>
      </c>
      <c r="AC216">
        <v>385</v>
      </c>
      <c r="AD216">
        <v>182</v>
      </c>
      <c r="AE216">
        <v>242</v>
      </c>
      <c r="AF216">
        <v>131</v>
      </c>
      <c r="AH216" s="1" t="s">
        <v>66</v>
      </c>
      <c r="AI216" t="s">
        <v>20</v>
      </c>
      <c r="AJ216" s="2">
        <v>0.40957446808510639</v>
      </c>
      <c r="AK216" s="2">
        <v>0.19361702127659575</v>
      </c>
      <c r="AL216" s="2">
        <v>0.25744680851063828</v>
      </c>
      <c r="AM216" s="2">
        <v>0.13936170212765958</v>
      </c>
      <c r="AP216" t="str">
        <f t="shared" si="12"/>
        <v>S42</v>
      </c>
      <c r="AQ216" t="str">
        <f t="shared" si="10"/>
        <v>vendredi</v>
      </c>
      <c r="AR216">
        <f t="shared" si="11"/>
        <v>2016</v>
      </c>
    </row>
    <row r="217" spans="1:44" x14ac:dyDescent="0.25">
      <c r="A217" s="4">
        <v>42667</v>
      </c>
      <c r="B217" t="s">
        <v>19</v>
      </c>
      <c r="C217" s="3">
        <v>112</v>
      </c>
      <c r="D217" s="3">
        <v>189</v>
      </c>
      <c r="E217" s="3">
        <v>121</v>
      </c>
      <c r="F217" s="3">
        <v>37</v>
      </c>
      <c r="H217" s="1">
        <v>42667</v>
      </c>
      <c r="I217" t="s">
        <v>20</v>
      </c>
      <c r="J217" s="2">
        <v>0.24400871459694989</v>
      </c>
      <c r="K217" s="2">
        <v>0.41176470588235292</v>
      </c>
      <c r="L217" s="2">
        <v>0.26361655773420478</v>
      </c>
      <c r="M217" s="2">
        <v>8.0610021786492375E-2</v>
      </c>
      <c r="O217">
        <v>42667</v>
      </c>
      <c r="P217" t="s">
        <v>21</v>
      </c>
      <c r="Q217">
        <v>2</v>
      </c>
      <c r="R217">
        <v>0</v>
      </c>
      <c r="S217">
        <v>7</v>
      </c>
      <c r="U217" s="1">
        <v>42667</v>
      </c>
      <c r="V217" t="s">
        <v>20</v>
      </c>
      <c r="W217" s="2">
        <v>0.22222222222222221</v>
      </c>
      <c r="X217" s="2">
        <v>0</v>
      </c>
      <c r="Y217" s="2">
        <v>0.77777777777777779</v>
      </c>
      <c r="AA217" s="1">
        <v>42667</v>
      </c>
      <c r="AB217" t="s">
        <v>22</v>
      </c>
      <c r="AC217">
        <v>372</v>
      </c>
      <c r="AD217">
        <v>181</v>
      </c>
      <c r="AE217">
        <v>240</v>
      </c>
      <c r="AF217">
        <v>129</v>
      </c>
      <c r="AH217" s="1">
        <v>42667</v>
      </c>
      <c r="AI217" t="s">
        <v>20</v>
      </c>
      <c r="AJ217" s="2">
        <v>0.40347071583514099</v>
      </c>
      <c r="AK217" s="2">
        <v>0.1963123644251627</v>
      </c>
      <c r="AL217" s="2">
        <v>0.26030368763557482</v>
      </c>
      <c r="AM217" s="2">
        <v>0.13991323210412149</v>
      </c>
      <c r="AP217" t="str">
        <f t="shared" si="12"/>
        <v>S43</v>
      </c>
      <c r="AQ217" t="str">
        <f t="shared" si="10"/>
        <v>lundi</v>
      </c>
      <c r="AR217">
        <f t="shared" si="11"/>
        <v>2016</v>
      </c>
    </row>
    <row r="218" spans="1:44" x14ac:dyDescent="0.25">
      <c r="A218" s="4">
        <v>42668</v>
      </c>
      <c r="B218" t="s">
        <v>19</v>
      </c>
      <c r="C218" s="3">
        <v>226</v>
      </c>
      <c r="D218" s="3">
        <v>117</v>
      </c>
      <c r="E218" s="3">
        <v>137</v>
      </c>
      <c r="F218" s="3">
        <v>38</v>
      </c>
      <c r="H218" s="1">
        <v>42668</v>
      </c>
      <c r="I218" t="s">
        <v>20</v>
      </c>
      <c r="J218" s="2">
        <v>0.43629343629343631</v>
      </c>
      <c r="K218" s="2">
        <v>0.22586872586872586</v>
      </c>
      <c r="L218" s="2">
        <v>0.26447876447876451</v>
      </c>
      <c r="M218" s="2">
        <v>7.3359073359073365E-2</v>
      </c>
      <c r="O218">
        <v>42668</v>
      </c>
      <c r="P218" t="s">
        <v>21</v>
      </c>
      <c r="Q218">
        <v>2</v>
      </c>
      <c r="R218">
        <v>0</v>
      </c>
      <c r="S218">
        <v>7</v>
      </c>
      <c r="U218" s="1">
        <v>42668</v>
      </c>
      <c r="V218" t="s">
        <v>20</v>
      </c>
      <c r="W218" s="2">
        <v>0.22222222222222221</v>
      </c>
      <c r="X218" s="2">
        <v>0</v>
      </c>
      <c r="Y218" s="2">
        <v>0.77777777777777779</v>
      </c>
      <c r="AA218" s="1">
        <v>42668</v>
      </c>
      <c r="AB218" t="s">
        <v>22</v>
      </c>
      <c r="AC218">
        <v>370</v>
      </c>
      <c r="AD218">
        <v>177</v>
      </c>
      <c r="AE218">
        <v>236</v>
      </c>
      <c r="AF218">
        <v>129</v>
      </c>
      <c r="AH218" s="1">
        <v>42668</v>
      </c>
      <c r="AI218" t="s">
        <v>20</v>
      </c>
      <c r="AJ218" s="2">
        <v>0.4057017543859649</v>
      </c>
      <c r="AK218" s="2">
        <v>0.19407894736842105</v>
      </c>
      <c r="AL218" s="2">
        <v>0.25877192982456143</v>
      </c>
      <c r="AM218" s="2">
        <v>0.14144736842105263</v>
      </c>
      <c r="AP218" t="str">
        <f t="shared" si="12"/>
        <v>S43</v>
      </c>
      <c r="AQ218" t="str">
        <f t="shared" si="10"/>
        <v>mardi</v>
      </c>
      <c r="AR218">
        <f t="shared" si="11"/>
        <v>2016</v>
      </c>
    </row>
    <row r="219" spans="1:44" x14ac:dyDescent="0.25">
      <c r="A219" s="4">
        <v>42669</v>
      </c>
      <c r="B219" t="s">
        <v>19</v>
      </c>
      <c r="C219" s="3">
        <v>405</v>
      </c>
      <c r="D219" s="3">
        <v>98</v>
      </c>
      <c r="E219" s="3">
        <v>151</v>
      </c>
      <c r="F219" s="3">
        <v>49</v>
      </c>
      <c r="H219" s="1">
        <v>42669</v>
      </c>
      <c r="I219" t="s">
        <v>20</v>
      </c>
      <c r="J219" s="2">
        <v>0.57610241820768138</v>
      </c>
      <c r="K219" s="2">
        <v>0.13940256045519203</v>
      </c>
      <c r="L219" s="2">
        <v>0.21479374110953059</v>
      </c>
      <c r="M219" s="2">
        <v>6.9701280227596016E-2</v>
      </c>
      <c r="O219">
        <v>42669</v>
      </c>
      <c r="P219" t="s">
        <v>21</v>
      </c>
      <c r="Q219">
        <v>2</v>
      </c>
      <c r="R219">
        <v>0</v>
      </c>
      <c r="S219">
        <v>7</v>
      </c>
      <c r="U219" s="1">
        <v>42669</v>
      </c>
      <c r="V219" t="s">
        <v>20</v>
      </c>
      <c r="W219" s="2">
        <v>0.22222222222222221</v>
      </c>
      <c r="X219" s="2">
        <v>0</v>
      </c>
      <c r="Y219" s="2">
        <v>0.77777777777777779</v>
      </c>
      <c r="AA219">
        <v>42669</v>
      </c>
      <c r="AB219" t="s">
        <v>22</v>
      </c>
      <c r="AC219">
        <v>369</v>
      </c>
      <c r="AD219">
        <v>176</v>
      </c>
      <c r="AE219">
        <v>236</v>
      </c>
      <c r="AF219">
        <v>129</v>
      </c>
      <c r="AH219" s="1">
        <v>42669</v>
      </c>
      <c r="AI219" t="s">
        <v>20</v>
      </c>
      <c r="AJ219" s="2">
        <v>0.4054945054945055</v>
      </c>
      <c r="AK219" s="2">
        <v>0.19340659340659341</v>
      </c>
      <c r="AL219" s="2">
        <v>0.25934065934065936</v>
      </c>
      <c r="AM219" s="2">
        <v>0.14175824175824175</v>
      </c>
      <c r="AP219" t="str">
        <f t="shared" si="12"/>
        <v>S43</v>
      </c>
      <c r="AQ219" t="str">
        <f t="shared" si="10"/>
        <v>mercredi</v>
      </c>
      <c r="AR219">
        <f t="shared" si="11"/>
        <v>2016</v>
      </c>
    </row>
    <row r="220" spans="1:44" x14ac:dyDescent="0.25">
      <c r="A220" s="4">
        <v>42670</v>
      </c>
      <c r="B220" t="s">
        <v>19</v>
      </c>
      <c r="C220" s="3">
        <v>295</v>
      </c>
      <c r="D220" s="3">
        <v>142</v>
      </c>
      <c r="E220" s="3">
        <v>150</v>
      </c>
      <c r="F220" s="3">
        <v>43</v>
      </c>
      <c r="H220" s="1">
        <v>42670</v>
      </c>
      <c r="I220" t="s">
        <v>20</v>
      </c>
      <c r="J220" s="2">
        <v>0.46825396825396826</v>
      </c>
      <c r="K220" s="2">
        <v>0.2253968253968254</v>
      </c>
      <c r="L220" s="2">
        <v>0.23809523809523808</v>
      </c>
      <c r="M220" s="2">
        <v>6.8253968253968247E-2</v>
      </c>
      <c r="O220">
        <v>42670</v>
      </c>
      <c r="P220" t="s">
        <v>21</v>
      </c>
      <c r="Q220">
        <v>1</v>
      </c>
      <c r="R220">
        <v>0</v>
      </c>
      <c r="S220">
        <v>7</v>
      </c>
      <c r="U220" s="1">
        <v>42670</v>
      </c>
      <c r="V220" t="s">
        <v>20</v>
      </c>
      <c r="W220" s="2">
        <v>0.125</v>
      </c>
      <c r="X220" s="2">
        <v>0</v>
      </c>
      <c r="Y220" s="2">
        <v>0.875</v>
      </c>
      <c r="AA220">
        <v>42670</v>
      </c>
      <c r="AB220" t="s">
        <v>22</v>
      </c>
      <c r="AC220">
        <v>359</v>
      </c>
      <c r="AD220">
        <v>175</v>
      </c>
      <c r="AE220">
        <v>236</v>
      </c>
      <c r="AF220">
        <v>129</v>
      </c>
      <c r="AH220" s="1">
        <v>42670</v>
      </c>
      <c r="AI220" t="s">
        <v>20</v>
      </c>
      <c r="AJ220" s="2">
        <v>0.39933259176863184</v>
      </c>
      <c r="AK220" s="2">
        <v>0.19466073414905449</v>
      </c>
      <c r="AL220" s="2">
        <v>0.26251390433815353</v>
      </c>
      <c r="AM220" s="2">
        <v>0.14349276974416017</v>
      </c>
      <c r="AP220" t="str">
        <f t="shared" si="12"/>
        <v>S43</v>
      </c>
      <c r="AQ220" t="str">
        <f t="shared" si="10"/>
        <v>jeudi</v>
      </c>
      <c r="AR220">
        <f t="shared" si="11"/>
        <v>2016</v>
      </c>
    </row>
    <row r="221" spans="1:44" x14ac:dyDescent="0.25">
      <c r="A221" s="4" t="s">
        <v>67</v>
      </c>
      <c r="B221" t="s">
        <v>19</v>
      </c>
      <c r="C221" s="3">
        <v>194</v>
      </c>
      <c r="D221" s="3">
        <v>144</v>
      </c>
      <c r="E221" s="3">
        <v>104</v>
      </c>
      <c r="F221" s="3">
        <v>50</v>
      </c>
      <c r="H221" s="1" t="s">
        <v>67</v>
      </c>
      <c r="I221" t="s">
        <v>20</v>
      </c>
      <c r="J221" s="2">
        <v>0.39430894308943087</v>
      </c>
      <c r="K221" s="2">
        <v>0.29268292682926828</v>
      </c>
      <c r="L221" s="2">
        <v>0.21138211382113822</v>
      </c>
      <c r="M221" s="2">
        <v>0.1016260162601626</v>
      </c>
      <c r="O221" t="s">
        <v>67</v>
      </c>
      <c r="P221" t="s">
        <v>21</v>
      </c>
      <c r="Q221">
        <v>1</v>
      </c>
      <c r="R221">
        <v>0</v>
      </c>
      <c r="S221">
        <v>7</v>
      </c>
      <c r="U221" s="1" t="s">
        <v>67</v>
      </c>
      <c r="V221" t="s">
        <v>20</v>
      </c>
      <c r="W221" s="2">
        <v>0.125</v>
      </c>
      <c r="X221" s="2">
        <v>0</v>
      </c>
      <c r="Y221" s="2">
        <v>0.875</v>
      </c>
      <c r="AA221" t="s">
        <v>67</v>
      </c>
      <c r="AB221" t="s">
        <v>22</v>
      </c>
      <c r="AC221">
        <v>346</v>
      </c>
      <c r="AD221">
        <v>177</v>
      </c>
      <c r="AE221">
        <v>232</v>
      </c>
      <c r="AF221">
        <v>127</v>
      </c>
      <c r="AH221" s="1" t="s">
        <v>67</v>
      </c>
      <c r="AI221" t="s">
        <v>20</v>
      </c>
      <c r="AJ221" s="2">
        <v>0.39229024943310659</v>
      </c>
      <c r="AK221" s="2">
        <v>0.20068027210884354</v>
      </c>
      <c r="AL221" s="2">
        <v>0.26303854875283444</v>
      </c>
      <c r="AM221" s="2">
        <v>0.14399092970521543</v>
      </c>
      <c r="AP221" t="str">
        <f t="shared" si="12"/>
        <v>S43</v>
      </c>
      <c r="AQ221" t="str">
        <f t="shared" si="10"/>
        <v>vendredi</v>
      </c>
      <c r="AR221">
        <f t="shared" si="11"/>
        <v>2016</v>
      </c>
    </row>
    <row r="222" spans="1:44" x14ac:dyDescent="0.25">
      <c r="A222" s="4">
        <v>42674</v>
      </c>
      <c r="B222" t="s">
        <v>19</v>
      </c>
      <c r="C222" s="3">
        <v>255</v>
      </c>
      <c r="D222" s="3">
        <v>120</v>
      </c>
      <c r="E222" s="3">
        <v>91</v>
      </c>
      <c r="F222" s="3">
        <v>42</v>
      </c>
      <c r="H222" s="1">
        <v>42674</v>
      </c>
      <c r="I222" t="s">
        <v>20</v>
      </c>
      <c r="J222" s="2">
        <v>0.50196850393700787</v>
      </c>
      <c r="K222" s="2">
        <v>0.23622047244094488</v>
      </c>
      <c r="L222" s="2">
        <v>0.17913385826771652</v>
      </c>
      <c r="M222" s="2">
        <v>8.2677165354330714E-2</v>
      </c>
      <c r="O222">
        <v>42674</v>
      </c>
      <c r="P222" t="s">
        <v>21</v>
      </c>
      <c r="Q222">
        <v>1</v>
      </c>
      <c r="R222">
        <v>5</v>
      </c>
      <c r="S222">
        <v>13</v>
      </c>
      <c r="U222" s="1">
        <v>42674</v>
      </c>
      <c r="V222" t="s">
        <v>20</v>
      </c>
      <c r="W222" s="2">
        <v>5.2631578947368418E-2</v>
      </c>
      <c r="X222" s="2">
        <v>0.26315789473684209</v>
      </c>
      <c r="Y222" s="2">
        <v>0.68421052631578949</v>
      </c>
      <c r="AA222">
        <v>42674</v>
      </c>
      <c r="AB222" t="s">
        <v>22</v>
      </c>
      <c r="AC222">
        <v>335</v>
      </c>
      <c r="AD222">
        <v>173</v>
      </c>
      <c r="AE222">
        <v>231</v>
      </c>
      <c r="AF222">
        <v>125</v>
      </c>
      <c r="AH222" s="1">
        <v>42674</v>
      </c>
      <c r="AI222" t="s">
        <v>20</v>
      </c>
      <c r="AJ222" s="2">
        <v>0.38773148148148145</v>
      </c>
      <c r="AK222" s="2">
        <v>0.20023148148148148</v>
      </c>
      <c r="AL222" s="2">
        <v>0.2673611111111111</v>
      </c>
      <c r="AM222" s="2">
        <v>0.14467592592592593</v>
      </c>
      <c r="AP222" t="str">
        <f t="shared" si="12"/>
        <v>S44</v>
      </c>
      <c r="AQ222" t="str">
        <f t="shared" si="10"/>
        <v>lundi</v>
      </c>
      <c r="AR222">
        <f t="shared" si="11"/>
        <v>2016</v>
      </c>
    </row>
    <row r="223" spans="1:44" x14ac:dyDescent="0.25">
      <c r="A223" s="4">
        <v>42675</v>
      </c>
      <c r="B223" t="s">
        <v>19</v>
      </c>
      <c r="C223" s="3">
        <v>255</v>
      </c>
      <c r="D223" s="3">
        <v>120</v>
      </c>
      <c r="E223" s="3">
        <v>91</v>
      </c>
      <c r="F223" s="3">
        <v>42</v>
      </c>
      <c r="H223" s="1">
        <v>42675</v>
      </c>
      <c r="I223" t="s">
        <v>20</v>
      </c>
      <c r="J223" s="2">
        <v>0.50196850393700787</v>
      </c>
      <c r="K223" s="2">
        <v>0.23622047244094488</v>
      </c>
      <c r="L223" s="2">
        <v>0.17913385826771652</v>
      </c>
      <c r="M223" s="2">
        <v>8.2677165354330714E-2</v>
      </c>
      <c r="O223">
        <v>42675</v>
      </c>
      <c r="P223" t="s">
        <v>21</v>
      </c>
      <c r="Q223">
        <v>1</v>
      </c>
      <c r="R223">
        <v>5</v>
      </c>
      <c r="S223">
        <v>13</v>
      </c>
      <c r="U223" s="1">
        <v>42675</v>
      </c>
      <c r="V223" t="s">
        <v>20</v>
      </c>
      <c r="W223" s="2">
        <v>5.2631578947368418E-2</v>
      </c>
      <c r="X223" s="2">
        <v>0.26315789473684209</v>
      </c>
      <c r="Y223" s="2">
        <v>0.68421052631578949</v>
      </c>
      <c r="AA223">
        <v>42675</v>
      </c>
      <c r="AB223" t="s">
        <v>22</v>
      </c>
      <c r="AC223">
        <v>335</v>
      </c>
      <c r="AD223">
        <v>173</v>
      </c>
      <c r="AE223">
        <v>231</v>
      </c>
      <c r="AF223">
        <v>125</v>
      </c>
      <c r="AH223" s="1">
        <v>42675</v>
      </c>
      <c r="AI223" t="s">
        <v>20</v>
      </c>
      <c r="AJ223" s="2">
        <v>0.38773148148148145</v>
      </c>
      <c r="AK223" s="2">
        <v>0.20023148148148148</v>
      </c>
      <c r="AL223" s="2">
        <v>0.2673611111111111</v>
      </c>
      <c r="AM223" s="2">
        <v>0.14467592592592593</v>
      </c>
      <c r="AP223" t="str">
        <f t="shared" si="12"/>
        <v>S44</v>
      </c>
      <c r="AQ223" t="str">
        <f t="shared" si="10"/>
        <v>mardi</v>
      </c>
      <c r="AR223">
        <f t="shared" si="11"/>
        <v>2016</v>
      </c>
    </row>
    <row r="224" spans="1:44" x14ac:dyDescent="0.25">
      <c r="A224" s="4">
        <v>42676</v>
      </c>
      <c r="B224" t="s">
        <v>19</v>
      </c>
      <c r="C224" s="3">
        <v>285</v>
      </c>
      <c r="D224" s="3">
        <v>129</v>
      </c>
      <c r="E224" s="3">
        <v>83</v>
      </c>
      <c r="F224" s="3">
        <v>43</v>
      </c>
      <c r="H224" s="1">
        <v>42676</v>
      </c>
      <c r="I224" t="s">
        <v>20</v>
      </c>
      <c r="J224" s="2">
        <v>0.52777777777777779</v>
      </c>
      <c r="K224" s="2">
        <v>0.2388888888888889</v>
      </c>
      <c r="L224" s="2">
        <v>0.1537037037037037</v>
      </c>
      <c r="M224" s="2">
        <v>7.9629629629629634E-2</v>
      </c>
      <c r="O224">
        <v>42676</v>
      </c>
      <c r="P224" t="s">
        <v>21</v>
      </c>
      <c r="Q224">
        <v>1</v>
      </c>
      <c r="R224">
        <v>5</v>
      </c>
      <c r="S224">
        <v>13</v>
      </c>
      <c r="U224" s="1">
        <v>42676</v>
      </c>
      <c r="V224" t="s">
        <v>20</v>
      </c>
      <c r="W224" s="2">
        <v>5.2631578947368418E-2</v>
      </c>
      <c r="X224" s="2">
        <v>0.26315789473684209</v>
      </c>
      <c r="Y224" s="2">
        <v>0.68421052631578949</v>
      </c>
      <c r="AA224">
        <v>42676</v>
      </c>
      <c r="AB224" t="s">
        <v>22</v>
      </c>
      <c r="AC224">
        <v>343</v>
      </c>
      <c r="AD224">
        <v>168</v>
      </c>
      <c r="AE224">
        <v>229</v>
      </c>
      <c r="AF224">
        <v>125</v>
      </c>
      <c r="AH224" s="1">
        <v>42676</v>
      </c>
      <c r="AI224" t="s">
        <v>20</v>
      </c>
      <c r="AJ224" s="2">
        <v>0.39653179190751447</v>
      </c>
      <c r="AK224" s="2">
        <v>0.19421965317919074</v>
      </c>
      <c r="AL224" s="2">
        <v>0.26473988439306356</v>
      </c>
      <c r="AM224" s="2">
        <v>0.14450867052023122</v>
      </c>
      <c r="AP224" t="str">
        <f t="shared" si="12"/>
        <v>S44</v>
      </c>
      <c r="AQ224" t="str">
        <f t="shared" si="10"/>
        <v>mercredi</v>
      </c>
      <c r="AR224">
        <f t="shared" si="11"/>
        <v>2016</v>
      </c>
    </row>
    <row r="225" spans="1:44" x14ac:dyDescent="0.25">
      <c r="A225" s="4">
        <v>42677</v>
      </c>
      <c r="B225" t="s">
        <v>19</v>
      </c>
      <c r="C225" s="3">
        <v>372</v>
      </c>
      <c r="D225" s="3">
        <v>172</v>
      </c>
      <c r="E225" s="3">
        <v>79</v>
      </c>
      <c r="F225" s="3">
        <v>45</v>
      </c>
      <c r="H225" s="1">
        <v>42677</v>
      </c>
      <c r="I225" t="s">
        <v>20</v>
      </c>
      <c r="J225" s="2">
        <v>0.55688622754491013</v>
      </c>
      <c r="K225" s="2">
        <v>0.25748502994011974</v>
      </c>
      <c r="L225" s="2">
        <v>0.11826347305389222</v>
      </c>
      <c r="M225" s="2">
        <v>6.7365269461077848E-2</v>
      </c>
      <c r="O225">
        <v>42677</v>
      </c>
      <c r="P225" t="s">
        <v>21</v>
      </c>
      <c r="Q225">
        <v>1</v>
      </c>
      <c r="R225">
        <v>5</v>
      </c>
      <c r="S225">
        <v>13</v>
      </c>
      <c r="U225" s="1">
        <v>42677</v>
      </c>
      <c r="V225" t="s">
        <v>20</v>
      </c>
      <c r="W225" s="2">
        <v>5.2631578947368418E-2</v>
      </c>
      <c r="X225" s="2">
        <v>0.26315789473684209</v>
      </c>
      <c r="Y225" s="2">
        <v>0.68421052631578949</v>
      </c>
      <c r="AA225">
        <v>42677</v>
      </c>
      <c r="AB225" t="s">
        <v>22</v>
      </c>
      <c r="AC225">
        <v>336</v>
      </c>
      <c r="AD225">
        <v>170</v>
      </c>
      <c r="AE225">
        <v>228</v>
      </c>
      <c r="AF225">
        <v>125</v>
      </c>
      <c r="AH225">
        <v>42677</v>
      </c>
      <c r="AI225" t="s">
        <v>20</v>
      </c>
      <c r="AJ225" s="2">
        <v>0.39115250291036091</v>
      </c>
      <c r="AK225" s="2">
        <v>0.1979045401629802</v>
      </c>
      <c r="AL225" s="2">
        <v>0.26542491268917345</v>
      </c>
      <c r="AM225" s="2">
        <v>0.14551804423748546</v>
      </c>
      <c r="AP225" t="str">
        <f t="shared" si="12"/>
        <v>S44</v>
      </c>
      <c r="AQ225" t="str">
        <f t="shared" si="10"/>
        <v>jeudi</v>
      </c>
      <c r="AR225">
        <f t="shared" si="11"/>
        <v>2016</v>
      </c>
    </row>
    <row r="226" spans="1:44" x14ac:dyDescent="0.25">
      <c r="A226" s="4" t="s">
        <v>68</v>
      </c>
      <c r="B226" t="s">
        <v>19</v>
      </c>
      <c r="C226" s="3">
        <v>375</v>
      </c>
      <c r="D226" s="3">
        <v>173</v>
      </c>
      <c r="E226" s="3">
        <v>69</v>
      </c>
      <c r="F226" s="3">
        <v>60</v>
      </c>
      <c r="H226" s="1" t="s">
        <v>68</v>
      </c>
      <c r="I226" t="s">
        <v>20</v>
      </c>
      <c r="J226" s="2">
        <v>0.55391432791728212</v>
      </c>
      <c r="K226" s="2">
        <v>0.25553914327917282</v>
      </c>
      <c r="L226" s="2">
        <v>0.10192023633677991</v>
      </c>
      <c r="M226" s="2">
        <v>8.8626292466765136E-2</v>
      </c>
      <c r="O226" t="s">
        <v>68</v>
      </c>
      <c r="P226" t="s">
        <v>21</v>
      </c>
      <c r="Q226">
        <v>0</v>
      </c>
      <c r="R226">
        <v>5</v>
      </c>
      <c r="S226">
        <v>13</v>
      </c>
      <c r="U226" s="1" t="s">
        <v>68</v>
      </c>
      <c r="V226" t="s">
        <v>20</v>
      </c>
      <c r="W226" s="2">
        <v>0</v>
      </c>
      <c r="X226" s="2">
        <v>0.27777777777777779</v>
      </c>
      <c r="Y226" s="2">
        <v>0.72222222222222221</v>
      </c>
      <c r="AA226" t="s">
        <v>68</v>
      </c>
      <c r="AB226" t="s">
        <v>22</v>
      </c>
      <c r="AC226">
        <v>354</v>
      </c>
      <c r="AD226">
        <v>169</v>
      </c>
      <c r="AE226">
        <v>226</v>
      </c>
      <c r="AF226">
        <v>122</v>
      </c>
      <c r="AH226" t="s">
        <v>68</v>
      </c>
      <c r="AI226" t="s">
        <v>20</v>
      </c>
      <c r="AJ226" s="2">
        <v>0.40642939150401836</v>
      </c>
      <c r="AK226" s="2">
        <v>0.19402985074626866</v>
      </c>
      <c r="AL226" s="2">
        <v>0.25947187141216993</v>
      </c>
      <c r="AM226" s="2">
        <v>0.14006888633754305</v>
      </c>
      <c r="AP226" t="str">
        <f t="shared" si="12"/>
        <v>S44</v>
      </c>
      <c r="AQ226" t="str">
        <f t="shared" si="10"/>
        <v>vendredi</v>
      </c>
      <c r="AR226">
        <f t="shared" si="11"/>
        <v>2016</v>
      </c>
    </row>
    <row r="227" spans="1:44" x14ac:dyDescent="0.25">
      <c r="A227" s="4">
        <v>42681</v>
      </c>
      <c r="B227" t="s">
        <v>19</v>
      </c>
      <c r="C227" s="3">
        <v>418</v>
      </c>
      <c r="D227" s="3">
        <v>179</v>
      </c>
      <c r="E227" s="3">
        <v>95</v>
      </c>
      <c r="F227" s="3">
        <v>65</v>
      </c>
      <c r="H227" s="1">
        <v>42681</v>
      </c>
      <c r="I227" t="s">
        <v>20</v>
      </c>
      <c r="J227" s="2">
        <v>0.55217965653896961</v>
      </c>
      <c r="K227" s="2">
        <v>0.23645970937912814</v>
      </c>
      <c r="L227" s="2">
        <v>0.12549537648612946</v>
      </c>
      <c r="M227" s="2">
        <v>8.5865257595772793E-2</v>
      </c>
      <c r="O227">
        <v>42681</v>
      </c>
      <c r="P227" t="s">
        <v>21</v>
      </c>
      <c r="Q227">
        <v>6</v>
      </c>
      <c r="R227">
        <v>3</v>
      </c>
      <c r="S227">
        <v>13</v>
      </c>
      <c r="U227" s="1">
        <v>42681</v>
      </c>
      <c r="V227" t="s">
        <v>20</v>
      </c>
      <c r="W227" s="2">
        <v>0.27272727272727271</v>
      </c>
      <c r="X227" s="2">
        <v>0.13636363636363635</v>
      </c>
      <c r="Y227" s="2">
        <v>0.59090909090909094</v>
      </c>
      <c r="AA227">
        <v>42681</v>
      </c>
      <c r="AB227" t="s">
        <v>22</v>
      </c>
      <c r="AC227">
        <v>346</v>
      </c>
      <c r="AD227">
        <v>168</v>
      </c>
      <c r="AE227">
        <v>226</v>
      </c>
      <c r="AF227">
        <v>121</v>
      </c>
      <c r="AH227">
        <v>42681</v>
      </c>
      <c r="AI227" t="s">
        <v>20</v>
      </c>
      <c r="AJ227" s="2">
        <v>0.40185830429732866</v>
      </c>
      <c r="AK227" s="2">
        <v>0.1951219512195122</v>
      </c>
      <c r="AL227" s="2">
        <v>0.26248548199767713</v>
      </c>
      <c r="AM227" s="2">
        <v>0.14053426248548201</v>
      </c>
      <c r="AP227" t="str">
        <f t="shared" si="12"/>
        <v>S45</v>
      </c>
      <c r="AQ227" t="str">
        <f t="shared" si="10"/>
        <v>lundi</v>
      </c>
      <c r="AR227">
        <f t="shared" si="11"/>
        <v>2016</v>
      </c>
    </row>
    <row r="228" spans="1:44" x14ac:dyDescent="0.25">
      <c r="A228" s="4">
        <v>42682</v>
      </c>
      <c r="B228" t="s">
        <v>19</v>
      </c>
      <c r="C228" s="3">
        <v>340</v>
      </c>
      <c r="D228" s="3">
        <v>173</v>
      </c>
      <c r="E228" s="3">
        <v>77</v>
      </c>
      <c r="F228" s="3">
        <v>70</v>
      </c>
      <c r="H228" s="1">
        <v>42682</v>
      </c>
      <c r="I228" t="s">
        <v>20</v>
      </c>
      <c r="J228" s="2">
        <v>0.51515151515151514</v>
      </c>
      <c r="K228" s="2">
        <v>0.26212121212121214</v>
      </c>
      <c r="L228" s="2">
        <v>0.11666666666666667</v>
      </c>
      <c r="M228" s="2">
        <v>0.10606060606060606</v>
      </c>
      <c r="O228">
        <v>42682</v>
      </c>
      <c r="P228" t="s">
        <v>21</v>
      </c>
      <c r="Q228">
        <v>6</v>
      </c>
      <c r="R228">
        <v>3</v>
      </c>
      <c r="S228">
        <v>13</v>
      </c>
      <c r="U228" s="1">
        <v>42682</v>
      </c>
      <c r="V228" t="s">
        <v>20</v>
      </c>
      <c r="W228">
        <v>0.27272727272727271</v>
      </c>
      <c r="X228">
        <v>0.13636363636363635</v>
      </c>
      <c r="Y228">
        <v>0.59090909090909094</v>
      </c>
      <c r="AA228">
        <v>42682</v>
      </c>
      <c r="AB228" t="s">
        <v>22</v>
      </c>
      <c r="AC228">
        <v>372</v>
      </c>
      <c r="AD228">
        <v>168</v>
      </c>
      <c r="AE228">
        <v>226</v>
      </c>
      <c r="AF228">
        <v>120</v>
      </c>
      <c r="AH228">
        <v>42682</v>
      </c>
      <c r="AI228" t="s">
        <v>20</v>
      </c>
      <c r="AJ228">
        <v>0.41986455981941312</v>
      </c>
      <c r="AK228">
        <v>0.18961625282167044</v>
      </c>
      <c r="AL228">
        <v>0.25507900677200901</v>
      </c>
      <c r="AM228">
        <v>0.13544018058690746</v>
      </c>
      <c r="AP228" t="str">
        <f t="shared" si="12"/>
        <v>S45</v>
      </c>
      <c r="AQ228" t="str">
        <f t="shared" si="10"/>
        <v>mardi</v>
      </c>
      <c r="AR228">
        <f t="shared" si="11"/>
        <v>2016</v>
      </c>
    </row>
    <row r="229" spans="1:44" x14ac:dyDescent="0.25">
      <c r="A229" s="4">
        <v>42683</v>
      </c>
      <c r="B229" t="s">
        <v>19</v>
      </c>
      <c r="C229" s="3">
        <v>241</v>
      </c>
      <c r="D229" s="3">
        <v>243</v>
      </c>
      <c r="E229" s="3">
        <v>80</v>
      </c>
      <c r="F229" s="3">
        <v>70</v>
      </c>
      <c r="H229" s="1">
        <v>42683</v>
      </c>
      <c r="I229" t="s">
        <v>20</v>
      </c>
      <c r="J229" s="2">
        <v>0.38012618296529971</v>
      </c>
      <c r="K229" s="2">
        <v>0.3832807570977918</v>
      </c>
      <c r="L229" s="2">
        <v>0.12618296529968454</v>
      </c>
      <c r="M229" s="2">
        <v>0.11041009463722397</v>
      </c>
      <c r="O229">
        <v>42683</v>
      </c>
      <c r="P229" t="s">
        <v>21</v>
      </c>
      <c r="Q229">
        <v>6</v>
      </c>
      <c r="R229">
        <v>3</v>
      </c>
      <c r="S229">
        <v>11</v>
      </c>
      <c r="U229">
        <v>42683</v>
      </c>
      <c r="V229" t="s">
        <v>20</v>
      </c>
      <c r="W229">
        <v>0.3</v>
      </c>
      <c r="X229">
        <v>0.15</v>
      </c>
      <c r="Y229">
        <v>0.55000000000000004</v>
      </c>
      <c r="AA229">
        <v>42683</v>
      </c>
      <c r="AB229" t="s">
        <v>22</v>
      </c>
      <c r="AC229">
        <v>391</v>
      </c>
      <c r="AD229">
        <v>161</v>
      </c>
      <c r="AE229">
        <v>230</v>
      </c>
      <c r="AF229">
        <v>123</v>
      </c>
      <c r="AH229">
        <v>42683</v>
      </c>
      <c r="AI229" t="s">
        <v>20</v>
      </c>
      <c r="AJ229">
        <v>0.4320441988950276</v>
      </c>
      <c r="AK229">
        <v>0.17790055248618786</v>
      </c>
      <c r="AL229">
        <v>0.2541436464088398</v>
      </c>
      <c r="AM229">
        <v>0.13591160220994475</v>
      </c>
      <c r="AP229" t="str">
        <f t="shared" si="12"/>
        <v>S45</v>
      </c>
      <c r="AQ229" t="str">
        <f t="shared" si="10"/>
        <v>mercredi</v>
      </c>
      <c r="AR229">
        <f t="shared" si="11"/>
        <v>2016</v>
      </c>
    </row>
    <row r="230" spans="1:44" x14ac:dyDescent="0.25">
      <c r="A230" s="4">
        <v>42684</v>
      </c>
      <c r="B230" t="s">
        <v>19</v>
      </c>
      <c r="C230" s="3">
        <v>286</v>
      </c>
      <c r="D230" s="3">
        <v>216</v>
      </c>
      <c r="E230" s="3">
        <v>94</v>
      </c>
      <c r="F230" s="3">
        <v>67</v>
      </c>
      <c r="H230" s="1">
        <v>42684</v>
      </c>
      <c r="I230" t="s">
        <v>20</v>
      </c>
      <c r="J230" s="2">
        <v>0.43137254901960786</v>
      </c>
      <c r="K230" s="2">
        <v>0.32579185520361992</v>
      </c>
      <c r="L230" s="2">
        <v>0.14177978883861236</v>
      </c>
      <c r="M230" s="2">
        <v>0.10105580693815988</v>
      </c>
      <c r="O230">
        <v>42684</v>
      </c>
      <c r="P230" t="s">
        <v>21</v>
      </c>
      <c r="Q230">
        <v>0</v>
      </c>
      <c r="R230">
        <v>3</v>
      </c>
      <c r="S230">
        <v>8</v>
      </c>
      <c r="U230">
        <v>42684</v>
      </c>
      <c r="V230" t="s">
        <v>20</v>
      </c>
      <c r="W230">
        <v>0</v>
      </c>
      <c r="X230">
        <v>0.27272727272727271</v>
      </c>
      <c r="Y230">
        <v>0.72727272727272729</v>
      </c>
      <c r="AA230">
        <v>42684</v>
      </c>
      <c r="AB230" t="s">
        <v>22</v>
      </c>
      <c r="AC230">
        <v>388</v>
      </c>
      <c r="AD230">
        <v>161</v>
      </c>
      <c r="AE230">
        <v>228</v>
      </c>
      <c r="AF230">
        <v>123</v>
      </c>
      <c r="AH230">
        <v>42684</v>
      </c>
      <c r="AI230" t="s">
        <v>20</v>
      </c>
      <c r="AJ230">
        <v>0.43111111111111111</v>
      </c>
      <c r="AK230">
        <v>0.17888888888888888</v>
      </c>
      <c r="AL230">
        <v>0.25333333333333335</v>
      </c>
      <c r="AM230">
        <v>0.13666666666666666</v>
      </c>
      <c r="AP230" t="str">
        <f t="shared" si="12"/>
        <v>S45</v>
      </c>
      <c r="AQ230" t="str">
        <f t="shared" si="10"/>
        <v>jeudi</v>
      </c>
      <c r="AR230">
        <f t="shared" si="11"/>
        <v>2016</v>
      </c>
    </row>
    <row r="231" spans="1:44" x14ac:dyDescent="0.25">
      <c r="A231" s="4" t="s">
        <v>69</v>
      </c>
      <c r="B231" t="s">
        <v>19</v>
      </c>
      <c r="C231" s="3">
        <v>286</v>
      </c>
      <c r="D231" s="3">
        <v>216</v>
      </c>
      <c r="E231" s="3">
        <v>94</v>
      </c>
      <c r="F231" s="3">
        <v>67</v>
      </c>
      <c r="H231" s="1" t="s">
        <v>69</v>
      </c>
      <c r="I231" t="s">
        <v>20</v>
      </c>
      <c r="J231" s="2">
        <v>0.43137254901960786</v>
      </c>
      <c r="K231" s="2">
        <v>0.32579185520361992</v>
      </c>
      <c r="L231" s="2">
        <v>0.14177978883861236</v>
      </c>
      <c r="M231" s="2">
        <v>0.10105580693815988</v>
      </c>
      <c r="O231" t="s">
        <v>69</v>
      </c>
      <c r="P231" t="s">
        <v>21</v>
      </c>
      <c r="Q231">
        <v>0</v>
      </c>
      <c r="R231">
        <v>3</v>
      </c>
      <c r="S231">
        <v>8</v>
      </c>
      <c r="U231" t="s">
        <v>69</v>
      </c>
      <c r="V231" t="s">
        <v>20</v>
      </c>
      <c r="W231">
        <v>0</v>
      </c>
      <c r="X231">
        <v>0.27272727272727271</v>
      </c>
      <c r="Y231">
        <v>0.72727272727272729</v>
      </c>
      <c r="AA231" t="s">
        <v>69</v>
      </c>
      <c r="AB231" t="s">
        <v>22</v>
      </c>
      <c r="AC231">
        <v>388</v>
      </c>
      <c r="AD231">
        <v>161</v>
      </c>
      <c r="AE231">
        <v>228</v>
      </c>
      <c r="AF231">
        <v>123</v>
      </c>
      <c r="AH231" t="s">
        <v>69</v>
      </c>
      <c r="AI231" t="s">
        <v>20</v>
      </c>
      <c r="AJ231">
        <v>0.43111111111111111</v>
      </c>
      <c r="AK231">
        <v>0.17888888888888888</v>
      </c>
      <c r="AL231">
        <v>0.25333333333333335</v>
      </c>
      <c r="AM231">
        <v>0.13666666666666666</v>
      </c>
      <c r="AP231" t="str">
        <f t="shared" si="12"/>
        <v>S45</v>
      </c>
      <c r="AQ231" t="str">
        <f t="shared" si="10"/>
        <v>vendredi</v>
      </c>
      <c r="AR231">
        <f t="shared" si="11"/>
        <v>2016</v>
      </c>
    </row>
    <row r="232" spans="1:44" x14ac:dyDescent="0.25">
      <c r="A232" s="4">
        <v>42688</v>
      </c>
      <c r="B232" t="s">
        <v>19</v>
      </c>
      <c r="C232" s="3">
        <v>372</v>
      </c>
      <c r="D232" s="3">
        <v>185</v>
      </c>
      <c r="E232" s="3">
        <v>115</v>
      </c>
      <c r="F232" s="3">
        <v>70</v>
      </c>
      <c r="H232" s="1">
        <v>42688</v>
      </c>
      <c r="I232" t="s">
        <v>20</v>
      </c>
      <c r="J232" s="2">
        <v>0.50134770889487867</v>
      </c>
      <c r="K232" s="2">
        <v>0.24932614555256064</v>
      </c>
      <c r="L232" s="2">
        <v>0.15498652291105122</v>
      </c>
      <c r="M232" s="2">
        <v>9.4339622641509441E-2</v>
      </c>
      <c r="O232">
        <v>42688</v>
      </c>
      <c r="P232" t="s">
        <v>21</v>
      </c>
      <c r="Q232">
        <v>0</v>
      </c>
      <c r="R232">
        <v>3</v>
      </c>
      <c r="S232">
        <v>8</v>
      </c>
      <c r="U232">
        <v>42688</v>
      </c>
      <c r="V232" t="s">
        <v>20</v>
      </c>
      <c r="W232">
        <v>0</v>
      </c>
      <c r="X232">
        <v>0.27272727272727271</v>
      </c>
      <c r="Y232">
        <v>0.72727272727272729</v>
      </c>
      <c r="AA232">
        <v>42688</v>
      </c>
      <c r="AB232" t="s">
        <v>22</v>
      </c>
      <c r="AC232">
        <v>388</v>
      </c>
      <c r="AD232">
        <v>160</v>
      </c>
      <c r="AE232">
        <v>227</v>
      </c>
      <c r="AF232">
        <v>122</v>
      </c>
      <c r="AH232">
        <v>42688</v>
      </c>
      <c r="AI232" t="s">
        <v>20</v>
      </c>
      <c r="AJ232">
        <v>0.43255295429208473</v>
      </c>
      <c r="AK232">
        <v>0.17837235228539577</v>
      </c>
      <c r="AL232">
        <v>0.25306577480490522</v>
      </c>
      <c r="AM232">
        <v>0.13600891861761427</v>
      </c>
      <c r="AP232" t="str">
        <f t="shared" si="12"/>
        <v>S46</v>
      </c>
      <c r="AQ232" t="str">
        <f t="shared" si="10"/>
        <v>lundi</v>
      </c>
      <c r="AR232">
        <f t="shared" si="11"/>
        <v>2016</v>
      </c>
    </row>
    <row r="233" spans="1:44" x14ac:dyDescent="0.25">
      <c r="A233" s="4">
        <v>42689</v>
      </c>
      <c r="B233" t="s">
        <v>19</v>
      </c>
      <c r="C233" s="3">
        <v>327</v>
      </c>
      <c r="D233" s="3">
        <v>174</v>
      </c>
      <c r="E233" s="3">
        <v>111</v>
      </c>
      <c r="F233" s="3">
        <v>61</v>
      </c>
      <c r="H233" s="1">
        <v>42689</v>
      </c>
      <c r="I233" t="s">
        <v>20</v>
      </c>
      <c r="J233" s="2">
        <v>0.48588410104011887</v>
      </c>
      <c r="K233" s="2">
        <v>0.25854383358098071</v>
      </c>
      <c r="L233" s="2">
        <v>0.16493313521545319</v>
      </c>
      <c r="M233" s="2">
        <v>9.0638930163447248E-2</v>
      </c>
      <c r="O233">
        <v>42689</v>
      </c>
      <c r="P233" t="s">
        <v>21</v>
      </c>
      <c r="Q233">
        <v>0</v>
      </c>
      <c r="R233">
        <v>4</v>
      </c>
      <c r="S233">
        <v>13</v>
      </c>
      <c r="U233">
        <v>42689</v>
      </c>
      <c r="V233" t="s">
        <v>20</v>
      </c>
      <c r="W233">
        <v>0</v>
      </c>
      <c r="X233">
        <v>0.23529411764705882</v>
      </c>
      <c r="Y233">
        <v>0.76470588235294112</v>
      </c>
      <c r="AA233">
        <v>42689</v>
      </c>
      <c r="AB233" t="s">
        <v>22</v>
      </c>
      <c r="AC233">
        <v>385</v>
      </c>
      <c r="AD233">
        <v>156</v>
      </c>
      <c r="AE233">
        <v>225</v>
      </c>
      <c r="AF233">
        <v>122</v>
      </c>
      <c r="AH233">
        <v>42689</v>
      </c>
      <c r="AI233" t="s">
        <v>20</v>
      </c>
      <c r="AJ233">
        <v>0.43355855855855857</v>
      </c>
      <c r="AK233">
        <v>0.17567567567567569</v>
      </c>
      <c r="AL233">
        <v>0.2533783783783784</v>
      </c>
      <c r="AM233">
        <v>0.1373873873873874</v>
      </c>
      <c r="AP233" t="str">
        <f t="shared" si="12"/>
        <v>S46</v>
      </c>
      <c r="AQ233" t="str">
        <f t="shared" si="10"/>
        <v>mardi</v>
      </c>
      <c r="AR233">
        <f t="shared" si="11"/>
        <v>2016</v>
      </c>
    </row>
    <row r="234" spans="1:44" x14ac:dyDescent="0.25">
      <c r="A234" s="4">
        <v>42690</v>
      </c>
      <c r="B234" t="s">
        <v>19</v>
      </c>
      <c r="C234" s="3">
        <v>305</v>
      </c>
      <c r="D234" s="3">
        <v>200</v>
      </c>
      <c r="E234" s="3">
        <v>99</v>
      </c>
      <c r="F234" s="3">
        <v>48</v>
      </c>
      <c r="H234" s="1">
        <v>42690</v>
      </c>
      <c r="I234" t="s">
        <v>20</v>
      </c>
      <c r="J234" s="2">
        <v>0.4677914110429448</v>
      </c>
      <c r="K234" s="2">
        <v>0.30674846625766872</v>
      </c>
      <c r="L234" s="2">
        <v>0.15184049079754602</v>
      </c>
      <c r="M234" s="2">
        <v>7.3619631901840496E-2</v>
      </c>
      <c r="O234">
        <v>42690</v>
      </c>
      <c r="P234" t="s">
        <v>21</v>
      </c>
      <c r="Q234">
        <v>0</v>
      </c>
      <c r="R234">
        <v>3</v>
      </c>
      <c r="S234">
        <v>14</v>
      </c>
      <c r="U234">
        <v>42690</v>
      </c>
      <c r="V234" t="s">
        <v>20</v>
      </c>
      <c r="W234">
        <v>0</v>
      </c>
      <c r="X234">
        <v>0.17647058823529413</v>
      </c>
      <c r="Y234">
        <v>0.82352941176470584</v>
      </c>
      <c r="AA234">
        <v>42690</v>
      </c>
      <c r="AB234" t="s">
        <v>22</v>
      </c>
      <c r="AC234">
        <v>383</v>
      </c>
      <c r="AD234">
        <v>160</v>
      </c>
      <c r="AE234">
        <v>225</v>
      </c>
      <c r="AF234">
        <v>122</v>
      </c>
      <c r="AH234">
        <v>42690</v>
      </c>
      <c r="AI234" t="s">
        <v>20</v>
      </c>
      <c r="AJ234">
        <v>0.43033707865168541</v>
      </c>
      <c r="AK234">
        <v>0.1797752808988764</v>
      </c>
      <c r="AL234">
        <v>0.25280898876404495</v>
      </c>
      <c r="AM234">
        <v>0.13707865168539327</v>
      </c>
      <c r="AP234" t="str">
        <f t="shared" si="12"/>
        <v>S46</v>
      </c>
      <c r="AQ234" t="str">
        <f t="shared" si="10"/>
        <v>mercredi</v>
      </c>
      <c r="AR234">
        <f t="shared" si="11"/>
        <v>2016</v>
      </c>
    </row>
    <row r="235" spans="1:44" x14ac:dyDescent="0.25">
      <c r="A235" s="4">
        <v>42691</v>
      </c>
      <c r="B235" t="s">
        <v>19</v>
      </c>
      <c r="C235" s="3">
        <v>480</v>
      </c>
      <c r="D235" s="3">
        <v>165</v>
      </c>
      <c r="E235" s="3">
        <v>149</v>
      </c>
      <c r="F235" s="3">
        <v>56</v>
      </c>
      <c r="H235" s="1">
        <v>42691</v>
      </c>
      <c r="I235" t="s">
        <v>20</v>
      </c>
      <c r="J235" s="2">
        <v>0.56470588235294117</v>
      </c>
      <c r="K235" s="2">
        <v>0.19411764705882353</v>
      </c>
      <c r="L235" s="2">
        <v>0.17529411764705882</v>
      </c>
      <c r="M235" s="2">
        <v>6.5882352941176475E-2</v>
      </c>
      <c r="O235">
        <v>42691</v>
      </c>
      <c r="P235" t="s">
        <v>21</v>
      </c>
      <c r="Q235">
        <v>0</v>
      </c>
      <c r="R235">
        <v>3</v>
      </c>
      <c r="S235">
        <v>14</v>
      </c>
      <c r="U235">
        <v>42691</v>
      </c>
      <c r="V235" t="s">
        <v>20</v>
      </c>
      <c r="W235">
        <v>0</v>
      </c>
      <c r="X235">
        <v>0.17647058823529413</v>
      </c>
      <c r="Y235">
        <v>0.82352941176470584</v>
      </c>
      <c r="AA235">
        <v>42691</v>
      </c>
      <c r="AB235" t="s">
        <v>22</v>
      </c>
      <c r="AC235">
        <v>384</v>
      </c>
      <c r="AD235">
        <v>161</v>
      </c>
      <c r="AE235">
        <v>224</v>
      </c>
      <c r="AF235">
        <v>122</v>
      </c>
      <c r="AH235">
        <v>42691</v>
      </c>
      <c r="AI235" t="s">
        <v>20</v>
      </c>
      <c r="AJ235">
        <v>0.43097643097643096</v>
      </c>
      <c r="AK235">
        <v>0.18069584736251404</v>
      </c>
      <c r="AL235">
        <v>0.25140291806958476</v>
      </c>
      <c r="AM235">
        <v>0.13692480359147025</v>
      </c>
      <c r="AP235" t="str">
        <f t="shared" si="12"/>
        <v>S46</v>
      </c>
      <c r="AQ235" t="str">
        <f t="shared" si="10"/>
        <v>jeudi</v>
      </c>
      <c r="AR235">
        <f t="shared" si="11"/>
        <v>2016</v>
      </c>
    </row>
    <row r="236" spans="1:44" x14ac:dyDescent="0.25">
      <c r="A236" s="4" t="s">
        <v>70</v>
      </c>
      <c r="B236" t="s">
        <v>19</v>
      </c>
      <c r="C236" s="3">
        <v>518</v>
      </c>
      <c r="D236" s="3">
        <v>185</v>
      </c>
      <c r="E236" s="3">
        <v>134</v>
      </c>
      <c r="F236" s="3">
        <v>73</v>
      </c>
      <c r="H236" s="1" t="s">
        <v>70</v>
      </c>
      <c r="I236" t="s">
        <v>20</v>
      </c>
      <c r="J236" s="2">
        <v>0.56923076923076921</v>
      </c>
      <c r="K236" s="2">
        <v>0.2032967032967033</v>
      </c>
      <c r="L236" s="2">
        <v>0.14725274725274726</v>
      </c>
      <c r="M236" s="2">
        <v>8.0219780219780226E-2</v>
      </c>
      <c r="O236" t="s">
        <v>70</v>
      </c>
      <c r="P236" t="s">
        <v>21</v>
      </c>
      <c r="Q236">
        <v>0</v>
      </c>
      <c r="R236">
        <v>0</v>
      </c>
      <c r="S236">
        <v>9</v>
      </c>
      <c r="U236" t="s">
        <v>70</v>
      </c>
      <c r="V236" t="s">
        <v>20</v>
      </c>
      <c r="W236">
        <v>0</v>
      </c>
      <c r="X236">
        <v>0</v>
      </c>
      <c r="Y236">
        <v>1</v>
      </c>
      <c r="AA236" t="s">
        <v>70</v>
      </c>
      <c r="AB236" t="s">
        <v>22</v>
      </c>
      <c r="AC236">
        <v>371</v>
      </c>
      <c r="AD236">
        <v>166</v>
      </c>
      <c r="AE236">
        <v>222</v>
      </c>
      <c r="AF236">
        <v>121</v>
      </c>
      <c r="AH236" t="s">
        <v>70</v>
      </c>
      <c r="AI236" t="s">
        <v>20</v>
      </c>
      <c r="AJ236">
        <v>0.42159090909090907</v>
      </c>
      <c r="AK236">
        <v>0.18863636363636363</v>
      </c>
      <c r="AL236">
        <v>0.25227272727272726</v>
      </c>
      <c r="AM236">
        <v>0.13750000000000001</v>
      </c>
      <c r="AP236" t="str">
        <f t="shared" si="12"/>
        <v>S46</v>
      </c>
      <c r="AQ236" t="str">
        <f t="shared" si="10"/>
        <v>vendredi</v>
      </c>
      <c r="AR236">
        <f t="shared" si="11"/>
        <v>2016</v>
      </c>
    </row>
    <row r="237" spans="1:44" x14ac:dyDescent="0.25">
      <c r="A237" s="4">
        <v>42695</v>
      </c>
      <c r="B237" t="s">
        <v>19</v>
      </c>
      <c r="C237" s="3">
        <v>365</v>
      </c>
      <c r="D237" s="3">
        <v>227</v>
      </c>
      <c r="E237" s="3">
        <v>99</v>
      </c>
      <c r="F237" s="3">
        <v>61</v>
      </c>
      <c r="H237" s="1">
        <v>42695</v>
      </c>
      <c r="I237" t="s">
        <v>20</v>
      </c>
      <c r="J237" s="2">
        <v>0.4853723404255319</v>
      </c>
      <c r="K237" s="2">
        <v>0.30186170212765956</v>
      </c>
      <c r="L237" s="2">
        <v>0.13164893617021275</v>
      </c>
      <c r="M237" s="2">
        <v>8.1117021276595744E-2</v>
      </c>
      <c r="O237">
        <v>42695</v>
      </c>
      <c r="P237" t="s">
        <v>21</v>
      </c>
      <c r="Q237">
        <v>0</v>
      </c>
      <c r="R237">
        <v>0</v>
      </c>
      <c r="S237">
        <v>9</v>
      </c>
      <c r="U237">
        <v>42695</v>
      </c>
      <c r="V237" t="s">
        <v>20</v>
      </c>
      <c r="W237">
        <v>0</v>
      </c>
      <c r="X237">
        <v>0</v>
      </c>
      <c r="Y237">
        <v>1</v>
      </c>
      <c r="AA237">
        <v>42695</v>
      </c>
      <c r="AB237" t="s">
        <v>22</v>
      </c>
      <c r="AC237">
        <v>363</v>
      </c>
      <c r="AD237">
        <v>172</v>
      </c>
      <c r="AE237">
        <v>222</v>
      </c>
      <c r="AF237">
        <v>121</v>
      </c>
      <c r="AH237">
        <v>42695</v>
      </c>
      <c r="AI237" t="s">
        <v>20</v>
      </c>
      <c r="AJ237">
        <v>0.41343963553530749</v>
      </c>
      <c r="AK237">
        <v>0.1958997722095672</v>
      </c>
      <c r="AL237">
        <v>0.2528473804100228</v>
      </c>
      <c r="AM237">
        <v>0.13781321184510251</v>
      </c>
      <c r="AP237" t="str">
        <f t="shared" si="12"/>
        <v>S47</v>
      </c>
      <c r="AQ237" t="str">
        <f t="shared" si="10"/>
        <v>lundi</v>
      </c>
      <c r="AR237">
        <f t="shared" si="11"/>
        <v>2016</v>
      </c>
    </row>
    <row r="238" spans="1:44" x14ac:dyDescent="0.25">
      <c r="A238" s="4">
        <v>42696</v>
      </c>
      <c r="B238" t="s">
        <v>19</v>
      </c>
      <c r="C238" s="3">
        <v>407</v>
      </c>
      <c r="D238" s="3">
        <v>231</v>
      </c>
      <c r="E238" s="3">
        <v>83</v>
      </c>
      <c r="F238" s="3">
        <v>60</v>
      </c>
      <c r="H238" s="1">
        <v>42696</v>
      </c>
      <c r="I238" t="s">
        <v>20</v>
      </c>
      <c r="J238" s="2">
        <v>0.52112676056338025</v>
      </c>
      <c r="K238" s="2">
        <v>0.29577464788732394</v>
      </c>
      <c r="L238" s="2">
        <v>0.10627400768245839</v>
      </c>
      <c r="M238" s="2">
        <v>7.6824583866837381E-2</v>
      </c>
      <c r="O238">
        <v>42696</v>
      </c>
      <c r="P238" t="s">
        <v>21</v>
      </c>
      <c r="Q238">
        <v>0</v>
      </c>
      <c r="R238">
        <v>0</v>
      </c>
      <c r="S238">
        <v>8</v>
      </c>
      <c r="U238">
        <v>42696</v>
      </c>
      <c r="V238" t="s">
        <v>20</v>
      </c>
      <c r="W238">
        <v>0</v>
      </c>
      <c r="X238">
        <v>0</v>
      </c>
      <c r="Y238">
        <v>1</v>
      </c>
      <c r="AA238">
        <v>42696</v>
      </c>
      <c r="AB238" t="s">
        <v>22</v>
      </c>
      <c r="AC238">
        <v>377</v>
      </c>
      <c r="AD238">
        <v>173</v>
      </c>
      <c r="AE238">
        <v>221</v>
      </c>
      <c r="AF238">
        <v>121</v>
      </c>
      <c r="AH238">
        <v>42696</v>
      </c>
      <c r="AI238" t="s">
        <v>20</v>
      </c>
      <c r="AJ238">
        <v>0.4226457399103139</v>
      </c>
      <c r="AK238">
        <v>0.19394618834080718</v>
      </c>
      <c r="AL238">
        <v>0.24775784753363228</v>
      </c>
      <c r="AM238">
        <v>0.13565022421524664</v>
      </c>
      <c r="AP238" t="str">
        <f t="shared" si="12"/>
        <v>S47</v>
      </c>
      <c r="AQ238" t="str">
        <f t="shared" si="10"/>
        <v>mardi</v>
      </c>
      <c r="AR238">
        <f t="shared" si="11"/>
        <v>2016</v>
      </c>
    </row>
    <row r="239" spans="1:44" x14ac:dyDescent="0.25">
      <c r="A239" s="4">
        <v>42697</v>
      </c>
      <c r="B239" t="s">
        <v>19</v>
      </c>
      <c r="C239" s="3">
        <v>415</v>
      </c>
      <c r="D239" s="3">
        <v>189</v>
      </c>
      <c r="E239" s="3">
        <v>112</v>
      </c>
      <c r="F239" s="3">
        <v>63</v>
      </c>
      <c r="H239" s="1">
        <v>42697</v>
      </c>
      <c r="I239" t="s">
        <v>20</v>
      </c>
      <c r="J239" s="2">
        <v>0.53273427471116819</v>
      </c>
      <c r="K239" s="2">
        <v>0.24261874197689345</v>
      </c>
      <c r="L239" s="2">
        <v>0.14377406931964057</v>
      </c>
      <c r="M239" s="2">
        <v>8.0872913992297818E-2</v>
      </c>
      <c r="O239">
        <v>42697</v>
      </c>
      <c r="P239" t="s">
        <v>21</v>
      </c>
      <c r="Q239">
        <v>0</v>
      </c>
      <c r="R239">
        <v>0</v>
      </c>
      <c r="S239">
        <v>8</v>
      </c>
      <c r="U239">
        <v>42697</v>
      </c>
      <c r="V239" t="s">
        <v>20</v>
      </c>
      <c r="W239">
        <v>0</v>
      </c>
      <c r="X239">
        <v>0</v>
      </c>
      <c r="Y239">
        <v>1</v>
      </c>
      <c r="AA239">
        <v>42697</v>
      </c>
      <c r="AB239" t="s">
        <v>22</v>
      </c>
      <c r="AC239">
        <v>376</v>
      </c>
      <c r="AD239">
        <v>174</v>
      </c>
      <c r="AE239">
        <v>221</v>
      </c>
      <c r="AF239">
        <v>120</v>
      </c>
      <c r="AH239">
        <v>42697</v>
      </c>
      <c r="AI239" t="s">
        <v>20</v>
      </c>
      <c r="AJ239">
        <v>0.42199775533108869</v>
      </c>
      <c r="AK239">
        <v>0.19528619528619529</v>
      </c>
      <c r="AL239">
        <v>0.24803591470258138</v>
      </c>
      <c r="AM239">
        <v>0.13468013468013468</v>
      </c>
      <c r="AP239" t="str">
        <f t="shared" si="12"/>
        <v>S47</v>
      </c>
      <c r="AQ239" t="str">
        <f t="shared" si="10"/>
        <v>mercredi</v>
      </c>
      <c r="AR239">
        <f t="shared" si="11"/>
        <v>2016</v>
      </c>
    </row>
    <row r="240" spans="1:44" x14ac:dyDescent="0.25">
      <c r="A240" s="4">
        <v>42698</v>
      </c>
      <c r="B240" t="s">
        <v>19</v>
      </c>
      <c r="C240" s="3">
        <v>292</v>
      </c>
      <c r="D240" s="3">
        <v>204</v>
      </c>
      <c r="E240" s="3">
        <v>75</v>
      </c>
      <c r="F240" s="3">
        <v>82</v>
      </c>
      <c r="H240" s="1">
        <v>42698</v>
      </c>
      <c r="I240" t="s">
        <v>20</v>
      </c>
      <c r="J240" s="2">
        <v>0.44716692189892804</v>
      </c>
      <c r="K240" s="2">
        <v>0.31240428790199082</v>
      </c>
      <c r="L240" s="2">
        <v>0.11485451761102604</v>
      </c>
      <c r="M240" s="2">
        <v>0.12557427258805512</v>
      </c>
      <c r="O240">
        <v>42698</v>
      </c>
      <c r="P240" t="s">
        <v>21</v>
      </c>
      <c r="Q240">
        <v>84</v>
      </c>
      <c r="R240">
        <v>0</v>
      </c>
      <c r="S240">
        <v>8</v>
      </c>
      <c r="U240">
        <v>42698</v>
      </c>
      <c r="V240" t="s">
        <v>20</v>
      </c>
      <c r="W240">
        <v>0.91304347826086951</v>
      </c>
      <c r="X240">
        <v>0</v>
      </c>
      <c r="Y240">
        <v>8.6956521739130432E-2</v>
      </c>
      <c r="AA240">
        <v>42698</v>
      </c>
      <c r="AB240" t="s">
        <v>22</v>
      </c>
      <c r="AC240">
        <v>364</v>
      </c>
      <c r="AD240">
        <v>180</v>
      </c>
      <c r="AE240">
        <v>220</v>
      </c>
      <c r="AF240">
        <v>120</v>
      </c>
      <c r="AH240">
        <v>42698</v>
      </c>
      <c r="AI240" t="s">
        <v>20</v>
      </c>
      <c r="AJ240">
        <v>0.41176470588235292</v>
      </c>
      <c r="AK240">
        <v>0.20361990950226244</v>
      </c>
      <c r="AL240">
        <v>0.24886877828054299</v>
      </c>
      <c r="AM240">
        <v>0.13574660633484162</v>
      </c>
      <c r="AP240" t="str">
        <f t="shared" si="12"/>
        <v>S47</v>
      </c>
      <c r="AQ240" t="str">
        <f t="shared" si="10"/>
        <v>jeudi</v>
      </c>
      <c r="AR240">
        <f t="shared" si="11"/>
        <v>2016</v>
      </c>
    </row>
    <row r="241" spans="1:44" x14ac:dyDescent="0.25">
      <c r="A241" s="4" t="s">
        <v>71</v>
      </c>
      <c r="B241" t="s">
        <v>19</v>
      </c>
      <c r="C241" s="3">
        <v>465</v>
      </c>
      <c r="D241" s="3">
        <v>216</v>
      </c>
      <c r="E241" s="3">
        <v>76</v>
      </c>
      <c r="F241" s="3">
        <v>76</v>
      </c>
      <c r="H241" s="1" t="s">
        <v>71</v>
      </c>
      <c r="I241" t="s">
        <v>20</v>
      </c>
      <c r="J241" s="2">
        <v>0.55822328931572629</v>
      </c>
      <c r="K241" s="2">
        <v>0.25930372148859543</v>
      </c>
      <c r="L241" s="2">
        <v>9.1236494597839141E-2</v>
      </c>
      <c r="M241" s="2">
        <v>9.1236494597839141E-2</v>
      </c>
      <c r="O241" t="s">
        <v>71</v>
      </c>
      <c r="P241" t="s">
        <v>21</v>
      </c>
      <c r="Q241">
        <v>84</v>
      </c>
      <c r="R241">
        <v>0</v>
      </c>
      <c r="S241">
        <v>9</v>
      </c>
      <c r="U241" t="s">
        <v>71</v>
      </c>
      <c r="V241" t="s">
        <v>20</v>
      </c>
      <c r="W241">
        <v>0.90322580645161288</v>
      </c>
      <c r="X241">
        <v>0</v>
      </c>
      <c r="Y241">
        <v>9.6774193548387094E-2</v>
      </c>
      <c r="AA241" t="s">
        <v>71</v>
      </c>
      <c r="AB241" t="s">
        <v>22</v>
      </c>
      <c r="AC241">
        <v>355</v>
      </c>
      <c r="AD241">
        <v>186</v>
      </c>
      <c r="AE241">
        <v>215</v>
      </c>
      <c r="AF241">
        <v>120</v>
      </c>
      <c r="AH241" t="s">
        <v>71</v>
      </c>
      <c r="AI241" t="s">
        <v>20</v>
      </c>
      <c r="AJ241">
        <v>0.40525114155251141</v>
      </c>
      <c r="AK241">
        <v>0.21232876712328766</v>
      </c>
      <c r="AL241">
        <v>0.2454337899543379</v>
      </c>
      <c r="AM241">
        <v>0.13698630136986301</v>
      </c>
      <c r="AP241" t="str">
        <f t="shared" si="12"/>
        <v>S47</v>
      </c>
      <c r="AQ241" t="str">
        <f t="shared" si="10"/>
        <v>vendredi</v>
      </c>
      <c r="AR241">
        <f t="shared" si="11"/>
        <v>2016</v>
      </c>
    </row>
    <row r="242" spans="1:44" x14ac:dyDescent="0.25">
      <c r="A242" s="4">
        <v>42702</v>
      </c>
      <c r="B242" t="s">
        <v>19</v>
      </c>
      <c r="C242" s="3">
        <v>532</v>
      </c>
      <c r="D242" s="3">
        <v>239</v>
      </c>
      <c r="E242" s="3">
        <v>85</v>
      </c>
      <c r="F242" s="3">
        <v>77</v>
      </c>
      <c r="H242" s="1">
        <v>42702</v>
      </c>
      <c r="I242" t="s">
        <v>20</v>
      </c>
      <c r="J242" s="2">
        <v>0.57020364415862812</v>
      </c>
      <c r="K242" s="2">
        <v>0.25616291532690244</v>
      </c>
      <c r="L242" s="2">
        <v>9.1103965702036438E-2</v>
      </c>
      <c r="M242" s="2">
        <v>8.2529474812433015E-2</v>
      </c>
      <c r="O242">
        <v>42702</v>
      </c>
      <c r="P242" t="s">
        <v>21</v>
      </c>
      <c r="Q242">
        <v>84</v>
      </c>
      <c r="R242">
        <v>0</v>
      </c>
      <c r="S242">
        <v>9</v>
      </c>
      <c r="U242">
        <v>42702</v>
      </c>
      <c r="V242" t="s">
        <v>20</v>
      </c>
      <c r="W242">
        <v>0.90322580645161288</v>
      </c>
      <c r="X242">
        <v>0</v>
      </c>
      <c r="Y242">
        <v>9.6774193548387094E-2</v>
      </c>
      <c r="AA242">
        <v>42702</v>
      </c>
      <c r="AB242" t="s">
        <v>22</v>
      </c>
      <c r="AC242">
        <v>342</v>
      </c>
      <c r="AD242">
        <v>182</v>
      </c>
      <c r="AE242">
        <v>216</v>
      </c>
      <c r="AF242">
        <v>119</v>
      </c>
      <c r="AH242">
        <v>42702</v>
      </c>
      <c r="AI242" t="s">
        <v>20</v>
      </c>
      <c r="AJ242">
        <v>0.39813736903376018</v>
      </c>
      <c r="AK242">
        <v>0.21187427240977882</v>
      </c>
      <c r="AL242">
        <v>0.25145518044237486</v>
      </c>
      <c r="AM242">
        <v>0.13853317811408614</v>
      </c>
      <c r="AP242" t="str">
        <f t="shared" si="12"/>
        <v>S48</v>
      </c>
      <c r="AQ242" t="str">
        <f t="shared" si="10"/>
        <v>lundi</v>
      </c>
      <c r="AR242">
        <f t="shared" si="11"/>
        <v>2016</v>
      </c>
    </row>
    <row r="243" spans="1:44" x14ac:dyDescent="0.25">
      <c r="A243" s="4">
        <v>42703</v>
      </c>
      <c r="B243" t="s">
        <v>19</v>
      </c>
      <c r="C243" s="3">
        <v>376</v>
      </c>
      <c r="D243" s="3">
        <v>317</v>
      </c>
      <c r="E243" s="3">
        <v>83</v>
      </c>
      <c r="F243" s="3">
        <v>97</v>
      </c>
      <c r="H243" s="1">
        <v>42703</v>
      </c>
      <c r="I243" t="s">
        <v>20</v>
      </c>
      <c r="J243" s="2">
        <v>0.43069873997709052</v>
      </c>
      <c r="K243" s="2">
        <v>0.36311569301260022</v>
      </c>
      <c r="L243" s="2">
        <v>9.5074455899198163E-2</v>
      </c>
      <c r="M243" s="2">
        <v>0.1111111111111111</v>
      </c>
      <c r="O243">
        <v>42703</v>
      </c>
      <c r="P243" t="s">
        <v>21</v>
      </c>
      <c r="Q243">
        <v>148</v>
      </c>
      <c r="R243">
        <v>0</v>
      </c>
      <c r="S243">
        <v>9</v>
      </c>
      <c r="U243">
        <v>42703</v>
      </c>
      <c r="V243" t="s">
        <v>20</v>
      </c>
      <c r="W243">
        <v>0.9426751592356688</v>
      </c>
      <c r="X243">
        <v>0</v>
      </c>
      <c r="Y243">
        <v>5.7324840764331211E-2</v>
      </c>
      <c r="AA243">
        <v>42703</v>
      </c>
      <c r="AB243" t="s">
        <v>22</v>
      </c>
      <c r="AC243">
        <v>336</v>
      </c>
      <c r="AD243">
        <v>183</v>
      </c>
      <c r="AE243">
        <v>218</v>
      </c>
      <c r="AF243">
        <v>117</v>
      </c>
      <c r="AH243">
        <v>42703</v>
      </c>
      <c r="AI243" t="s">
        <v>20</v>
      </c>
      <c r="AJ243">
        <v>0.39344262295081966</v>
      </c>
      <c r="AK243">
        <v>0.21428571428571427</v>
      </c>
      <c r="AL243">
        <v>0.25526932084309134</v>
      </c>
      <c r="AM243">
        <v>0.13700234192037472</v>
      </c>
      <c r="AP243" t="str">
        <f t="shared" si="12"/>
        <v>S48</v>
      </c>
      <c r="AQ243" t="str">
        <f t="shared" si="10"/>
        <v>mardi</v>
      </c>
      <c r="AR243">
        <f t="shared" si="11"/>
        <v>2016</v>
      </c>
    </row>
    <row r="244" spans="1:44" x14ac:dyDescent="0.25">
      <c r="A244" s="4">
        <v>42704</v>
      </c>
      <c r="B244" t="s">
        <v>19</v>
      </c>
      <c r="C244" s="3">
        <v>309</v>
      </c>
      <c r="D244" s="3">
        <v>303</v>
      </c>
      <c r="E244" s="3">
        <v>76</v>
      </c>
      <c r="F244" s="3">
        <v>99</v>
      </c>
      <c r="H244" s="1">
        <v>42704</v>
      </c>
      <c r="I244" t="s">
        <v>20</v>
      </c>
      <c r="J244" s="2">
        <v>0.3926302414231258</v>
      </c>
      <c r="K244" s="2">
        <v>0.38500635324015248</v>
      </c>
      <c r="L244" s="2">
        <v>9.6569250317662003E-2</v>
      </c>
      <c r="M244" s="2">
        <v>0.12579415501905972</v>
      </c>
      <c r="O244">
        <v>42704</v>
      </c>
      <c r="P244" t="s">
        <v>21</v>
      </c>
      <c r="Q244">
        <v>136</v>
      </c>
      <c r="R244">
        <v>0</v>
      </c>
      <c r="S244">
        <v>9</v>
      </c>
      <c r="U244">
        <v>42704</v>
      </c>
      <c r="V244" t="s">
        <v>20</v>
      </c>
      <c r="W244">
        <v>0.93793103448275861</v>
      </c>
      <c r="X244">
        <v>0</v>
      </c>
      <c r="Y244">
        <v>6.2068965517241378E-2</v>
      </c>
      <c r="AA244">
        <v>42704</v>
      </c>
      <c r="AB244" t="s">
        <v>22</v>
      </c>
      <c r="AC244">
        <v>317</v>
      </c>
      <c r="AD244">
        <v>178</v>
      </c>
      <c r="AE244">
        <v>222</v>
      </c>
      <c r="AF244">
        <v>116</v>
      </c>
      <c r="AH244">
        <v>42704</v>
      </c>
      <c r="AI244" t="s">
        <v>20</v>
      </c>
      <c r="AJ244">
        <v>0.38055222088835533</v>
      </c>
      <c r="AK244">
        <v>0.21368547418967587</v>
      </c>
      <c r="AL244">
        <v>0.26650660264105641</v>
      </c>
      <c r="AM244">
        <v>0.13925570228091236</v>
      </c>
      <c r="AP244" t="str">
        <f t="shared" si="12"/>
        <v>S48</v>
      </c>
      <c r="AQ244" t="str">
        <f t="shared" si="10"/>
        <v>mercredi</v>
      </c>
      <c r="AR244">
        <f t="shared" si="11"/>
        <v>2016</v>
      </c>
    </row>
    <row r="245" spans="1:44" x14ac:dyDescent="0.25">
      <c r="A245" s="4">
        <v>42705</v>
      </c>
      <c r="B245" t="s">
        <v>19</v>
      </c>
      <c r="C245" s="3">
        <v>296</v>
      </c>
      <c r="D245" s="3">
        <v>250</v>
      </c>
      <c r="E245" s="3">
        <v>105</v>
      </c>
      <c r="F245" s="3">
        <v>94</v>
      </c>
      <c r="H245" s="1">
        <v>42705</v>
      </c>
      <c r="I245" t="s">
        <v>20</v>
      </c>
      <c r="J245" s="2">
        <v>0.39731543624161075</v>
      </c>
      <c r="K245" s="2">
        <v>0.33557046979865773</v>
      </c>
      <c r="L245" s="2">
        <v>0.14093959731543623</v>
      </c>
      <c r="M245" s="2">
        <v>0.12617449664429531</v>
      </c>
      <c r="O245">
        <v>42705</v>
      </c>
      <c r="P245" t="s">
        <v>21</v>
      </c>
      <c r="Q245">
        <v>138</v>
      </c>
      <c r="R245">
        <v>3</v>
      </c>
      <c r="S245">
        <v>10</v>
      </c>
      <c r="U245">
        <v>42705</v>
      </c>
      <c r="V245" t="s">
        <v>20</v>
      </c>
      <c r="W245">
        <v>0.91390728476821192</v>
      </c>
      <c r="X245">
        <v>1.9867549668874173E-2</v>
      </c>
      <c r="Y245">
        <v>6.6225165562913912E-2</v>
      </c>
      <c r="AA245">
        <v>42705</v>
      </c>
      <c r="AB245" t="s">
        <v>22</v>
      </c>
      <c r="AC245">
        <v>295</v>
      </c>
      <c r="AD245">
        <v>191</v>
      </c>
      <c r="AE245">
        <v>221</v>
      </c>
      <c r="AF245">
        <v>115</v>
      </c>
      <c r="AH245">
        <v>42705</v>
      </c>
      <c r="AI245" t="s">
        <v>20</v>
      </c>
      <c r="AJ245">
        <v>0.35888077858880779</v>
      </c>
      <c r="AK245">
        <v>0.23236009732360097</v>
      </c>
      <c r="AL245">
        <v>0.26885644768856448</v>
      </c>
      <c r="AM245">
        <v>0.13990267639902676</v>
      </c>
      <c r="AP245" t="str">
        <f t="shared" si="12"/>
        <v>S48</v>
      </c>
      <c r="AQ245" t="str">
        <f t="shared" si="10"/>
        <v>jeudi</v>
      </c>
      <c r="AR245">
        <f t="shared" si="11"/>
        <v>2016</v>
      </c>
    </row>
    <row r="246" spans="1:44" x14ac:dyDescent="0.25">
      <c r="A246" s="4" t="s">
        <v>72</v>
      </c>
      <c r="B246" t="s">
        <v>19</v>
      </c>
      <c r="C246" s="3">
        <v>316</v>
      </c>
      <c r="D246" s="3">
        <v>239</v>
      </c>
      <c r="E246" s="3">
        <v>125</v>
      </c>
      <c r="F246" s="3">
        <v>91</v>
      </c>
      <c r="H246" s="1" t="s">
        <v>72</v>
      </c>
      <c r="I246" t="s">
        <v>20</v>
      </c>
      <c r="J246" s="2">
        <v>0.40985732814526588</v>
      </c>
      <c r="K246" s="2">
        <v>0.30998702983138782</v>
      </c>
      <c r="L246" s="2">
        <v>0.16212710765239949</v>
      </c>
      <c r="M246" s="2">
        <v>0.11802853437094682</v>
      </c>
      <c r="O246" t="s">
        <v>72</v>
      </c>
      <c r="P246" t="s">
        <v>21</v>
      </c>
      <c r="Q246">
        <v>138</v>
      </c>
      <c r="R246">
        <v>3</v>
      </c>
      <c r="S246">
        <v>10</v>
      </c>
      <c r="U246" t="s">
        <v>72</v>
      </c>
      <c r="V246" t="s">
        <v>20</v>
      </c>
      <c r="W246">
        <v>0.91390728476821192</v>
      </c>
      <c r="X246">
        <v>1.9867549668874173E-2</v>
      </c>
      <c r="Y246">
        <v>6.6225165562913912E-2</v>
      </c>
      <c r="AA246" t="s">
        <v>72</v>
      </c>
      <c r="AB246" t="s">
        <v>22</v>
      </c>
      <c r="AC246">
        <v>287</v>
      </c>
      <c r="AD246">
        <v>195</v>
      </c>
      <c r="AE246">
        <v>221</v>
      </c>
      <c r="AF246">
        <v>115</v>
      </c>
      <c r="AH246" t="s">
        <v>72</v>
      </c>
      <c r="AI246" t="s">
        <v>20</v>
      </c>
      <c r="AJ246">
        <v>0.35085574572127137</v>
      </c>
      <c r="AK246">
        <v>0.23838630806845965</v>
      </c>
      <c r="AL246">
        <v>0.27017114914425427</v>
      </c>
      <c r="AM246">
        <v>0.14058679706601468</v>
      </c>
      <c r="AP246" t="str">
        <f t="shared" si="12"/>
        <v>S48</v>
      </c>
      <c r="AQ246" t="str">
        <f t="shared" si="10"/>
        <v>vendredi</v>
      </c>
      <c r="AR246">
        <f t="shared" si="11"/>
        <v>2016</v>
      </c>
    </row>
    <row r="247" spans="1:44" x14ac:dyDescent="0.25">
      <c r="A247" s="4">
        <v>42709</v>
      </c>
      <c r="B247" t="s">
        <v>19</v>
      </c>
      <c r="C247" s="3">
        <v>289</v>
      </c>
      <c r="D247" s="3">
        <v>175</v>
      </c>
      <c r="E247" s="3">
        <v>125</v>
      </c>
      <c r="F247" s="3">
        <v>95</v>
      </c>
      <c r="H247" s="1">
        <v>42709</v>
      </c>
      <c r="I247" t="s">
        <v>20</v>
      </c>
      <c r="J247" s="2">
        <v>0.42251461988304095</v>
      </c>
      <c r="K247" s="2">
        <v>0.25584795321637427</v>
      </c>
      <c r="L247" s="2">
        <v>0.18274853801169591</v>
      </c>
      <c r="M247" s="2">
        <v>0.1388888888888889</v>
      </c>
      <c r="O247">
        <v>42709</v>
      </c>
      <c r="P247" t="s">
        <v>21</v>
      </c>
      <c r="Q247">
        <v>20</v>
      </c>
      <c r="R247">
        <v>4</v>
      </c>
      <c r="S247">
        <v>10</v>
      </c>
      <c r="U247">
        <v>42709</v>
      </c>
      <c r="V247" t="s">
        <v>20</v>
      </c>
      <c r="W247">
        <v>0.58823529411764708</v>
      </c>
      <c r="X247">
        <v>0.11764705882352941</v>
      </c>
      <c r="Y247">
        <v>0.29411764705882354</v>
      </c>
      <c r="AA247">
        <v>42709</v>
      </c>
      <c r="AB247" t="s">
        <v>22</v>
      </c>
      <c r="AC247">
        <v>273</v>
      </c>
      <c r="AD247">
        <v>193</v>
      </c>
      <c r="AE247">
        <v>222</v>
      </c>
      <c r="AF247">
        <v>115</v>
      </c>
      <c r="AH247">
        <v>42709</v>
      </c>
      <c r="AI247" t="s">
        <v>20</v>
      </c>
      <c r="AJ247">
        <v>0.33997509339975096</v>
      </c>
      <c r="AK247">
        <v>0.24034869240348691</v>
      </c>
      <c r="AL247">
        <v>0.27646326276463262</v>
      </c>
      <c r="AM247">
        <v>0.1432129514321295</v>
      </c>
      <c r="AP247" t="str">
        <f t="shared" si="12"/>
        <v>S49</v>
      </c>
      <c r="AQ247" t="str">
        <f t="shared" si="10"/>
        <v>lundi</v>
      </c>
      <c r="AR247">
        <f t="shared" si="11"/>
        <v>2016</v>
      </c>
    </row>
    <row r="248" spans="1:44" x14ac:dyDescent="0.25">
      <c r="A248" s="4">
        <v>42710</v>
      </c>
      <c r="B248" t="s">
        <v>19</v>
      </c>
      <c r="C248" s="3">
        <v>188</v>
      </c>
      <c r="D248" s="3">
        <v>120</v>
      </c>
      <c r="E248" s="3">
        <v>84</v>
      </c>
      <c r="F248" s="3">
        <v>72</v>
      </c>
      <c r="H248" s="1">
        <v>42710</v>
      </c>
      <c r="I248" t="s">
        <v>20</v>
      </c>
      <c r="J248" s="2">
        <v>0.40517241379310343</v>
      </c>
      <c r="K248" s="2">
        <v>0.25862068965517243</v>
      </c>
      <c r="L248" s="2">
        <v>0.18103448275862069</v>
      </c>
      <c r="M248" s="2">
        <v>0.15517241379310345</v>
      </c>
      <c r="O248">
        <v>42710</v>
      </c>
      <c r="P248" t="s">
        <v>21</v>
      </c>
      <c r="Q248">
        <v>20</v>
      </c>
      <c r="R248">
        <v>4</v>
      </c>
      <c r="S248">
        <v>10</v>
      </c>
      <c r="U248">
        <v>42710</v>
      </c>
      <c r="V248" t="s">
        <v>20</v>
      </c>
      <c r="W248">
        <v>0.58823529411764708</v>
      </c>
      <c r="X248">
        <v>0.11764705882352941</v>
      </c>
      <c r="Y248">
        <v>0.29411764705882354</v>
      </c>
      <c r="AA248">
        <v>42710</v>
      </c>
      <c r="AB248" t="s">
        <v>22</v>
      </c>
      <c r="AC248">
        <v>269</v>
      </c>
      <c r="AD248">
        <v>195</v>
      </c>
      <c r="AE248">
        <v>224</v>
      </c>
      <c r="AF248">
        <v>114</v>
      </c>
      <c r="AH248">
        <v>42710</v>
      </c>
      <c r="AI248" t="s">
        <v>20</v>
      </c>
      <c r="AJ248">
        <v>0.33541147132169574</v>
      </c>
      <c r="AK248">
        <v>0.243142144638404</v>
      </c>
      <c r="AL248">
        <v>0.2793017456359102</v>
      </c>
      <c r="AM248">
        <v>0.14214463840399003</v>
      </c>
      <c r="AP248" t="str">
        <f t="shared" si="12"/>
        <v>S49</v>
      </c>
      <c r="AQ248" t="str">
        <f t="shared" si="10"/>
        <v>mardi</v>
      </c>
      <c r="AR248">
        <f t="shared" si="11"/>
        <v>2016</v>
      </c>
    </row>
    <row r="249" spans="1:44" x14ac:dyDescent="0.25">
      <c r="A249" s="4">
        <v>42711</v>
      </c>
      <c r="B249" t="s">
        <v>19</v>
      </c>
      <c r="C249" s="3">
        <v>257</v>
      </c>
      <c r="D249" s="3">
        <v>130</v>
      </c>
      <c r="E249" s="3">
        <v>81</v>
      </c>
      <c r="F249" s="3">
        <v>74</v>
      </c>
      <c r="H249" s="1">
        <v>42711</v>
      </c>
      <c r="I249" t="s">
        <v>20</v>
      </c>
      <c r="J249" s="2">
        <v>0.47416974169741699</v>
      </c>
      <c r="K249" s="2">
        <v>0.23985239852398524</v>
      </c>
      <c r="L249" s="2">
        <v>0.14944649446494465</v>
      </c>
      <c r="M249" s="2">
        <v>0.13653136531365315</v>
      </c>
      <c r="O249">
        <v>42711</v>
      </c>
      <c r="P249" t="s">
        <v>21</v>
      </c>
      <c r="Q249">
        <v>19</v>
      </c>
      <c r="R249">
        <v>2</v>
      </c>
      <c r="S249">
        <v>9</v>
      </c>
      <c r="U249">
        <v>42711</v>
      </c>
      <c r="V249" t="s">
        <v>20</v>
      </c>
      <c r="W249">
        <v>0.6333333333333333</v>
      </c>
      <c r="X249">
        <v>6.6666666666666666E-2</v>
      </c>
      <c r="Y249">
        <v>0.3</v>
      </c>
      <c r="AA249">
        <v>42711</v>
      </c>
      <c r="AB249" t="s">
        <v>22</v>
      </c>
      <c r="AC249">
        <v>259</v>
      </c>
      <c r="AD249">
        <v>200</v>
      </c>
      <c r="AE249">
        <v>223</v>
      </c>
      <c r="AF249">
        <v>115</v>
      </c>
      <c r="AH249">
        <v>42711</v>
      </c>
      <c r="AI249" t="s">
        <v>20</v>
      </c>
      <c r="AJ249">
        <v>0.32496863237139273</v>
      </c>
      <c r="AK249">
        <v>0.25094102885821834</v>
      </c>
      <c r="AL249">
        <v>0.2797992471769134</v>
      </c>
      <c r="AM249">
        <v>0.14429109159347553</v>
      </c>
      <c r="AP249" t="str">
        <f t="shared" si="12"/>
        <v>S49</v>
      </c>
      <c r="AQ249" t="str">
        <f t="shared" si="10"/>
        <v>mercredi</v>
      </c>
      <c r="AR249">
        <f t="shared" si="11"/>
        <v>2016</v>
      </c>
    </row>
    <row r="250" spans="1:44" x14ac:dyDescent="0.25">
      <c r="A250" s="4">
        <v>42712</v>
      </c>
      <c r="B250" t="s">
        <v>19</v>
      </c>
      <c r="C250" s="3">
        <v>335</v>
      </c>
      <c r="D250" s="3">
        <v>102</v>
      </c>
      <c r="E250" s="3">
        <v>77</v>
      </c>
      <c r="F250" s="3">
        <v>70</v>
      </c>
      <c r="H250" s="1">
        <v>42712</v>
      </c>
      <c r="I250" t="s">
        <v>20</v>
      </c>
      <c r="J250" s="2">
        <v>0.57363013698630139</v>
      </c>
      <c r="K250" s="2">
        <v>0.17465753424657535</v>
      </c>
      <c r="L250" s="2">
        <v>0.13184931506849315</v>
      </c>
      <c r="M250" s="2">
        <v>0.11986301369863013</v>
      </c>
      <c r="O250">
        <v>42712</v>
      </c>
      <c r="P250" t="s">
        <v>21</v>
      </c>
      <c r="Q250">
        <v>22</v>
      </c>
      <c r="R250">
        <v>0</v>
      </c>
      <c r="S250">
        <v>8</v>
      </c>
      <c r="U250">
        <v>42712</v>
      </c>
      <c r="V250" t="s">
        <v>20</v>
      </c>
      <c r="W250">
        <v>0.73333333333333328</v>
      </c>
      <c r="X250">
        <v>0</v>
      </c>
      <c r="Y250">
        <v>0.26666666666666666</v>
      </c>
      <c r="AA250">
        <v>42712</v>
      </c>
      <c r="AB250" t="s">
        <v>22</v>
      </c>
      <c r="AC250">
        <v>247</v>
      </c>
      <c r="AD250">
        <v>198</v>
      </c>
      <c r="AE250">
        <v>221</v>
      </c>
      <c r="AF250">
        <v>115</v>
      </c>
      <c r="AH250">
        <v>42712</v>
      </c>
      <c r="AI250" t="s">
        <v>20</v>
      </c>
      <c r="AJ250">
        <v>0.31626120358514725</v>
      </c>
      <c r="AK250">
        <v>0.25352112676056338</v>
      </c>
      <c r="AL250">
        <v>0.28297055057618437</v>
      </c>
      <c r="AM250">
        <v>0.147247119078105</v>
      </c>
      <c r="AP250" t="str">
        <f t="shared" si="12"/>
        <v>S49</v>
      </c>
      <c r="AQ250" t="str">
        <f t="shared" si="10"/>
        <v>jeudi</v>
      </c>
      <c r="AR250">
        <f t="shared" si="11"/>
        <v>2016</v>
      </c>
    </row>
    <row r="251" spans="1:44" x14ac:dyDescent="0.25">
      <c r="A251" s="4" t="s">
        <v>137</v>
      </c>
      <c r="B251" t="s">
        <v>19</v>
      </c>
      <c r="C251" s="3">
        <v>311</v>
      </c>
      <c r="D251" s="3">
        <v>114</v>
      </c>
      <c r="E251" s="3">
        <v>68</v>
      </c>
      <c r="F251" s="3">
        <v>73</v>
      </c>
      <c r="H251" s="1" t="s">
        <v>137</v>
      </c>
      <c r="I251" t="s">
        <v>20</v>
      </c>
      <c r="J251" s="2">
        <v>0.54946996466431097</v>
      </c>
      <c r="K251" s="2">
        <v>0.20141342756183744</v>
      </c>
      <c r="L251" s="2">
        <v>0.12014134275618374</v>
      </c>
      <c r="M251" s="2">
        <v>0.12897526501766785</v>
      </c>
      <c r="O251" t="s">
        <v>137</v>
      </c>
      <c r="P251" t="s">
        <v>21</v>
      </c>
      <c r="Q251">
        <v>4</v>
      </c>
      <c r="R251">
        <v>2</v>
      </c>
      <c r="S251">
        <v>8</v>
      </c>
      <c r="U251" t="s">
        <v>137</v>
      </c>
      <c r="V251" t="s">
        <v>20</v>
      </c>
      <c r="W251">
        <v>0.2857142857142857</v>
      </c>
      <c r="X251">
        <v>0.14285714285714285</v>
      </c>
      <c r="Y251">
        <v>0.5714285714285714</v>
      </c>
      <c r="AA251" t="s">
        <v>137</v>
      </c>
      <c r="AB251" t="s">
        <v>22</v>
      </c>
      <c r="AC251">
        <v>240</v>
      </c>
      <c r="AD251">
        <v>194</v>
      </c>
      <c r="AE251">
        <v>221</v>
      </c>
      <c r="AF251">
        <v>114</v>
      </c>
      <c r="AH251" t="s">
        <v>137</v>
      </c>
      <c r="AI251" t="s">
        <v>20</v>
      </c>
      <c r="AJ251">
        <v>0.31209362808842656</v>
      </c>
      <c r="AK251">
        <v>0.25227568270481143</v>
      </c>
      <c r="AL251">
        <v>0.28738621586475943</v>
      </c>
      <c r="AM251">
        <v>0.14824447334200261</v>
      </c>
      <c r="AP251" t="str">
        <f t="shared" si="12"/>
        <v>S49</v>
      </c>
      <c r="AQ251" t="str">
        <f t="shared" si="10"/>
        <v>vendredi</v>
      </c>
      <c r="AR251">
        <f t="shared" si="11"/>
        <v>2016</v>
      </c>
    </row>
    <row r="252" spans="1:44" x14ac:dyDescent="0.25">
      <c r="A252" s="4">
        <v>42716</v>
      </c>
      <c r="B252" t="s">
        <v>19</v>
      </c>
      <c r="C252" s="3">
        <v>332</v>
      </c>
      <c r="D252" s="3">
        <v>146</v>
      </c>
      <c r="E252" s="3">
        <v>63</v>
      </c>
      <c r="F252" s="3">
        <v>58</v>
      </c>
      <c r="H252" s="1">
        <v>42716</v>
      </c>
      <c r="I252" t="s">
        <v>20</v>
      </c>
      <c r="J252" s="2">
        <v>0.55425709515859767</v>
      </c>
      <c r="K252" s="2">
        <v>0.24373956594323873</v>
      </c>
      <c r="L252" s="2">
        <v>0.10517529215358931</v>
      </c>
      <c r="M252" s="2">
        <v>9.6828046744574292E-2</v>
      </c>
      <c r="O252">
        <v>42716</v>
      </c>
      <c r="P252" t="s">
        <v>21</v>
      </c>
      <c r="Q252">
        <v>13</v>
      </c>
      <c r="R252">
        <v>4</v>
      </c>
      <c r="S252">
        <v>8</v>
      </c>
      <c r="U252">
        <v>42716</v>
      </c>
      <c r="V252" t="s">
        <v>20</v>
      </c>
      <c r="W252">
        <v>0.52</v>
      </c>
      <c r="X252">
        <v>0.16</v>
      </c>
      <c r="Y252">
        <v>0.32</v>
      </c>
      <c r="AA252">
        <v>42716</v>
      </c>
      <c r="AB252" t="s">
        <v>22</v>
      </c>
      <c r="AC252">
        <v>229</v>
      </c>
      <c r="AD252">
        <v>198</v>
      </c>
      <c r="AE252">
        <v>220</v>
      </c>
      <c r="AF252">
        <v>113</v>
      </c>
      <c r="AH252">
        <v>42716</v>
      </c>
      <c r="AI252" t="s">
        <v>20</v>
      </c>
      <c r="AJ252">
        <v>0.3013157894736842</v>
      </c>
      <c r="AK252">
        <v>0.26052631578947366</v>
      </c>
      <c r="AL252">
        <v>0.28947368421052633</v>
      </c>
      <c r="AM252">
        <v>0.14868421052631578</v>
      </c>
      <c r="AP252" t="str">
        <f t="shared" si="12"/>
        <v>S50</v>
      </c>
      <c r="AQ252" t="str">
        <f t="shared" si="10"/>
        <v>lundi</v>
      </c>
      <c r="AR252">
        <f t="shared" si="11"/>
        <v>2016</v>
      </c>
    </row>
    <row r="253" spans="1:44" x14ac:dyDescent="0.25">
      <c r="A253" s="4">
        <v>42717</v>
      </c>
      <c r="B253" t="s">
        <v>19</v>
      </c>
      <c r="C253" s="3">
        <v>252</v>
      </c>
      <c r="D253" s="3">
        <v>151</v>
      </c>
      <c r="E253" s="3">
        <v>50</v>
      </c>
      <c r="F253" s="3">
        <v>51</v>
      </c>
      <c r="H253" s="1">
        <v>42717</v>
      </c>
      <c r="I253" t="s">
        <v>20</v>
      </c>
      <c r="J253" s="2">
        <v>0.5</v>
      </c>
      <c r="K253" s="2">
        <v>0.29960317460317459</v>
      </c>
      <c r="L253" s="2">
        <v>9.9206349206349201E-2</v>
      </c>
      <c r="M253" s="2">
        <v>0.10119047619047619</v>
      </c>
      <c r="O253">
        <v>42717</v>
      </c>
      <c r="P253" t="s">
        <v>21</v>
      </c>
      <c r="Q253">
        <v>12</v>
      </c>
      <c r="R253">
        <v>5</v>
      </c>
      <c r="S253">
        <v>7</v>
      </c>
      <c r="U253">
        <v>42717</v>
      </c>
      <c r="V253" t="s">
        <v>20</v>
      </c>
      <c r="W253">
        <v>0.5</v>
      </c>
      <c r="X253">
        <v>0.20833333333333334</v>
      </c>
      <c r="Y253">
        <v>0.29166666666666669</v>
      </c>
      <c r="AA253">
        <v>42717</v>
      </c>
      <c r="AB253" t="s">
        <v>22</v>
      </c>
      <c r="AC253">
        <v>216</v>
      </c>
      <c r="AD253">
        <v>196</v>
      </c>
      <c r="AE253">
        <v>219</v>
      </c>
      <c r="AF253">
        <v>111</v>
      </c>
      <c r="AH253">
        <v>42717</v>
      </c>
      <c r="AI253" t="s">
        <v>20</v>
      </c>
      <c r="AJ253">
        <v>0.29110512129380056</v>
      </c>
      <c r="AK253">
        <v>0.26415094339622641</v>
      </c>
      <c r="AL253">
        <v>0.29514824797843664</v>
      </c>
      <c r="AM253">
        <v>0.14959568733153639</v>
      </c>
      <c r="AP253" t="str">
        <f t="shared" si="12"/>
        <v>S50</v>
      </c>
      <c r="AQ253" t="str">
        <f t="shared" si="10"/>
        <v>mardi</v>
      </c>
      <c r="AR253">
        <f t="shared" si="11"/>
        <v>2016</v>
      </c>
    </row>
    <row r="254" spans="1:44" x14ac:dyDescent="0.25">
      <c r="A254" s="4">
        <v>42718</v>
      </c>
      <c r="B254" t="s">
        <v>19</v>
      </c>
      <c r="C254" s="3">
        <v>305</v>
      </c>
      <c r="D254" s="3">
        <v>122</v>
      </c>
      <c r="E254" s="3">
        <v>56</v>
      </c>
      <c r="F254" s="3">
        <v>51</v>
      </c>
      <c r="H254" s="1">
        <v>42718</v>
      </c>
      <c r="I254" t="s">
        <v>20</v>
      </c>
      <c r="J254" s="2">
        <v>0.57116104868913853</v>
      </c>
      <c r="K254" s="2">
        <v>0.22846441947565543</v>
      </c>
      <c r="L254" s="2">
        <v>0.10486891385767791</v>
      </c>
      <c r="M254" s="2">
        <v>9.5505617977528087E-2</v>
      </c>
      <c r="O254">
        <v>42718</v>
      </c>
      <c r="P254" t="s">
        <v>21</v>
      </c>
      <c r="Q254">
        <v>12</v>
      </c>
      <c r="R254">
        <v>5</v>
      </c>
      <c r="S254">
        <v>7</v>
      </c>
      <c r="U254">
        <v>42718</v>
      </c>
      <c r="V254" t="s">
        <v>20</v>
      </c>
      <c r="W254">
        <v>0.5</v>
      </c>
      <c r="X254">
        <v>0.20833333333333334</v>
      </c>
      <c r="Y254">
        <v>0.29166666666666669</v>
      </c>
      <c r="AA254">
        <v>42718</v>
      </c>
      <c r="AB254" t="s">
        <v>22</v>
      </c>
      <c r="AC254">
        <v>207</v>
      </c>
      <c r="AD254">
        <v>202</v>
      </c>
      <c r="AE254">
        <v>216</v>
      </c>
      <c r="AF254">
        <v>111</v>
      </c>
      <c r="AH254">
        <v>42718</v>
      </c>
      <c r="AI254" t="s">
        <v>20</v>
      </c>
      <c r="AJ254">
        <v>0.28125</v>
      </c>
      <c r="AK254">
        <v>0.27445652173913043</v>
      </c>
      <c r="AL254">
        <v>0.29347826086956524</v>
      </c>
      <c r="AM254">
        <v>0.15081521739130435</v>
      </c>
      <c r="AP254" t="str">
        <f t="shared" si="12"/>
        <v>S50</v>
      </c>
      <c r="AQ254" t="str">
        <f t="shared" si="10"/>
        <v>mercredi</v>
      </c>
      <c r="AR254">
        <f t="shared" si="11"/>
        <v>2016</v>
      </c>
    </row>
    <row r="255" spans="1:44" x14ac:dyDescent="0.25">
      <c r="A255" s="4">
        <v>42719</v>
      </c>
      <c r="B255" t="s">
        <v>19</v>
      </c>
      <c r="C255" s="3">
        <v>377</v>
      </c>
      <c r="D255" s="3">
        <v>127</v>
      </c>
      <c r="E255" s="3">
        <v>43</v>
      </c>
      <c r="F255" s="3">
        <v>40</v>
      </c>
      <c r="H255" s="1">
        <v>42719</v>
      </c>
      <c r="I255" t="s">
        <v>20</v>
      </c>
      <c r="J255" s="2">
        <v>0.64224872231686547</v>
      </c>
      <c r="K255" s="2">
        <v>0.21635434412265758</v>
      </c>
      <c r="L255" s="2">
        <v>7.3253833049403749E-2</v>
      </c>
      <c r="M255" s="2">
        <v>6.8143100511073251E-2</v>
      </c>
      <c r="O255">
        <v>42719</v>
      </c>
      <c r="P255" t="s">
        <v>21</v>
      </c>
      <c r="Q255">
        <v>12</v>
      </c>
      <c r="R255">
        <v>5</v>
      </c>
      <c r="S255">
        <v>7</v>
      </c>
      <c r="U255">
        <v>42719</v>
      </c>
      <c r="V255" t="s">
        <v>20</v>
      </c>
      <c r="W255">
        <v>0.5</v>
      </c>
      <c r="X255">
        <v>0.20833333333333334</v>
      </c>
      <c r="Y255">
        <v>0.29166666666666669</v>
      </c>
      <c r="AA255">
        <v>42719</v>
      </c>
      <c r="AB255" t="s">
        <v>22</v>
      </c>
      <c r="AC255">
        <v>199</v>
      </c>
      <c r="AD255">
        <v>201</v>
      </c>
      <c r="AE255">
        <v>215</v>
      </c>
      <c r="AF255">
        <v>109</v>
      </c>
      <c r="AH255">
        <v>42719</v>
      </c>
      <c r="AI255" t="s">
        <v>20</v>
      </c>
      <c r="AJ255">
        <v>0.27486187845303867</v>
      </c>
      <c r="AK255">
        <v>0.27762430939226518</v>
      </c>
      <c r="AL255">
        <v>0.29696132596685082</v>
      </c>
      <c r="AM255">
        <v>0.15055248618784531</v>
      </c>
      <c r="AP255" t="str">
        <f t="shared" si="12"/>
        <v>S50</v>
      </c>
      <c r="AQ255" t="str">
        <f t="shared" si="10"/>
        <v>jeudi</v>
      </c>
      <c r="AR255">
        <f t="shared" si="11"/>
        <v>2016</v>
      </c>
    </row>
    <row r="256" spans="1:44" x14ac:dyDescent="0.25">
      <c r="A256" s="4" t="s">
        <v>138</v>
      </c>
      <c r="B256" t="s">
        <v>19</v>
      </c>
      <c r="C256" s="3">
        <v>304</v>
      </c>
      <c r="D256" s="3">
        <v>152</v>
      </c>
      <c r="E256" s="3">
        <v>52</v>
      </c>
      <c r="F256" s="3">
        <v>35</v>
      </c>
      <c r="H256" s="1" t="s">
        <v>138</v>
      </c>
      <c r="I256" t="s">
        <v>20</v>
      </c>
      <c r="J256" s="2">
        <v>0.55985267034990793</v>
      </c>
      <c r="K256" s="2">
        <v>0.27992633517495397</v>
      </c>
      <c r="L256" s="2">
        <v>9.5764272559852676E-2</v>
      </c>
      <c r="M256" s="2">
        <v>6.4456721915285453E-2</v>
      </c>
      <c r="O256" t="s">
        <v>138</v>
      </c>
      <c r="P256" t="s">
        <v>21</v>
      </c>
      <c r="Q256">
        <v>15</v>
      </c>
      <c r="R256">
        <v>5</v>
      </c>
      <c r="S256">
        <v>7</v>
      </c>
      <c r="U256" t="s">
        <v>138</v>
      </c>
      <c r="V256" t="s">
        <v>20</v>
      </c>
      <c r="W256">
        <v>0.55555555555555558</v>
      </c>
      <c r="X256">
        <v>0.18518518518518517</v>
      </c>
      <c r="Y256">
        <v>0.25925925925925924</v>
      </c>
      <c r="AA256" t="s">
        <v>138</v>
      </c>
      <c r="AB256" t="s">
        <v>22</v>
      </c>
      <c r="AC256">
        <v>172</v>
      </c>
      <c r="AD256">
        <v>208</v>
      </c>
      <c r="AE256">
        <v>214</v>
      </c>
      <c r="AF256">
        <v>108</v>
      </c>
      <c r="AH256" t="s">
        <v>138</v>
      </c>
      <c r="AI256" t="s">
        <v>20</v>
      </c>
      <c r="AJ256">
        <v>0.24501424501424501</v>
      </c>
      <c r="AK256">
        <v>0.29629629629629628</v>
      </c>
      <c r="AL256">
        <v>0.30484330484330485</v>
      </c>
      <c r="AM256">
        <v>0.15384615384615385</v>
      </c>
      <c r="AP256" t="str">
        <f t="shared" si="12"/>
        <v>S50</v>
      </c>
      <c r="AQ256" t="str">
        <f t="shared" si="10"/>
        <v>vendredi</v>
      </c>
      <c r="AR256">
        <f t="shared" si="11"/>
        <v>2016</v>
      </c>
    </row>
    <row r="257" spans="1:44" x14ac:dyDescent="0.25">
      <c r="A257" s="4">
        <v>42723</v>
      </c>
      <c r="B257" t="s">
        <v>19</v>
      </c>
      <c r="C257" s="3">
        <v>322</v>
      </c>
      <c r="D257" s="3">
        <v>156</v>
      </c>
      <c r="E257" s="3">
        <v>62</v>
      </c>
      <c r="F257" s="3">
        <v>30</v>
      </c>
      <c r="H257" s="1">
        <v>42723</v>
      </c>
      <c r="I257" t="s">
        <v>20</v>
      </c>
      <c r="J257" s="2">
        <v>0.56491228070175437</v>
      </c>
      <c r="K257" s="2">
        <v>0.27368421052631581</v>
      </c>
      <c r="L257" s="2">
        <v>0.10877192982456141</v>
      </c>
      <c r="M257" s="2">
        <v>5.2631578947368418E-2</v>
      </c>
      <c r="O257">
        <v>42723</v>
      </c>
      <c r="P257" t="s">
        <v>21</v>
      </c>
      <c r="Q257">
        <v>17</v>
      </c>
      <c r="R257">
        <v>5</v>
      </c>
      <c r="S257">
        <v>7</v>
      </c>
      <c r="U257">
        <v>42723</v>
      </c>
      <c r="V257" t="s">
        <v>20</v>
      </c>
      <c r="W257">
        <v>0.58620689655172409</v>
      </c>
      <c r="X257">
        <v>0.17241379310344829</v>
      </c>
      <c r="Y257">
        <v>0.2413793103448276</v>
      </c>
      <c r="AA257">
        <v>42723</v>
      </c>
      <c r="AB257" t="s">
        <v>22</v>
      </c>
      <c r="AC257">
        <v>164</v>
      </c>
      <c r="AD257">
        <v>206</v>
      </c>
      <c r="AE257">
        <v>213</v>
      </c>
      <c r="AF257">
        <v>107</v>
      </c>
      <c r="AH257">
        <v>42723</v>
      </c>
      <c r="AI257" t="s">
        <v>20</v>
      </c>
      <c r="AJ257">
        <v>0.23768115942028986</v>
      </c>
      <c r="AK257">
        <v>0.29855072463768118</v>
      </c>
      <c r="AL257">
        <v>0.30869565217391304</v>
      </c>
      <c r="AM257">
        <v>0.15507246376811595</v>
      </c>
      <c r="AP257" t="str">
        <f t="shared" si="12"/>
        <v>S51</v>
      </c>
      <c r="AQ257" t="str">
        <f t="shared" si="10"/>
        <v>lundi</v>
      </c>
      <c r="AR257">
        <f t="shared" si="11"/>
        <v>2016</v>
      </c>
    </row>
    <row r="258" spans="1:44" x14ac:dyDescent="0.25">
      <c r="A258" s="4">
        <v>42724</v>
      </c>
      <c r="B258" t="s">
        <v>19</v>
      </c>
      <c r="C258" s="3">
        <v>312</v>
      </c>
      <c r="D258" s="3">
        <v>146</v>
      </c>
      <c r="E258" s="3">
        <v>64</v>
      </c>
      <c r="F258" s="3">
        <v>29</v>
      </c>
      <c r="H258" s="1">
        <v>42724</v>
      </c>
      <c r="I258" t="s">
        <v>20</v>
      </c>
      <c r="J258" s="2">
        <v>0.56624319419237745</v>
      </c>
      <c r="K258" s="2">
        <v>0.26497277676950998</v>
      </c>
      <c r="L258" s="2">
        <v>0.1161524500907441</v>
      </c>
      <c r="M258" s="2">
        <v>5.2631578947368418E-2</v>
      </c>
      <c r="O258">
        <v>42724</v>
      </c>
      <c r="P258" t="s">
        <v>21</v>
      </c>
      <c r="Q258">
        <v>14</v>
      </c>
      <c r="R258">
        <v>5</v>
      </c>
      <c r="S258">
        <v>7</v>
      </c>
      <c r="U258">
        <v>42724</v>
      </c>
      <c r="V258" t="s">
        <v>20</v>
      </c>
      <c r="W258">
        <v>0.53846153846153844</v>
      </c>
      <c r="X258">
        <v>0.19230769230769232</v>
      </c>
      <c r="Y258">
        <v>0.26923076923076922</v>
      </c>
      <c r="AA258">
        <v>42724</v>
      </c>
      <c r="AB258" t="s">
        <v>22</v>
      </c>
      <c r="AC258">
        <v>145</v>
      </c>
      <c r="AD258">
        <v>210</v>
      </c>
      <c r="AE258">
        <v>211</v>
      </c>
      <c r="AF258">
        <v>106</v>
      </c>
      <c r="AH258">
        <v>42724</v>
      </c>
      <c r="AI258" t="s">
        <v>20</v>
      </c>
      <c r="AJ258">
        <v>0.21577380952380953</v>
      </c>
      <c r="AK258">
        <v>0.3125</v>
      </c>
      <c r="AL258">
        <v>0.31398809523809523</v>
      </c>
      <c r="AM258">
        <v>0.15773809523809523</v>
      </c>
      <c r="AP258" t="str">
        <f t="shared" si="12"/>
        <v>S51</v>
      </c>
      <c r="AQ258" t="str">
        <f t="shared" si="10"/>
        <v>mardi</v>
      </c>
      <c r="AR258">
        <f t="shared" si="11"/>
        <v>2016</v>
      </c>
    </row>
    <row r="259" spans="1:44" x14ac:dyDescent="0.25">
      <c r="A259" s="4">
        <v>42725</v>
      </c>
      <c r="B259" t="s">
        <v>19</v>
      </c>
      <c r="C259" s="3">
        <v>304</v>
      </c>
      <c r="D259" s="3">
        <v>172</v>
      </c>
      <c r="E259" s="3">
        <v>54</v>
      </c>
      <c r="F259" s="3">
        <v>27</v>
      </c>
      <c r="H259" s="1">
        <v>42725</v>
      </c>
      <c r="I259" t="s">
        <v>20</v>
      </c>
      <c r="J259" s="2">
        <v>0.54578096947935373</v>
      </c>
      <c r="K259" s="2">
        <v>0.30879712746858168</v>
      </c>
      <c r="L259" s="2">
        <v>9.6947935368043081E-2</v>
      </c>
      <c r="M259" s="2">
        <v>4.8473967684021541E-2</v>
      </c>
      <c r="O259">
        <v>42725</v>
      </c>
      <c r="P259" t="s">
        <v>21</v>
      </c>
      <c r="Q259">
        <v>9</v>
      </c>
      <c r="R259">
        <v>8</v>
      </c>
      <c r="S259">
        <v>7</v>
      </c>
      <c r="U259">
        <v>42725</v>
      </c>
      <c r="V259" t="s">
        <v>20</v>
      </c>
      <c r="W259">
        <v>0.375</v>
      </c>
      <c r="X259">
        <v>0.33333333333333331</v>
      </c>
      <c r="Y259">
        <v>0.29166666666666669</v>
      </c>
      <c r="AA259">
        <v>42725</v>
      </c>
      <c r="AB259" t="s">
        <v>22</v>
      </c>
      <c r="AC259">
        <v>132</v>
      </c>
      <c r="AD259">
        <v>208</v>
      </c>
      <c r="AE259">
        <v>207</v>
      </c>
      <c r="AF259">
        <v>105</v>
      </c>
      <c r="AH259">
        <v>42725</v>
      </c>
      <c r="AI259" t="s">
        <v>20</v>
      </c>
      <c r="AJ259">
        <v>0.20245398773006135</v>
      </c>
      <c r="AK259">
        <v>0.31901840490797545</v>
      </c>
      <c r="AL259">
        <v>0.31748466257668712</v>
      </c>
      <c r="AM259">
        <v>0.16104294478527606</v>
      </c>
      <c r="AP259" t="str">
        <f t="shared" si="12"/>
        <v>S51</v>
      </c>
      <c r="AQ259" t="str">
        <f t="shared" ref="AQ259:AQ302" si="13">IF(AH259="","",TEXT(AH259,"jjjj"))</f>
        <v>mercredi</v>
      </c>
      <c r="AR259">
        <f t="shared" ref="AR259:AR302" si="14">IF(AH259="","",YEAR(AH259))</f>
        <v>2016</v>
      </c>
    </row>
    <row r="260" spans="1:44" x14ac:dyDescent="0.25">
      <c r="A260" s="4">
        <v>42726</v>
      </c>
      <c r="B260" t="s">
        <v>19</v>
      </c>
      <c r="C260" s="3">
        <v>349</v>
      </c>
      <c r="D260" s="3">
        <v>151</v>
      </c>
      <c r="E260" s="3">
        <v>66</v>
      </c>
      <c r="F260" s="3">
        <v>31</v>
      </c>
      <c r="H260" s="1">
        <v>42726</v>
      </c>
      <c r="I260" t="s">
        <v>20</v>
      </c>
      <c r="J260" s="2">
        <v>0.58458961474036852</v>
      </c>
      <c r="K260" s="2">
        <v>0.2529313232830821</v>
      </c>
      <c r="L260" s="2">
        <v>0.11055276381909548</v>
      </c>
      <c r="M260" s="2">
        <v>5.1926298157453935E-2</v>
      </c>
      <c r="O260">
        <v>42726</v>
      </c>
      <c r="P260" t="s">
        <v>21</v>
      </c>
      <c r="Q260">
        <v>9</v>
      </c>
      <c r="R260">
        <v>5</v>
      </c>
      <c r="S260">
        <v>7</v>
      </c>
      <c r="U260">
        <v>42726</v>
      </c>
      <c r="V260" t="s">
        <v>20</v>
      </c>
      <c r="W260">
        <v>0.42857142857142855</v>
      </c>
      <c r="X260">
        <v>0.23809523809523808</v>
      </c>
      <c r="Y260">
        <v>0.33333333333333331</v>
      </c>
      <c r="AA260">
        <v>42726</v>
      </c>
      <c r="AB260" t="s">
        <v>22</v>
      </c>
      <c r="AC260">
        <v>109</v>
      </c>
      <c r="AD260">
        <v>202</v>
      </c>
      <c r="AE260">
        <v>207</v>
      </c>
      <c r="AF260">
        <v>102</v>
      </c>
      <c r="AH260">
        <v>42726</v>
      </c>
      <c r="AI260" t="s">
        <v>20</v>
      </c>
      <c r="AJ260">
        <v>0.17580645161290323</v>
      </c>
      <c r="AK260">
        <v>0.32580645161290323</v>
      </c>
      <c r="AL260">
        <v>0.33387096774193548</v>
      </c>
      <c r="AM260">
        <v>0.16451612903225807</v>
      </c>
      <c r="AP260" t="str">
        <f t="shared" si="12"/>
        <v>S51</v>
      </c>
      <c r="AQ260" t="str">
        <f t="shared" si="13"/>
        <v>jeudi</v>
      </c>
      <c r="AR260">
        <f t="shared" si="14"/>
        <v>2016</v>
      </c>
    </row>
    <row r="261" spans="1:44" x14ac:dyDescent="0.25">
      <c r="A261" s="4" t="s">
        <v>139</v>
      </c>
      <c r="B261" t="s">
        <v>19</v>
      </c>
      <c r="C261" s="3">
        <v>435</v>
      </c>
      <c r="D261" s="3">
        <v>129</v>
      </c>
      <c r="E261" s="3">
        <v>77</v>
      </c>
      <c r="F261" s="3">
        <v>25</v>
      </c>
      <c r="H261" s="1" t="s">
        <v>139</v>
      </c>
      <c r="I261" t="s">
        <v>20</v>
      </c>
      <c r="J261" s="2">
        <v>0.65315315315315314</v>
      </c>
      <c r="K261" s="2">
        <v>0.19369369369369369</v>
      </c>
      <c r="L261" s="2">
        <v>0.11561561561561562</v>
      </c>
      <c r="M261" s="2">
        <v>3.7537537537537538E-2</v>
      </c>
      <c r="O261" t="s">
        <v>139</v>
      </c>
      <c r="P261" t="s">
        <v>21</v>
      </c>
      <c r="Q261">
        <v>0</v>
      </c>
      <c r="R261">
        <v>14</v>
      </c>
      <c r="S261">
        <v>7</v>
      </c>
      <c r="U261" t="s">
        <v>139</v>
      </c>
      <c r="V261" t="s">
        <v>20</v>
      </c>
      <c r="W261">
        <v>0</v>
      </c>
      <c r="X261">
        <v>0.66666666666666663</v>
      </c>
      <c r="Y261">
        <v>0.33333333333333331</v>
      </c>
      <c r="AA261" t="s">
        <v>139</v>
      </c>
      <c r="AB261" t="s">
        <v>22</v>
      </c>
      <c r="AC261">
        <v>94</v>
      </c>
      <c r="AD261">
        <v>179</v>
      </c>
      <c r="AE261">
        <v>206</v>
      </c>
      <c r="AF261">
        <v>94</v>
      </c>
      <c r="AH261" t="s">
        <v>139</v>
      </c>
      <c r="AI261" t="s">
        <v>20</v>
      </c>
      <c r="AJ261">
        <v>0.16404886561954624</v>
      </c>
      <c r="AK261">
        <v>0.31239092495637</v>
      </c>
      <c r="AL261">
        <v>0.35951134380453753</v>
      </c>
      <c r="AM261">
        <v>0.16404886561954624</v>
      </c>
      <c r="AP261" t="str">
        <f t="shared" si="12"/>
        <v>S51</v>
      </c>
      <c r="AQ261" t="str">
        <f t="shared" si="13"/>
        <v>vendredi</v>
      </c>
      <c r="AR261">
        <f t="shared" si="14"/>
        <v>2016</v>
      </c>
    </row>
    <row r="262" spans="1:44" x14ac:dyDescent="0.25">
      <c r="A262" s="4">
        <v>42730</v>
      </c>
      <c r="B262" t="s">
        <v>19</v>
      </c>
      <c r="C262" s="3">
        <v>590</v>
      </c>
      <c r="D262" s="3">
        <v>147</v>
      </c>
      <c r="E262" s="3">
        <v>77</v>
      </c>
      <c r="F262" s="3">
        <v>26</v>
      </c>
      <c r="H262" s="1">
        <v>42730</v>
      </c>
      <c r="I262" t="s">
        <v>20</v>
      </c>
      <c r="J262" s="2">
        <v>0.70238095238095233</v>
      </c>
      <c r="K262" s="2">
        <v>0.17499999999999999</v>
      </c>
      <c r="L262" s="2">
        <v>9.166666666666666E-2</v>
      </c>
      <c r="M262" s="2">
        <v>3.0952380952380953E-2</v>
      </c>
      <c r="O262">
        <v>42730</v>
      </c>
      <c r="P262" t="s">
        <v>21</v>
      </c>
      <c r="Q262">
        <v>0</v>
      </c>
      <c r="R262">
        <v>12</v>
      </c>
      <c r="S262">
        <v>9</v>
      </c>
      <c r="U262">
        <v>42730</v>
      </c>
      <c r="V262" t="s">
        <v>20</v>
      </c>
      <c r="W262">
        <v>0</v>
      </c>
      <c r="X262">
        <v>0.5714285714285714</v>
      </c>
      <c r="Y262">
        <v>0.42857142857142855</v>
      </c>
      <c r="AA262">
        <v>42730</v>
      </c>
      <c r="AB262" t="s">
        <v>22</v>
      </c>
      <c r="AC262">
        <v>100</v>
      </c>
      <c r="AD262">
        <v>169</v>
      </c>
      <c r="AE262">
        <v>206</v>
      </c>
      <c r="AF262">
        <v>94</v>
      </c>
      <c r="AH262">
        <v>42730</v>
      </c>
      <c r="AI262" t="s">
        <v>20</v>
      </c>
      <c r="AJ262">
        <v>0.1757469244288225</v>
      </c>
      <c r="AK262">
        <v>0.29701230228471004</v>
      </c>
      <c r="AL262">
        <v>0.36203866432337434</v>
      </c>
      <c r="AM262">
        <v>0.16520210896309315</v>
      </c>
      <c r="AP262" t="str">
        <f t="shared" si="12"/>
        <v>S52</v>
      </c>
      <c r="AQ262" t="str">
        <f t="shared" si="13"/>
        <v>lundi</v>
      </c>
      <c r="AR262">
        <f t="shared" si="14"/>
        <v>2016</v>
      </c>
    </row>
    <row r="263" spans="1:44" x14ac:dyDescent="0.25">
      <c r="A263" s="4">
        <v>42731</v>
      </c>
      <c r="B263" t="s">
        <v>19</v>
      </c>
      <c r="C263" s="3">
        <v>495</v>
      </c>
      <c r="D263" s="3">
        <v>234</v>
      </c>
      <c r="E263" s="3">
        <v>79</v>
      </c>
      <c r="F263" s="3">
        <v>26</v>
      </c>
      <c r="H263" s="1">
        <v>42731</v>
      </c>
      <c r="I263" t="s">
        <v>20</v>
      </c>
      <c r="J263" s="2">
        <v>0.59352517985611508</v>
      </c>
      <c r="K263" s="2">
        <v>0.2805755395683453</v>
      </c>
      <c r="L263" s="2">
        <v>9.4724220623501193E-2</v>
      </c>
      <c r="M263" s="2">
        <v>3.117505995203837E-2</v>
      </c>
      <c r="O263">
        <v>42731</v>
      </c>
      <c r="P263" t="s">
        <v>21</v>
      </c>
      <c r="Q263">
        <v>0</v>
      </c>
      <c r="R263">
        <v>10</v>
      </c>
      <c r="S263">
        <v>11</v>
      </c>
      <c r="U263">
        <v>42731</v>
      </c>
      <c r="V263" t="s">
        <v>20</v>
      </c>
      <c r="W263">
        <v>0</v>
      </c>
      <c r="X263">
        <v>0.47619047619047616</v>
      </c>
      <c r="Y263">
        <v>0.52380952380952384</v>
      </c>
      <c r="AA263">
        <v>42731</v>
      </c>
      <c r="AB263" t="s">
        <v>22</v>
      </c>
      <c r="AC263">
        <v>114</v>
      </c>
      <c r="AD263">
        <v>166</v>
      </c>
      <c r="AE263">
        <v>205</v>
      </c>
      <c r="AF263">
        <v>94</v>
      </c>
      <c r="AH263">
        <v>42731</v>
      </c>
      <c r="AI263" t="s">
        <v>20</v>
      </c>
      <c r="AJ263">
        <v>0.19689119170984457</v>
      </c>
      <c r="AK263">
        <v>0.28670120898100171</v>
      </c>
      <c r="AL263">
        <v>0.3540587219343696</v>
      </c>
      <c r="AM263">
        <v>0.16234887737478412</v>
      </c>
      <c r="AP263" t="str">
        <f t="shared" si="12"/>
        <v>S52</v>
      </c>
      <c r="AQ263" t="str">
        <f t="shared" si="13"/>
        <v>mardi</v>
      </c>
      <c r="AR263">
        <f t="shared" si="14"/>
        <v>2016</v>
      </c>
    </row>
    <row r="264" spans="1:44" x14ac:dyDescent="0.25">
      <c r="A264" s="4">
        <v>42732</v>
      </c>
      <c r="B264" t="s">
        <v>19</v>
      </c>
      <c r="C264" s="3">
        <v>290</v>
      </c>
      <c r="D264" s="3">
        <v>234</v>
      </c>
      <c r="E264" s="3">
        <v>68</v>
      </c>
      <c r="F264" s="3">
        <v>27</v>
      </c>
      <c r="H264" s="1">
        <v>42732</v>
      </c>
      <c r="I264" t="s">
        <v>20</v>
      </c>
      <c r="J264" s="2">
        <v>0.46849757673667203</v>
      </c>
      <c r="K264" s="2">
        <v>0.37802907915993539</v>
      </c>
      <c r="L264" s="2">
        <v>0.1098546042003231</v>
      </c>
      <c r="M264" s="2">
        <v>4.361873990306947E-2</v>
      </c>
      <c r="O264">
        <v>42732</v>
      </c>
      <c r="P264" t="s">
        <v>21</v>
      </c>
      <c r="Q264">
        <v>0</v>
      </c>
      <c r="R264">
        <v>10</v>
      </c>
      <c r="S264">
        <v>11</v>
      </c>
      <c r="U264">
        <v>42732</v>
      </c>
      <c r="V264" t="s">
        <v>20</v>
      </c>
      <c r="W264">
        <v>0</v>
      </c>
      <c r="X264">
        <v>0.47619047619047616</v>
      </c>
      <c r="Y264">
        <v>0.52380952380952384</v>
      </c>
      <c r="AA264">
        <v>42732</v>
      </c>
      <c r="AB264" t="s">
        <v>22</v>
      </c>
      <c r="AC264">
        <v>110</v>
      </c>
      <c r="AD264">
        <v>165</v>
      </c>
      <c r="AE264">
        <v>202</v>
      </c>
      <c r="AF264">
        <v>94</v>
      </c>
      <c r="AH264">
        <v>42732</v>
      </c>
      <c r="AI264" t="s">
        <v>20</v>
      </c>
      <c r="AJ264">
        <v>0.19264448336252188</v>
      </c>
      <c r="AK264">
        <v>0.28896672504378285</v>
      </c>
      <c r="AL264">
        <v>0.35376532399299476</v>
      </c>
      <c r="AM264">
        <v>0.16462346760070051</v>
      </c>
      <c r="AP264" t="str">
        <f t="shared" ref="AP264:AP266" si="15">IF(AH264="","",IF(WEEKNUM(AH264)-1&lt;10,"S0"&amp;WEEKNUM(AH264)-1,"S"&amp;WEEKNUM(AH264)-1))</f>
        <v>S52</v>
      </c>
      <c r="AQ264" t="str">
        <f t="shared" si="13"/>
        <v>mercredi</v>
      </c>
      <c r="AR264">
        <f t="shared" si="14"/>
        <v>2016</v>
      </c>
    </row>
    <row r="265" spans="1:44" x14ac:dyDescent="0.25">
      <c r="A265" s="4">
        <v>42733</v>
      </c>
      <c r="B265" t="s">
        <v>19</v>
      </c>
      <c r="C265" s="3">
        <v>406</v>
      </c>
      <c r="D265" s="3">
        <v>206</v>
      </c>
      <c r="E265" s="3">
        <v>89</v>
      </c>
      <c r="F265" s="3">
        <v>19</v>
      </c>
      <c r="H265" s="1">
        <v>42733</v>
      </c>
      <c r="I265" t="s">
        <v>20</v>
      </c>
      <c r="J265" s="2">
        <v>0.56388888888888888</v>
      </c>
      <c r="K265" s="2">
        <v>0.28611111111111109</v>
      </c>
      <c r="L265" s="2">
        <v>0.12361111111111112</v>
      </c>
      <c r="M265" s="2">
        <v>2.6388888888888889E-2</v>
      </c>
      <c r="O265">
        <v>42733</v>
      </c>
      <c r="P265" t="s">
        <v>21</v>
      </c>
      <c r="Q265">
        <v>0</v>
      </c>
      <c r="R265">
        <v>10</v>
      </c>
      <c r="S265">
        <v>11</v>
      </c>
      <c r="U265">
        <v>42733</v>
      </c>
      <c r="V265" t="s">
        <v>20</v>
      </c>
      <c r="W265">
        <v>0</v>
      </c>
      <c r="X265">
        <v>0.47619047619047616</v>
      </c>
      <c r="Y265">
        <v>0.52380952380952384</v>
      </c>
      <c r="AA265">
        <v>42733</v>
      </c>
      <c r="AB265" t="s">
        <v>22</v>
      </c>
      <c r="AC265">
        <v>105</v>
      </c>
      <c r="AD265">
        <v>166</v>
      </c>
      <c r="AE265">
        <v>203</v>
      </c>
      <c r="AF265">
        <v>94</v>
      </c>
      <c r="AH265">
        <v>42733</v>
      </c>
      <c r="AI265" t="s">
        <v>20</v>
      </c>
      <c r="AJ265">
        <v>0.18485915492957747</v>
      </c>
      <c r="AK265">
        <v>0.29225352112676056</v>
      </c>
      <c r="AL265">
        <v>0.35739436619718312</v>
      </c>
      <c r="AM265">
        <v>0.16549295774647887</v>
      </c>
      <c r="AP265" t="str">
        <f t="shared" si="15"/>
        <v>S52</v>
      </c>
      <c r="AQ265" t="str">
        <f t="shared" si="13"/>
        <v>jeudi</v>
      </c>
      <c r="AR265">
        <f t="shared" si="14"/>
        <v>2016</v>
      </c>
    </row>
    <row r="266" spans="1:44" x14ac:dyDescent="0.25">
      <c r="A266" s="4" t="s">
        <v>140</v>
      </c>
      <c r="B266" t="s">
        <v>19</v>
      </c>
      <c r="C266" s="3">
        <v>490</v>
      </c>
      <c r="D266" s="3">
        <v>233</v>
      </c>
      <c r="E266" s="3">
        <v>97</v>
      </c>
      <c r="F266" s="3">
        <v>29</v>
      </c>
      <c r="H266" s="1" t="s">
        <v>140</v>
      </c>
      <c r="I266" t="s">
        <v>20</v>
      </c>
      <c r="J266" s="2">
        <v>0.57714958775029446</v>
      </c>
      <c r="K266" s="2">
        <v>0.27444051825677268</v>
      </c>
      <c r="L266" s="2">
        <v>0.11425206124852769</v>
      </c>
      <c r="M266" s="2">
        <v>3.4157832744405182E-2</v>
      </c>
      <c r="O266" t="s">
        <v>140</v>
      </c>
      <c r="P266" t="s">
        <v>21</v>
      </c>
      <c r="Q266">
        <v>0</v>
      </c>
      <c r="R266">
        <v>10</v>
      </c>
      <c r="S266">
        <v>9</v>
      </c>
      <c r="U266" t="s">
        <v>140</v>
      </c>
      <c r="V266" t="s">
        <v>20</v>
      </c>
      <c r="W266">
        <v>0</v>
      </c>
      <c r="X266">
        <v>0.52631578947368418</v>
      </c>
      <c r="Y266">
        <v>0.47368421052631576</v>
      </c>
      <c r="AA266" t="s">
        <v>140</v>
      </c>
      <c r="AB266" t="s">
        <v>22</v>
      </c>
      <c r="AC266">
        <v>99</v>
      </c>
      <c r="AD266">
        <v>167</v>
      </c>
      <c r="AE266">
        <v>200</v>
      </c>
      <c r="AF266">
        <v>94</v>
      </c>
      <c r="AH266" t="s">
        <v>140</v>
      </c>
      <c r="AI266" t="s">
        <v>20</v>
      </c>
      <c r="AJ266">
        <v>0.1767857142857143</v>
      </c>
      <c r="AK266">
        <v>0.29821428571428571</v>
      </c>
      <c r="AL266">
        <v>0.35714285714285715</v>
      </c>
      <c r="AM266">
        <v>0.16785714285714284</v>
      </c>
      <c r="AP266" t="str">
        <f t="shared" si="15"/>
        <v>S52</v>
      </c>
      <c r="AQ266" t="str">
        <f t="shared" si="13"/>
        <v>vendredi</v>
      </c>
      <c r="AR266">
        <f t="shared" si="14"/>
        <v>2016</v>
      </c>
    </row>
    <row r="267" spans="1:44" x14ac:dyDescent="0.25">
      <c r="A267" s="4">
        <v>42737</v>
      </c>
      <c r="B267" t="s">
        <v>19</v>
      </c>
      <c r="C267" s="3">
        <v>416</v>
      </c>
      <c r="D267" s="3">
        <v>301</v>
      </c>
      <c r="E267" s="3">
        <v>89</v>
      </c>
      <c r="F267" s="3">
        <v>28</v>
      </c>
      <c r="H267" s="1">
        <v>42737</v>
      </c>
      <c r="I267" t="s">
        <v>20</v>
      </c>
      <c r="J267" s="2">
        <v>0.49880095923261392</v>
      </c>
      <c r="K267" s="2">
        <v>0.36091127098321341</v>
      </c>
      <c r="L267" s="2">
        <v>0.10671462829736211</v>
      </c>
      <c r="M267" s="2">
        <v>3.3573141486810551E-2</v>
      </c>
      <c r="O267">
        <v>42737</v>
      </c>
      <c r="P267" t="s">
        <v>21</v>
      </c>
      <c r="Q267">
        <v>0</v>
      </c>
      <c r="R267">
        <v>10</v>
      </c>
      <c r="S267">
        <v>9</v>
      </c>
      <c r="U267">
        <v>42737</v>
      </c>
      <c r="V267" t="s">
        <v>20</v>
      </c>
      <c r="W267">
        <v>0</v>
      </c>
      <c r="X267">
        <v>0.52631578947368418</v>
      </c>
      <c r="Y267">
        <v>0.47368421052631576</v>
      </c>
      <c r="AA267">
        <v>42737</v>
      </c>
      <c r="AB267" t="s">
        <v>22</v>
      </c>
      <c r="AC267">
        <v>97</v>
      </c>
      <c r="AD267">
        <v>165</v>
      </c>
      <c r="AE267">
        <v>200</v>
      </c>
      <c r="AF267">
        <v>94</v>
      </c>
      <c r="AH267">
        <v>42737</v>
      </c>
      <c r="AI267" t="s">
        <v>20</v>
      </c>
      <c r="AJ267">
        <v>0.17446043165467626</v>
      </c>
      <c r="AK267">
        <v>0.29676258992805754</v>
      </c>
      <c r="AL267">
        <v>0.35971223021582732</v>
      </c>
      <c r="AM267">
        <v>0.16906474820143885</v>
      </c>
      <c r="AP267" t="str">
        <f t="shared" ref="AP267:AP311" si="16">IF(AH267="","",IF(WEEKNUM(AH267)&lt;10,"S0"&amp;WEEKNUM(AH267),"S"&amp;WEEKNUM(AH267)))</f>
        <v>S01</v>
      </c>
      <c r="AQ267" t="str">
        <f t="shared" si="13"/>
        <v>lundi</v>
      </c>
      <c r="AR267">
        <f t="shared" si="14"/>
        <v>2017</v>
      </c>
    </row>
    <row r="268" spans="1:44" x14ac:dyDescent="0.25">
      <c r="A268" s="4">
        <v>42738</v>
      </c>
      <c r="B268" t="s">
        <v>19</v>
      </c>
      <c r="C268" s="3">
        <v>204</v>
      </c>
      <c r="D268" s="3">
        <v>167</v>
      </c>
      <c r="E268" s="3">
        <v>105</v>
      </c>
      <c r="F268" s="3">
        <v>16</v>
      </c>
      <c r="H268" s="1">
        <v>42738</v>
      </c>
      <c r="I268" t="s">
        <v>20</v>
      </c>
      <c r="J268" s="2">
        <v>0.41463414634146339</v>
      </c>
      <c r="K268" s="2">
        <v>0.33943089430894308</v>
      </c>
      <c r="L268" s="2">
        <v>0.21341463414634146</v>
      </c>
      <c r="M268" s="2">
        <v>3.2520325203252036E-2</v>
      </c>
      <c r="O268">
        <v>42738</v>
      </c>
      <c r="P268" t="s">
        <v>21</v>
      </c>
      <c r="Q268">
        <v>0</v>
      </c>
      <c r="R268">
        <v>10</v>
      </c>
      <c r="S268">
        <v>9</v>
      </c>
      <c r="U268">
        <v>42738</v>
      </c>
      <c r="V268" t="s">
        <v>20</v>
      </c>
      <c r="W268">
        <v>0</v>
      </c>
      <c r="X268">
        <v>0.52631578947368418</v>
      </c>
      <c r="Y268">
        <v>0.47368421052631576</v>
      </c>
      <c r="AA268">
        <v>42738</v>
      </c>
      <c r="AB268" t="s">
        <v>22</v>
      </c>
      <c r="AC268">
        <v>94</v>
      </c>
      <c r="AD268">
        <v>165</v>
      </c>
      <c r="AE268">
        <v>201</v>
      </c>
      <c r="AF268">
        <v>93</v>
      </c>
      <c r="AH268">
        <v>42738</v>
      </c>
      <c r="AI268" t="s">
        <v>20</v>
      </c>
      <c r="AJ268">
        <v>0.16998191681735986</v>
      </c>
      <c r="AK268">
        <v>0.29837251356238698</v>
      </c>
      <c r="AL268">
        <v>0.36347197106690776</v>
      </c>
      <c r="AM268">
        <v>0.16817359855334538</v>
      </c>
      <c r="AP268" t="str">
        <f t="shared" si="16"/>
        <v>S01</v>
      </c>
      <c r="AQ268" t="str">
        <f t="shared" si="13"/>
        <v>mardi</v>
      </c>
      <c r="AR268">
        <f t="shared" si="14"/>
        <v>2017</v>
      </c>
    </row>
    <row r="269" spans="1:44" x14ac:dyDescent="0.25">
      <c r="A269" s="4">
        <v>42739</v>
      </c>
      <c r="B269" t="s">
        <v>19</v>
      </c>
      <c r="C269" s="3">
        <v>229</v>
      </c>
      <c r="D269" s="3">
        <v>128</v>
      </c>
      <c r="E269" s="3">
        <v>74</v>
      </c>
      <c r="F269" s="3">
        <v>29</v>
      </c>
      <c r="H269" s="1">
        <v>42739</v>
      </c>
      <c r="I269" t="s">
        <v>20</v>
      </c>
      <c r="J269" s="2">
        <v>0.49782608695652175</v>
      </c>
      <c r="K269" s="2">
        <v>0.27826086956521739</v>
      </c>
      <c r="L269" s="2">
        <v>0.16086956521739129</v>
      </c>
      <c r="M269" s="2">
        <v>6.3043478260869562E-2</v>
      </c>
      <c r="O269">
        <v>42739</v>
      </c>
      <c r="P269" t="s">
        <v>21</v>
      </c>
      <c r="Q269">
        <v>0</v>
      </c>
      <c r="R269">
        <v>10</v>
      </c>
      <c r="S269">
        <v>8</v>
      </c>
      <c r="U269">
        <v>42739</v>
      </c>
      <c r="V269" t="s">
        <v>20</v>
      </c>
      <c r="W269">
        <v>0</v>
      </c>
      <c r="X269">
        <v>0.55555555555555558</v>
      </c>
      <c r="Y269">
        <v>0.44444444444444442</v>
      </c>
      <c r="AA269">
        <v>42739</v>
      </c>
      <c r="AB269" t="s">
        <v>22</v>
      </c>
      <c r="AC269">
        <v>96</v>
      </c>
      <c r="AD269">
        <v>165</v>
      </c>
      <c r="AE269">
        <v>193</v>
      </c>
      <c r="AF269">
        <v>91</v>
      </c>
      <c r="AH269">
        <v>42739</v>
      </c>
      <c r="AI269" t="s">
        <v>20</v>
      </c>
      <c r="AJ269">
        <v>0.1761467889908257</v>
      </c>
      <c r="AK269">
        <v>0.30275229357798167</v>
      </c>
      <c r="AL269">
        <v>0.3541284403669725</v>
      </c>
      <c r="AM269">
        <v>0.16697247706422019</v>
      </c>
      <c r="AP269" t="str">
        <f t="shared" si="16"/>
        <v>S01</v>
      </c>
      <c r="AQ269" t="str">
        <f t="shared" si="13"/>
        <v>mercredi</v>
      </c>
      <c r="AR269">
        <f t="shared" si="14"/>
        <v>2017</v>
      </c>
    </row>
    <row r="270" spans="1:44" x14ac:dyDescent="0.25">
      <c r="A270" s="4">
        <v>42740</v>
      </c>
      <c r="B270" t="s">
        <v>19</v>
      </c>
      <c r="C270" s="3">
        <v>444</v>
      </c>
      <c r="D270" s="3">
        <v>125</v>
      </c>
      <c r="E270" s="3">
        <v>59</v>
      </c>
      <c r="F270" s="3">
        <v>36</v>
      </c>
      <c r="H270" s="1">
        <v>42740</v>
      </c>
      <c r="I270" t="s">
        <v>20</v>
      </c>
      <c r="J270" s="2">
        <v>0.66867469879518071</v>
      </c>
      <c r="K270" s="2">
        <v>0.18825301204819278</v>
      </c>
      <c r="L270" s="2">
        <v>8.8855421686746983E-2</v>
      </c>
      <c r="M270" s="2">
        <v>5.4216867469879519E-2</v>
      </c>
      <c r="O270">
        <v>42740</v>
      </c>
      <c r="P270" t="s">
        <v>21</v>
      </c>
      <c r="Q270">
        <v>52</v>
      </c>
      <c r="R270">
        <v>10</v>
      </c>
      <c r="S270">
        <v>8</v>
      </c>
      <c r="U270">
        <v>42740</v>
      </c>
      <c r="V270" t="s">
        <v>20</v>
      </c>
      <c r="W270">
        <v>0.74285714285714288</v>
      </c>
      <c r="X270">
        <v>0.14285714285714285</v>
      </c>
      <c r="Y270">
        <v>0.11428571428571428</v>
      </c>
      <c r="AA270">
        <v>42740</v>
      </c>
      <c r="AB270" t="s">
        <v>22</v>
      </c>
      <c r="AC270">
        <v>120</v>
      </c>
      <c r="AD270">
        <v>165</v>
      </c>
      <c r="AE270">
        <v>191</v>
      </c>
      <c r="AF270">
        <v>91</v>
      </c>
      <c r="AH270">
        <v>42740</v>
      </c>
      <c r="AI270" t="s">
        <v>20</v>
      </c>
      <c r="AJ270">
        <v>0.21164021164021163</v>
      </c>
      <c r="AK270">
        <v>0.29100529100529099</v>
      </c>
      <c r="AL270">
        <v>0.33686067019400351</v>
      </c>
      <c r="AM270">
        <v>0.16049382716049382</v>
      </c>
      <c r="AP270" t="str">
        <f t="shared" si="16"/>
        <v>S01</v>
      </c>
      <c r="AQ270" t="str">
        <f t="shared" si="13"/>
        <v>jeudi</v>
      </c>
      <c r="AR270">
        <f t="shared" si="14"/>
        <v>2017</v>
      </c>
    </row>
    <row r="271" spans="1:44" x14ac:dyDescent="0.25">
      <c r="A271" s="4" t="s">
        <v>143</v>
      </c>
      <c r="B271" t="s">
        <v>19</v>
      </c>
      <c r="C271" s="3">
        <v>361</v>
      </c>
      <c r="D271" s="3">
        <v>168</v>
      </c>
      <c r="E271" s="3">
        <v>61</v>
      </c>
      <c r="F271" s="3">
        <v>37</v>
      </c>
      <c r="H271" s="1" t="s">
        <v>143</v>
      </c>
      <c r="I271" t="s">
        <v>20</v>
      </c>
      <c r="J271" s="2">
        <v>0.5757575757575758</v>
      </c>
      <c r="K271" s="2">
        <v>0.26794258373205743</v>
      </c>
      <c r="L271" s="2">
        <v>9.7288676236044661E-2</v>
      </c>
      <c r="M271" s="2">
        <v>5.9011164274322167E-2</v>
      </c>
      <c r="O271" t="s">
        <v>143</v>
      </c>
      <c r="P271" t="s">
        <v>21</v>
      </c>
      <c r="Q271">
        <v>0</v>
      </c>
      <c r="R271">
        <v>10</v>
      </c>
      <c r="S271">
        <v>8</v>
      </c>
      <c r="U271" t="s">
        <v>143</v>
      </c>
      <c r="V271" t="s">
        <v>20</v>
      </c>
      <c r="W271">
        <v>0</v>
      </c>
      <c r="X271">
        <v>0.55555555555555558</v>
      </c>
      <c r="Y271">
        <v>0.44444444444444442</v>
      </c>
      <c r="AA271" t="s">
        <v>143</v>
      </c>
      <c r="AB271" t="s">
        <v>22</v>
      </c>
      <c r="AC271">
        <v>132</v>
      </c>
      <c r="AD271">
        <v>163</v>
      </c>
      <c r="AE271">
        <v>191</v>
      </c>
      <c r="AF271">
        <v>91</v>
      </c>
      <c r="AH271" t="s">
        <v>143</v>
      </c>
      <c r="AI271" t="s">
        <v>20</v>
      </c>
      <c r="AJ271">
        <v>0.22876949740034663</v>
      </c>
      <c r="AK271">
        <v>0.28249566724436742</v>
      </c>
      <c r="AL271">
        <v>0.33102253032928941</v>
      </c>
      <c r="AM271">
        <v>0.15771230502599654</v>
      </c>
      <c r="AP271" t="str">
        <f t="shared" si="16"/>
        <v>S01</v>
      </c>
      <c r="AQ271" t="str">
        <f t="shared" si="13"/>
        <v>vendredi</v>
      </c>
      <c r="AR271">
        <f t="shared" si="14"/>
        <v>2017</v>
      </c>
    </row>
    <row r="272" spans="1:44" x14ac:dyDescent="0.25">
      <c r="A272" s="4">
        <v>42744</v>
      </c>
      <c r="B272" t="s">
        <v>19</v>
      </c>
      <c r="C272" s="3">
        <v>177</v>
      </c>
      <c r="D272" s="3">
        <v>191</v>
      </c>
      <c r="E272" s="3">
        <v>61</v>
      </c>
      <c r="F272" s="3">
        <v>35</v>
      </c>
      <c r="H272" s="1">
        <v>42744</v>
      </c>
      <c r="I272" t="s">
        <v>20</v>
      </c>
      <c r="J272" s="2">
        <v>0.38146551724137934</v>
      </c>
      <c r="K272" s="2">
        <v>0.41163793103448276</v>
      </c>
      <c r="L272" s="2">
        <v>0.13146551724137931</v>
      </c>
      <c r="M272" s="2">
        <v>7.5431034482758619E-2</v>
      </c>
      <c r="O272">
        <v>42744</v>
      </c>
      <c r="P272" t="s">
        <v>21</v>
      </c>
      <c r="Q272">
        <v>0</v>
      </c>
      <c r="R272">
        <v>10</v>
      </c>
      <c r="S272">
        <v>8</v>
      </c>
      <c r="U272">
        <v>42744</v>
      </c>
      <c r="V272" t="s">
        <v>20</v>
      </c>
      <c r="W272">
        <v>0</v>
      </c>
      <c r="X272">
        <v>0.55555555555555558</v>
      </c>
      <c r="Y272">
        <v>0.44444444444444442</v>
      </c>
      <c r="AA272">
        <v>42744</v>
      </c>
      <c r="AB272" t="s">
        <v>22</v>
      </c>
      <c r="AC272">
        <v>130</v>
      </c>
      <c r="AD272">
        <v>160</v>
      </c>
      <c r="AE272">
        <v>191</v>
      </c>
      <c r="AF272">
        <v>88</v>
      </c>
      <c r="AH272">
        <v>42744</v>
      </c>
      <c r="AI272" t="s">
        <v>20</v>
      </c>
      <c r="AJ272">
        <v>0.22847100175746923</v>
      </c>
      <c r="AK272">
        <v>0.28119507908611602</v>
      </c>
      <c r="AL272">
        <v>0.33567662565905099</v>
      </c>
      <c r="AM272">
        <v>0.15465729349736379</v>
      </c>
      <c r="AP272" t="str">
        <f t="shared" si="16"/>
        <v>S02</v>
      </c>
      <c r="AQ272" t="str">
        <f t="shared" si="13"/>
        <v>lundi</v>
      </c>
      <c r="AR272">
        <f t="shared" si="14"/>
        <v>2017</v>
      </c>
    </row>
    <row r="273" spans="1:44" x14ac:dyDescent="0.25">
      <c r="A273" s="4">
        <v>42745</v>
      </c>
      <c r="B273" t="s">
        <v>19</v>
      </c>
      <c r="C273" s="3">
        <v>306</v>
      </c>
      <c r="D273" s="3">
        <v>145</v>
      </c>
      <c r="E273" s="3">
        <v>43</v>
      </c>
      <c r="F273" s="3">
        <v>33</v>
      </c>
      <c r="H273" s="1">
        <v>42745</v>
      </c>
      <c r="I273" t="s">
        <v>20</v>
      </c>
      <c r="J273" s="2">
        <v>0.58064516129032262</v>
      </c>
      <c r="K273" s="2">
        <v>0.27514231499051234</v>
      </c>
      <c r="L273" s="2">
        <v>8.1593927893738136E-2</v>
      </c>
      <c r="M273" s="2">
        <v>6.2618595825426948E-2</v>
      </c>
      <c r="O273">
        <v>42745</v>
      </c>
      <c r="P273" t="s">
        <v>21</v>
      </c>
      <c r="Q273">
        <v>0</v>
      </c>
      <c r="R273">
        <v>10</v>
      </c>
      <c r="S273">
        <v>5</v>
      </c>
      <c r="U273">
        <v>42745</v>
      </c>
      <c r="V273" t="s">
        <v>20</v>
      </c>
      <c r="W273">
        <v>0</v>
      </c>
      <c r="X273">
        <v>0.66666666666666663</v>
      </c>
      <c r="Y273">
        <v>0.33333333333333331</v>
      </c>
      <c r="AA273">
        <v>42745</v>
      </c>
      <c r="AB273" t="s">
        <v>22</v>
      </c>
      <c r="AC273">
        <v>133</v>
      </c>
      <c r="AD273">
        <v>163</v>
      </c>
      <c r="AE273">
        <v>190</v>
      </c>
      <c r="AF273">
        <v>87</v>
      </c>
      <c r="AH273">
        <v>42745</v>
      </c>
      <c r="AI273" t="s">
        <v>20</v>
      </c>
      <c r="AJ273">
        <v>0.23211169284467714</v>
      </c>
      <c r="AK273">
        <v>0.28446771378708552</v>
      </c>
      <c r="AL273">
        <v>0.33158813263525305</v>
      </c>
      <c r="AM273">
        <v>0.15183246073298429</v>
      </c>
      <c r="AP273" t="str">
        <f t="shared" si="16"/>
        <v>S02</v>
      </c>
      <c r="AQ273" t="str">
        <f t="shared" si="13"/>
        <v>mardi</v>
      </c>
      <c r="AR273">
        <f t="shared" si="14"/>
        <v>2017</v>
      </c>
    </row>
    <row r="274" spans="1:44" x14ac:dyDescent="0.25">
      <c r="A274" s="4">
        <v>42746</v>
      </c>
      <c r="B274" t="s">
        <v>19</v>
      </c>
      <c r="C274" s="3">
        <v>432</v>
      </c>
      <c r="D274" s="3">
        <v>137</v>
      </c>
      <c r="E274" s="3">
        <v>61</v>
      </c>
      <c r="F274" s="3">
        <v>33</v>
      </c>
      <c r="H274" s="1">
        <v>42746</v>
      </c>
      <c r="I274" t="s">
        <v>20</v>
      </c>
      <c r="J274" s="2">
        <v>0.65158371040723984</v>
      </c>
      <c r="K274" s="2">
        <v>0.2066365007541478</v>
      </c>
      <c r="L274" s="2">
        <v>9.2006033182503777E-2</v>
      </c>
      <c r="M274" s="2">
        <v>4.9773755656108594E-2</v>
      </c>
      <c r="O274">
        <v>42746</v>
      </c>
      <c r="P274" t="s">
        <v>21</v>
      </c>
      <c r="Q274">
        <v>5</v>
      </c>
      <c r="R274">
        <v>9</v>
      </c>
      <c r="S274">
        <v>6</v>
      </c>
      <c r="U274">
        <v>42746</v>
      </c>
      <c r="V274" t="s">
        <v>20</v>
      </c>
      <c r="W274">
        <v>0.25</v>
      </c>
      <c r="X274">
        <v>0.45</v>
      </c>
      <c r="Y274">
        <v>0.3</v>
      </c>
      <c r="AA274">
        <v>42746</v>
      </c>
      <c r="AB274" t="s">
        <v>22</v>
      </c>
      <c r="AC274">
        <v>128</v>
      </c>
      <c r="AD274">
        <v>169</v>
      </c>
      <c r="AE274">
        <v>177</v>
      </c>
      <c r="AF274">
        <v>96</v>
      </c>
      <c r="AH274">
        <v>42746</v>
      </c>
      <c r="AI274" t="s">
        <v>20</v>
      </c>
      <c r="AJ274">
        <v>0.22456140350877193</v>
      </c>
      <c r="AK274">
        <v>0.29649122807017542</v>
      </c>
      <c r="AL274">
        <v>0.31052631578947371</v>
      </c>
      <c r="AM274">
        <v>0.16842105263157894</v>
      </c>
      <c r="AP274" t="str">
        <f t="shared" si="16"/>
        <v>S02</v>
      </c>
      <c r="AQ274" t="str">
        <f t="shared" si="13"/>
        <v>mercredi</v>
      </c>
      <c r="AR274">
        <f t="shared" si="14"/>
        <v>2017</v>
      </c>
    </row>
    <row r="275" spans="1:44" x14ac:dyDescent="0.25">
      <c r="A275" s="4">
        <v>42747</v>
      </c>
      <c r="B275" t="s">
        <v>19</v>
      </c>
      <c r="C275" s="3">
        <v>332</v>
      </c>
      <c r="D275" s="3">
        <v>193</v>
      </c>
      <c r="E275" s="3">
        <v>51</v>
      </c>
      <c r="F275" s="3">
        <v>22</v>
      </c>
      <c r="H275" s="1">
        <v>42747</v>
      </c>
      <c r="I275" t="s">
        <v>20</v>
      </c>
      <c r="J275" s="2">
        <v>0.55518394648829428</v>
      </c>
      <c r="K275" s="2">
        <v>0.32274247491638797</v>
      </c>
      <c r="L275" s="2">
        <v>8.5284280936454848E-2</v>
      </c>
      <c r="M275" s="2">
        <v>3.678929765886288E-2</v>
      </c>
      <c r="O275">
        <v>42747</v>
      </c>
      <c r="P275" t="s">
        <v>21</v>
      </c>
      <c r="Q275">
        <v>22</v>
      </c>
      <c r="R275">
        <v>10</v>
      </c>
      <c r="S275">
        <v>6</v>
      </c>
      <c r="U275">
        <v>42747</v>
      </c>
      <c r="V275" t="s">
        <v>20</v>
      </c>
      <c r="W275">
        <v>0.57894736842105265</v>
      </c>
      <c r="X275">
        <v>0.26315789473684209</v>
      </c>
      <c r="Y275">
        <v>0.15789473684210525</v>
      </c>
      <c r="AA275">
        <v>42747</v>
      </c>
      <c r="AB275" t="s">
        <v>22</v>
      </c>
      <c r="AC275">
        <v>131</v>
      </c>
      <c r="AD275">
        <v>168</v>
      </c>
      <c r="AE275">
        <v>157</v>
      </c>
      <c r="AF275">
        <v>116</v>
      </c>
      <c r="AH275">
        <v>42747</v>
      </c>
      <c r="AI275" t="s">
        <v>20</v>
      </c>
      <c r="AJ275">
        <v>0.22902097902097901</v>
      </c>
      <c r="AK275">
        <v>0.2937062937062937</v>
      </c>
      <c r="AL275">
        <v>0.27447552447552448</v>
      </c>
      <c r="AM275">
        <v>0.20279720279720279</v>
      </c>
      <c r="AP275" t="str">
        <f t="shared" si="16"/>
        <v>S02</v>
      </c>
      <c r="AQ275" t="str">
        <f t="shared" si="13"/>
        <v>jeudi</v>
      </c>
      <c r="AR275">
        <f t="shared" si="14"/>
        <v>2017</v>
      </c>
    </row>
    <row r="276" spans="1:44" x14ac:dyDescent="0.25">
      <c r="A276" s="4" t="s">
        <v>145</v>
      </c>
      <c r="B276" t="s">
        <v>19</v>
      </c>
      <c r="C276" s="3">
        <v>369</v>
      </c>
      <c r="D276" s="3">
        <v>180</v>
      </c>
      <c r="E276" s="3">
        <v>63</v>
      </c>
      <c r="F276" s="3">
        <v>17</v>
      </c>
      <c r="H276" s="1" t="s">
        <v>145</v>
      </c>
      <c r="I276" t="s">
        <v>20</v>
      </c>
      <c r="J276" s="2">
        <v>0.58664546899841019</v>
      </c>
      <c r="K276" s="2">
        <v>0.2861685214626391</v>
      </c>
      <c r="L276" s="2">
        <v>0.10015898251192369</v>
      </c>
      <c r="M276" s="2">
        <v>2.7027027027027029E-2</v>
      </c>
      <c r="O276" t="s">
        <v>145</v>
      </c>
      <c r="P276" t="s">
        <v>21</v>
      </c>
      <c r="Q276">
        <v>18</v>
      </c>
      <c r="R276">
        <v>10</v>
      </c>
      <c r="S276">
        <v>6</v>
      </c>
      <c r="U276" t="s">
        <v>145</v>
      </c>
      <c r="V276" t="s">
        <v>20</v>
      </c>
      <c r="W276">
        <v>0.52941176470588236</v>
      </c>
      <c r="X276">
        <v>0.29411764705882354</v>
      </c>
      <c r="Y276">
        <v>0.17647058823529413</v>
      </c>
      <c r="AA276" t="s">
        <v>145</v>
      </c>
      <c r="AB276" t="s">
        <v>22</v>
      </c>
      <c r="AC276">
        <v>135</v>
      </c>
      <c r="AD276">
        <v>170</v>
      </c>
      <c r="AE276">
        <v>156</v>
      </c>
      <c r="AF276">
        <v>117</v>
      </c>
      <c r="AH276" t="s">
        <v>145</v>
      </c>
      <c r="AI276" t="s">
        <v>20</v>
      </c>
      <c r="AJ276">
        <v>0.23356401384083045</v>
      </c>
      <c r="AK276">
        <v>0.29411764705882354</v>
      </c>
      <c r="AL276">
        <v>0.26989619377162632</v>
      </c>
      <c r="AM276">
        <v>0.20242214532871972</v>
      </c>
      <c r="AP276" t="str">
        <f t="shared" si="16"/>
        <v>S02</v>
      </c>
      <c r="AQ276" t="str">
        <f t="shared" si="13"/>
        <v>vendredi</v>
      </c>
      <c r="AR276">
        <f t="shared" si="14"/>
        <v>2017</v>
      </c>
    </row>
    <row r="277" spans="1:44" x14ac:dyDescent="0.25">
      <c r="A277" s="4">
        <v>42751</v>
      </c>
      <c r="B277" t="s">
        <v>19</v>
      </c>
      <c r="C277" s="3">
        <v>464</v>
      </c>
      <c r="D277" s="3">
        <v>121</v>
      </c>
      <c r="E277" s="3">
        <v>82</v>
      </c>
      <c r="F277" s="3">
        <v>14</v>
      </c>
      <c r="H277" s="1">
        <v>42751</v>
      </c>
      <c r="I277" t="s">
        <v>20</v>
      </c>
      <c r="J277" s="2">
        <v>0.68135095447870775</v>
      </c>
      <c r="K277" s="2">
        <v>0.1776798825256975</v>
      </c>
      <c r="L277" s="2">
        <v>0.12041116005873716</v>
      </c>
      <c r="M277" s="2">
        <v>2.0558002936857563E-2</v>
      </c>
      <c r="O277">
        <v>42751</v>
      </c>
      <c r="P277" t="s">
        <v>21</v>
      </c>
      <c r="Q277">
        <v>25</v>
      </c>
      <c r="R277">
        <v>15</v>
      </c>
      <c r="S277">
        <v>6</v>
      </c>
      <c r="U277">
        <v>42751</v>
      </c>
      <c r="V277" t="s">
        <v>20</v>
      </c>
      <c r="W277">
        <v>0.54347826086956519</v>
      </c>
      <c r="X277">
        <v>0.32608695652173914</v>
      </c>
      <c r="Y277">
        <v>0.13043478260869565</v>
      </c>
      <c r="AA277">
        <v>42751</v>
      </c>
      <c r="AB277" t="s">
        <v>22</v>
      </c>
      <c r="AC277">
        <v>133</v>
      </c>
      <c r="AD277">
        <v>170</v>
      </c>
      <c r="AE277">
        <v>156</v>
      </c>
      <c r="AF277">
        <v>116</v>
      </c>
      <c r="AH277">
        <v>42751</v>
      </c>
      <c r="AI277" t="s">
        <v>20</v>
      </c>
      <c r="AJ277">
        <v>0.23130434782608697</v>
      </c>
      <c r="AK277">
        <v>0.29565217391304349</v>
      </c>
      <c r="AL277">
        <v>0.27130434782608698</v>
      </c>
      <c r="AM277">
        <v>0.20173913043478262</v>
      </c>
      <c r="AP277" t="str">
        <f t="shared" si="16"/>
        <v>S03</v>
      </c>
      <c r="AQ277" t="str">
        <f t="shared" si="13"/>
        <v>lundi</v>
      </c>
      <c r="AR277">
        <f t="shared" si="14"/>
        <v>2017</v>
      </c>
    </row>
    <row r="278" spans="1:44" x14ac:dyDescent="0.25">
      <c r="A278" s="4">
        <v>42752</v>
      </c>
      <c r="B278" t="s">
        <v>19</v>
      </c>
      <c r="C278" s="3">
        <v>477</v>
      </c>
      <c r="D278" s="3">
        <v>124</v>
      </c>
      <c r="E278" s="3">
        <v>79</v>
      </c>
      <c r="F278" s="3">
        <v>14</v>
      </c>
      <c r="H278" s="1">
        <v>42752</v>
      </c>
      <c r="I278" t="s">
        <v>20</v>
      </c>
      <c r="J278" s="2">
        <v>0.68731988472622474</v>
      </c>
      <c r="K278" s="2">
        <v>0.17867435158501441</v>
      </c>
      <c r="L278" s="2">
        <v>0.1138328530259366</v>
      </c>
      <c r="M278" s="2">
        <v>2.0172910662824207E-2</v>
      </c>
      <c r="O278">
        <v>42752</v>
      </c>
      <c r="P278" t="s">
        <v>21</v>
      </c>
      <c r="Q278">
        <v>24</v>
      </c>
      <c r="R278">
        <v>11</v>
      </c>
      <c r="S278">
        <v>6</v>
      </c>
      <c r="U278">
        <v>42752</v>
      </c>
      <c r="V278" t="s">
        <v>20</v>
      </c>
      <c r="W278">
        <v>0.58536585365853655</v>
      </c>
      <c r="X278">
        <v>0.26829268292682928</v>
      </c>
      <c r="Y278">
        <v>0.14634146341463414</v>
      </c>
      <c r="AA278">
        <v>42752</v>
      </c>
      <c r="AB278" t="s">
        <v>22</v>
      </c>
      <c r="AC278">
        <v>127</v>
      </c>
      <c r="AD278">
        <v>175</v>
      </c>
      <c r="AE278">
        <v>155</v>
      </c>
      <c r="AF278">
        <v>116</v>
      </c>
      <c r="AH278">
        <v>42752</v>
      </c>
      <c r="AI278" t="s">
        <v>20</v>
      </c>
      <c r="AJ278">
        <v>0.22164048865619546</v>
      </c>
      <c r="AK278">
        <v>0.30541012216404889</v>
      </c>
      <c r="AL278">
        <v>0.27050610820244331</v>
      </c>
      <c r="AM278">
        <v>0.2024432809773124</v>
      </c>
      <c r="AP278" t="str">
        <f t="shared" si="16"/>
        <v>S03</v>
      </c>
      <c r="AQ278" t="str">
        <f t="shared" si="13"/>
        <v>mardi</v>
      </c>
      <c r="AR278">
        <f t="shared" si="14"/>
        <v>2017</v>
      </c>
    </row>
    <row r="279" spans="1:44" x14ac:dyDescent="0.25">
      <c r="A279" s="4">
        <v>42753</v>
      </c>
      <c r="B279" t="s">
        <v>19</v>
      </c>
      <c r="C279" s="3">
        <v>387</v>
      </c>
      <c r="D279" s="3">
        <v>165</v>
      </c>
      <c r="E279" s="3">
        <v>79</v>
      </c>
      <c r="F279" s="3">
        <v>15</v>
      </c>
      <c r="H279" s="1">
        <v>42753</v>
      </c>
      <c r="I279" t="s">
        <v>20</v>
      </c>
      <c r="J279" s="2">
        <v>0.59907120743034059</v>
      </c>
      <c r="K279" s="2">
        <v>0.25541795665634676</v>
      </c>
      <c r="L279" s="2">
        <v>0.12229102167182662</v>
      </c>
      <c r="M279" s="2">
        <v>2.3219814241486069E-2</v>
      </c>
      <c r="O279">
        <v>42753</v>
      </c>
      <c r="P279" t="s">
        <v>21</v>
      </c>
      <c r="Q279">
        <v>23</v>
      </c>
      <c r="R279">
        <v>11</v>
      </c>
      <c r="S279">
        <v>6</v>
      </c>
      <c r="U279">
        <v>42753</v>
      </c>
      <c r="V279" t="s">
        <v>20</v>
      </c>
      <c r="W279">
        <v>0.57499999999999996</v>
      </c>
      <c r="X279">
        <v>0.27500000000000002</v>
      </c>
      <c r="Y279">
        <v>0.15</v>
      </c>
      <c r="AA279">
        <v>42753</v>
      </c>
      <c r="AB279" t="s">
        <v>22</v>
      </c>
      <c r="AC279">
        <v>127</v>
      </c>
      <c r="AD279">
        <v>176</v>
      </c>
      <c r="AE279">
        <v>154</v>
      </c>
      <c r="AF279">
        <v>117</v>
      </c>
      <c r="AH279">
        <v>42753</v>
      </c>
      <c r="AI279" t="s">
        <v>20</v>
      </c>
      <c r="AJ279">
        <v>0.22125435540069685</v>
      </c>
      <c r="AK279">
        <v>0.30662020905923343</v>
      </c>
      <c r="AL279">
        <v>0.26829268292682928</v>
      </c>
      <c r="AM279">
        <v>0.20383275261324041</v>
      </c>
      <c r="AP279" t="str">
        <f t="shared" si="16"/>
        <v>S03</v>
      </c>
      <c r="AQ279" t="str">
        <f t="shared" si="13"/>
        <v>mercredi</v>
      </c>
      <c r="AR279">
        <f t="shared" si="14"/>
        <v>2017</v>
      </c>
    </row>
    <row r="280" spans="1:44" x14ac:dyDescent="0.25">
      <c r="A280" s="4">
        <v>42754</v>
      </c>
      <c r="B280" t="s">
        <v>19</v>
      </c>
      <c r="C280" s="3">
        <v>206</v>
      </c>
      <c r="D280" s="3">
        <v>87</v>
      </c>
      <c r="E280" s="3">
        <v>68</v>
      </c>
      <c r="F280" s="3">
        <v>15</v>
      </c>
      <c r="H280" s="1">
        <v>42754</v>
      </c>
      <c r="I280" t="s">
        <v>20</v>
      </c>
      <c r="J280" s="2">
        <v>0.5478723404255319</v>
      </c>
      <c r="K280" s="2">
        <v>0.23138297872340424</v>
      </c>
      <c r="L280" s="2">
        <v>0.18085106382978725</v>
      </c>
      <c r="M280" s="2">
        <v>3.9893617021276598E-2</v>
      </c>
      <c r="O280">
        <v>42754</v>
      </c>
      <c r="P280" t="s">
        <v>21</v>
      </c>
      <c r="Q280">
        <v>23</v>
      </c>
      <c r="R280">
        <v>7</v>
      </c>
      <c r="S280">
        <v>6</v>
      </c>
      <c r="U280">
        <v>42754</v>
      </c>
      <c r="V280" t="s">
        <v>20</v>
      </c>
      <c r="W280">
        <v>0.63888888888888884</v>
      </c>
      <c r="X280">
        <v>0.19444444444444445</v>
      </c>
      <c r="Y280">
        <v>0.16666666666666666</v>
      </c>
      <c r="AA280">
        <v>42754</v>
      </c>
      <c r="AB280" t="s">
        <v>22</v>
      </c>
      <c r="AC280">
        <v>125</v>
      </c>
      <c r="AD280">
        <v>176</v>
      </c>
      <c r="AE280">
        <v>152</v>
      </c>
      <c r="AF280">
        <v>117</v>
      </c>
      <c r="AH280">
        <v>42754</v>
      </c>
      <c r="AI280" t="s">
        <v>20</v>
      </c>
      <c r="AJ280">
        <v>0.21929824561403508</v>
      </c>
      <c r="AK280">
        <v>0.30877192982456142</v>
      </c>
      <c r="AL280">
        <v>0.26666666666666666</v>
      </c>
      <c r="AM280">
        <v>0.20526315789473684</v>
      </c>
      <c r="AP280" t="str">
        <f t="shared" si="16"/>
        <v>S03</v>
      </c>
      <c r="AQ280" t="str">
        <f t="shared" si="13"/>
        <v>jeudi</v>
      </c>
      <c r="AR280">
        <f t="shared" si="14"/>
        <v>2017</v>
      </c>
    </row>
    <row r="281" spans="1:44" x14ac:dyDescent="0.25">
      <c r="A281" s="4" t="s">
        <v>150</v>
      </c>
      <c r="B281" t="s">
        <v>19</v>
      </c>
      <c r="C281" s="3">
        <v>207</v>
      </c>
      <c r="D281" s="3">
        <v>50</v>
      </c>
      <c r="E281" s="3">
        <v>58</v>
      </c>
      <c r="F281" s="3">
        <v>9</v>
      </c>
      <c r="H281" s="1" t="s">
        <v>150</v>
      </c>
      <c r="I281" t="s">
        <v>20</v>
      </c>
      <c r="J281" s="2">
        <v>0.63888888888888884</v>
      </c>
      <c r="K281" s="2">
        <v>0.15432098765432098</v>
      </c>
      <c r="L281" s="2">
        <v>0.17901234567901234</v>
      </c>
      <c r="M281" s="2">
        <v>2.7777777777777776E-2</v>
      </c>
      <c r="O281" t="s">
        <v>150</v>
      </c>
      <c r="P281" t="s">
        <v>21</v>
      </c>
      <c r="Q281">
        <v>6</v>
      </c>
      <c r="R281">
        <v>4</v>
      </c>
      <c r="S281">
        <v>9</v>
      </c>
      <c r="U281" t="s">
        <v>150</v>
      </c>
      <c r="V281" t="s">
        <v>20</v>
      </c>
      <c r="W281">
        <v>0.31578947368421051</v>
      </c>
      <c r="X281">
        <v>0.21052631578947367</v>
      </c>
      <c r="Y281">
        <v>0.47368421052631576</v>
      </c>
      <c r="AA281" t="s">
        <v>150</v>
      </c>
      <c r="AB281" t="s">
        <v>22</v>
      </c>
      <c r="AC281">
        <v>139</v>
      </c>
      <c r="AD281">
        <v>174</v>
      </c>
      <c r="AE281">
        <v>151</v>
      </c>
      <c r="AF281">
        <v>117</v>
      </c>
      <c r="AH281" t="s">
        <v>150</v>
      </c>
      <c r="AI281" t="s">
        <v>20</v>
      </c>
      <c r="AJ281">
        <v>0.23924268502581755</v>
      </c>
      <c r="AK281">
        <v>0.29948364888123924</v>
      </c>
      <c r="AL281">
        <v>0.25989672977624784</v>
      </c>
      <c r="AM281">
        <v>0.20137693631669534</v>
      </c>
      <c r="AP281" t="str">
        <f t="shared" si="16"/>
        <v>S03</v>
      </c>
      <c r="AQ281" t="str">
        <f t="shared" si="13"/>
        <v>vendredi</v>
      </c>
      <c r="AR281">
        <f t="shared" si="14"/>
        <v>2017</v>
      </c>
    </row>
    <row r="282" spans="1:44" x14ac:dyDescent="0.25">
      <c r="A282" s="4">
        <v>42758</v>
      </c>
      <c r="B282" t="s">
        <v>19</v>
      </c>
      <c r="C282" s="3">
        <v>167</v>
      </c>
      <c r="D282" s="3">
        <v>66</v>
      </c>
      <c r="E282" s="3">
        <v>45</v>
      </c>
      <c r="F282" s="3">
        <v>9</v>
      </c>
      <c r="H282" s="1">
        <v>42758</v>
      </c>
      <c r="I282" t="s">
        <v>20</v>
      </c>
      <c r="J282" s="2">
        <v>0.58188153310104529</v>
      </c>
      <c r="K282" s="2">
        <v>0.22996515679442509</v>
      </c>
      <c r="L282" s="2">
        <v>0.156794425087108</v>
      </c>
      <c r="M282" s="2">
        <v>3.1358885017421602E-2</v>
      </c>
      <c r="O282">
        <v>42758</v>
      </c>
      <c r="P282" t="s">
        <v>21</v>
      </c>
      <c r="Q282">
        <v>9</v>
      </c>
      <c r="R282">
        <v>2</v>
      </c>
      <c r="S282">
        <v>8</v>
      </c>
      <c r="U282">
        <v>42758</v>
      </c>
      <c r="V282" t="s">
        <v>20</v>
      </c>
      <c r="W282">
        <v>0.47368421052631576</v>
      </c>
      <c r="X282">
        <v>0.10526315789473684</v>
      </c>
      <c r="Y282">
        <v>0.42105263157894735</v>
      </c>
      <c r="AA282">
        <v>42758</v>
      </c>
      <c r="AB282" t="s">
        <v>22</v>
      </c>
      <c r="AC282">
        <v>138</v>
      </c>
      <c r="AD282">
        <v>173</v>
      </c>
      <c r="AE282">
        <v>152</v>
      </c>
      <c r="AF282">
        <v>117</v>
      </c>
      <c r="AH282">
        <v>42758</v>
      </c>
      <c r="AI282" t="s">
        <v>20</v>
      </c>
      <c r="AJ282">
        <v>0.23793103448275862</v>
      </c>
      <c r="AK282">
        <v>0.2982758620689655</v>
      </c>
      <c r="AL282">
        <v>0.2620689655172414</v>
      </c>
      <c r="AM282">
        <v>0.20172413793103447</v>
      </c>
      <c r="AP282" t="str">
        <f t="shared" si="16"/>
        <v>S04</v>
      </c>
      <c r="AQ282" t="str">
        <f t="shared" si="13"/>
        <v>lundi</v>
      </c>
      <c r="AR282">
        <f t="shared" si="14"/>
        <v>2017</v>
      </c>
    </row>
    <row r="283" spans="1:44" x14ac:dyDescent="0.25">
      <c r="A283" s="4">
        <v>42759</v>
      </c>
      <c r="B283" t="s">
        <v>19</v>
      </c>
      <c r="C283" s="3">
        <v>197</v>
      </c>
      <c r="D283" s="3">
        <v>20</v>
      </c>
      <c r="E283" s="3">
        <v>15</v>
      </c>
      <c r="F283" s="3">
        <v>0</v>
      </c>
      <c r="H283" s="1">
        <v>42759</v>
      </c>
      <c r="I283" t="s">
        <v>20</v>
      </c>
      <c r="J283" s="2">
        <v>0.84913793103448276</v>
      </c>
      <c r="K283" s="2">
        <v>8.6206896551724144E-2</v>
      </c>
      <c r="L283" s="2">
        <v>6.4655172413793108E-2</v>
      </c>
      <c r="M283" s="2">
        <v>0</v>
      </c>
      <c r="O283">
        <v>42759</v>
      </c>
      <c r="P283" t="s">
        <v>21</v>
      </c>
      <c r="Q283">
        <v>9</v>
      </c>
      <c r="R283">
        <v>2</v>
      </c>
      <c r="S283">
        <v>8</v>
      </c>
      <c r="U283">
        <v>42759</v>
      </c>
      <c r="V283" t="s">
        <v>20</v>
      </c>
      <c r="W283">
        <v>0.47368421052631576</v>
      </c>
      <c r="X283">
        <v>0.10526315789473684</v>
      </c>
      <c r="Y283">
        <v>0.42105263157894735</v>
      </c>
      <c r="AA283">
        <v>42759</v>
      </c>
      <c r="AB283" t="s">
        <v>22</v>
      </c>
      <c r="AC283">
        <v>139</v>
      </c>
      <c r="AD283">
        <v>173</v>
      </c>
      <c r="AE283">
        <v>152</v>
      </c>
      <c r="AF283">
        <v>117</v>
      </c>
      <c r="AH283">
        <v>42759</v>
      </c>
      <c r="AI283" t="s">
        <v>20</v>
      </c>
      <c r="AJ283">
        <v>0.23924268502581755</v>
      </c>
      <c r="AK283">
        <v>0.29776247848537007</v>
      </c>
      <c r="AL283">
        <v>0.26161790017211706</v>
      </c>
      <c r="AM283">
        <v>0.20137693631669534</v>
      </c>
      <c r="AP283" t="str">
        <f t="shared" si="16"/>
        <v>S04</v>
      </c>
      <c r="AQ283" t="str">
        <f t="shared" si="13"/>
        <v>mardi</v>
      </c>
      <c r="AR283">
        <f t="shared" si="14"/>
        <v>2017</v>
      </c>
    </row>
    <row r="284" spans="1:44" x14ac:dyDescent="0.25">
      <c r="A284" s="4">
        <v>42760</v>
      </c>
      <c r="B284" t="s">
        <v>19</v>
      </c>
      <c r="C284" s="3">
        <v>342</v>
      </c>
      <c r="D284" s="3">
        <v>38</v>
      </c>
      <c r="E284" s="3">
        <v>15</v>
      </c>
      <c r="F284" s="3">
        <v>2</v>
      </c>
      <c r="H284" s="1">
        <v>42760</v>
      </c>
      <c r="I284" t="s">
        <v>20</v>
      </c>
      <c r="J284" s="2">
        <v>0.8614609571788413</v>
      </c>
      <c r="K284" s="2">
        <v>9.5717884130982367E-2</v>
      </c>
      <c r="L284" s="2">
        <v>3.7783375314861464E-2</v>
      </c>
      <c r="M284" s="2">
        <v>5.0377833753148613E-3</v>
      </c>
      <c r="O284">
        <v>42760</v>
      </c>
      <c r="P284" t="s">
        <v>21</v>
      </c>
      <c r="Q284">
        <v>4</v>
      </c>
      <c r="R284">
        <v>4</v>
      </c>
      <c r="S284">
        <v>8</v>
      </c>
      <c r="U284">
        <v>42760</v>
      </c>
      <c r="V284" t="s">
        <v>20</v>
      </c>
      <c r="W284">
        <v>0.25</v>
      </c>
      <c r="X284">
        <v>0.25</v>
      </c>
      <c r="Y284">
        <v>0.5</v>
      </c>
      <c r="AA284">
        <v>42760</v>
      </c>
      <c r="AB284" t="s">
        <v>22</v>
      </c>
      <c r="AC284">
        <v>155</v>
      </c>
      <c r="AD284">
        <v>153</v>
      </c>
      <c r="AE284">
        <v>171</v>
      </c>
      <c r="AF284">
        <v>117</v>
      </c>
      <c r="AH284">
        <v>42760</v>
      </c>
      <c r="AI284" t="s">
        <v>20</v>
      </c>
      <c r="AJ284">
        <v>0.26006711409395972</v>
      </c>
      <c r="AK284">
        <v>0.25671140939597314</v>
      </c>
      <c r="AL284">
        <v>0.28691275167785235</v>
      </c>
      <c r="AM284">
        <v>0.19630872483221476</v>
      </c>
      <c r="AP284" t="str">
        <f t="shared" si="16"/>
        <v>S04</v>
      </c>
      <c r="AQ284" t="str">
        <f t="shared" si="13"/>
        <v>mercredi</v>
      </c>
      <c r="AR284">
        <f t="shared" si="14"/>
        <v>2017</v>
      </c>
    </row>
    <row r="285" spans="1:44" x14ac:dyDescent="0.25">
      <c r="A285" s="4">
        <v>42761</v>
      </c>
      <c r="B285" t="s">
        <v>19</v>
      </c>
      <c r="C285" s="3">
        <v>353</v>
      </c>
      <c r="D285" s="3">
        <v>24</v>
      </c>
      <c r="E285" s="3">
        <v>11</v>
      </c>
      <c r="F285" s="3">
        <v>3</v>
      </c>
      <c r="H285" s="1">
        <v>42761</v>
      </c>
      <c r="I285" t="s">
        <v>20</v>
      </c>
      <c r="J285" s="2">
        <v>0.90281329923273657</v>
      </c>
      <c r="K285" s="2">
        <v>6.1381074168797956E-2</v>
      </c>
      <c r="L285" s="2">
        <v>2.8132992327365727E-2</v>
      </c>
      <c r="M285" s="2">
        <v>7.6726342710997444E-3</v>
      </c>
      <c r="O285">
        <v>42761</v>
      </c>
      <c r="P285" t="s">
        <v>21</v>
      </c>
      <c r="Q285">
        <v>1</v>
      </c>
      <c r="R285">
        <v>7</v>
      </c>
      <c r="S285">
        <v>8</v>
      </c>
      <c r="U285">
        <v>42761</v>
      </c>
      <c r="V285" t="s">
        <v>20</v>
      </c>
      <c r="W285">
        <v>6.25E-2</v>
      </c>
      <c r="X285">
        <v>0.4375</v>
      </c>
      <c r="Y285">
        <v>0.5</v>
      </c>
      <c r="AA285">
        <v>42761</v>
      </c>
      <c r="AB285" t="s">
        <v>22</v>
      </c>
      <c r="AC285">
        <v>154</v>
      </c>
      <c r="AD285">
        <v>149</v>
      </c>
      <c r="AE285">
        <v>172</v>
      </c>
      <c r="AF285">
        <v>113</v>
      </c>
      <c r="AH285">
        <v>42761</v>
      </c>
      <c r="AI285" t="s">
        <v>20</v>
      </c>
      <c r="AJ285">
        <v>0.26190476190476192</v>
      </c>
      <c r="AK285">
        <v>0.25340136054421769</v>
      </c>
      <c r="AL285">
        <v>0.29251700680272108</v>
      </c>
      <c r="AM285">
        <v>0.19217687074829931</v>
      </c>
      <c r="AP285" t="str">
        <f t="shared" si="16"/>
        <v>S04</v>
      </c>
      <c r="AQ285" t="str">
        <f t="shared" si="13"/>
        <v>jeudi</v>
      </c>
      <c r="AR285">
        <f t="shared" si="14"/>
        <v>2017</v>
      </c>
    </row>
    <row r="286" spans="1:44" x14ac:dyDescent="0.25">
      <c r="A286" s="4" t="s">
        <v>151</v>
      </c>
      <c r="B286" t="s">
        <v>19</v>
      </c>
      <c r="C286" s="3">
        <v>340</v>
      </c>
      <c r="D286" s="3">
        <v>44</v>
      </c>
      <c r="E286" s="3">
        <v>21</v>
      </c>
      <c r="F286" s="3">
        <v>3</v>
      </c>
      <c r="H286" s="1" t="s">
        <v>151</v>
      </c>
      <c r="I286" t="s">
        <v>20</v>
      </c>
      <c r="J286" s="2">
        <v>0.83333333333333337</v>
      </c>
      <c r="K286" s="2">
        <v>0.10784313725490197</v>
      </c>
      <c r="L286" s="2">
        <v>5.1470588235294115E-2</v>
      </c>
      <c r="M286" s="2">
        <v>7.3529411764705881E-3</v>
      </c>
      <c r="O286" t="s">
        <v>151</v>
      </c>
      <c r="P286" t="s">
        <v>21</v>
      </c>
      <c r="Q286">
        <v>1</v>
      </c>
      <c r="R286">
        <v>6</v>
      </c>
      <c r="S286">
        <v>8</v>
      </c>
      <c r="U286" t="s">
        <v>151</v>
      </c>
      <c r="V286" t="s">
        <v>20</v>
      </c>
      <c r="W286">
        <v>6.6666666666666666E-2</v>
      </c>
      <c r="X286">
        <v>0.4</v>
      </c>
      <c r="Y286">
        <v>0.53333333333333333</v>
      </c>
      <c r="AA286" t="s">
        <v>151</v>
      </c>
      <c r="AB286" t="s">
        <v>22</v>
      </c>
      <c r="AC286">
        <v>186</v>
      </c>
      <c r="AD286">
        <v>155</v>
      </c>
      <c r="AE286">
        <v>171</v>
      </c>
      <c r="AF286">
        <v>112</v>
      </c>
      <c r="AH286" t="s">
        <v>151</v>
      </c>
      <c r="AI286" t="s">
        <v>20</v>
      </c>
      <c r="AJ286">
        <v>0.29807692307692307</v>
      </c>
      <c r="AK286">
        <v>0.2483974358974359</v>
      </c>
      <c r="AL286">
        <v>0.27403846153846156</v>
      </c>
      <c r="AM286">
        <v>0.17948717948717949</v>
      </c>
      <c r="AP286" t="str">
        <f t="shared" si="16"/>
        <v>S04</v>
      </c>
      <c r="AQ286" t="str">
        <f t="shared" si="13"/>
        <v>vendredi</v>
      </c>
      <c r="AR286">
        <f t="shared" si="14"/>
        <v>2017</v>
      </c>
    </row>
    <row r="287" spans="1:44" x14ac:dyDescent="0.25">
      <c r="A287" s="4">
        <v>42765</v>
      </c>
      <c r="B287" t="s">
        <v>19</v>
      </c>
      <c r="C287" s="3">
        <v>238</v>
      </c>
      <c r="D287" s="3">
        <v>67</v>
      </c>
      <c r="E287" s="3">
        <v>5</v>
      </c>
      <c r="F287" s="3">
        <v>1</v>
      </c>
      <c r="H287" s="1">
        <v>42765</v>
      </c>
      <c r="I287" t="s">
        <v>20</v>
      </c>
      <c r="J287" s="2">
        <v>0.76527331189710612</v>
      </c>
      <c r="K287" s="2">
        <v>0.21543408360128619</v>
      </c>
      <c r="L287" s="2">
        <v>1.607717041800643E-2</v>
      </c>
      <c r="M287" s="2">
        <v>3.2154340836012861E-3</v>
      </c>
      <c r="O287">
        <v>42765</v>
      </c>
      <c r="P287" t="s">
        <v>21</v>
      </c>
      <c r="Q287">
        <v>0</v>
      </c>
      <c r="R287">
        <v>7</v>
      </c>
      <c r="S287">
        <v>8</v>
      </c>
      <c r="U287">
        <v>42765</v>
      </c>
      <c r="V287" t="s">
        <v>20</v>
      </c>
      <c r="W287">
        <v>0</v>
      </c>
      <c r="X287">
        <v>0.46666666666666667</v>
      </c>
      <c r="Y287">
        <v>0.53333333333333333</v>
      </c>
      <c r="AA287">
        <v>42765</v>
      </c>
      <c r="AB287" t="s">
        <v>22</v>
      </c>
      <c r="AC287">
        <v>185</v>
      </c>
      <c r="AD287">
        <v>156</v>
      </c>
      <c r="AE287">
        <v>171</v>
      </c>
      <c r="AF287">
        <v>112</v>
      </c>
      <c r="AH287">
        <v>42765</v>
      </c>
      <c r="AI287" t="s">
        <v>20</v>
      </c>
      <c r="AJ287">
        <v>0.29647435897435898</v>
      </c>
      <c r="AK287">
        <v>0.25</v>
      </c>
      <c r="AL287">
        <v>0.27403846153846156</v>
      </c>
      <c r="AM287">
        <v>0.17948717948717949</v>
      </c>
      <c r="AP287" t="str">
        <f t="shared" si="16"/>
        <v>S05</v>
      </c>
      <c r="AQ287" t="str">
        <f t="shared" si="13"/>
        <v>lundi</v>
      </c>
      <c r="AR287">
        <f t="shared" si="14"/>
        <v>2017</v>
      </c>
    </row>
    <row r="288" spans="1:44" x14ac:dyDescent="0.25">
      <c r="A288" s="4">
        <v>42766</v>
      </c>
      <c r="B288" t="s">
        <v>19</v>
      </c>
      <c r="C288" s="3">
        <v>276</v>
      </c>
      <c r="D288" s="3">
        <v>74</v>
      </c>
      <c r="E288" s="3">
        <v>6</v>
      </c>
      <c r="F288" s="3">
        <v>1</v>
      </c>
      <c r="H288" s="1">
        <v>42766</v>
      </c>
      <c r="I288" t="s">
        <v>20</v>
      </c>
      <c r="J288" s="2">
        <v>0.77310924369747902</v>
      </c>
      <c r="K288" s="2">
        <v>0.20728291316526612</v>
      </c>
      <c r="L288" s="2">
        <v>1.680672268907563E-2</v>
      </c>
      <c r="M288" s="2">
        <v>2.8011204481792717E-3</v>
      </c>
      <c r="O288">
        <v>42766</v>
      </c>
      <c r="P288" t="s">
        <v>21</v>
      </c>
      <c r="Q288">
        <v>0</v>
      </c>
      <c r="R288">
        <v>7</v>
      </c>
      <c r="S288">
        <v>8</v>
      </c>
      <c r="U288">
        <v>42766</v>
      </c>
      <c r="V288" t="s">
        <v>20</v>
      </c>
      <c r="W288">
        <v>0</v>
      </c>
      <c r="X288">
        <v>0.46666666666666667</v>
      </c>
      <c r="Y288">
        <v>0.53333333333333333</v>
      </c>
      <c r="AA288">
        <v>42766</v>
      </c>
      <c r="AB288" t="s">
        <v>22</v>
      </c>
      <c r="AC288">
        <v>228</v>
      </c>
      <c r="AD288">
        <v>155</v>
      </c>
      <c r="AE288">
        <v>171</v>
      </c>
      <c r="AF288">
        <v>112</v>
      </c>
      <c r="AH288">
        <v>42766</v>
      </c>
      <c r="AI288" t="s">
        <v>20</v>
      </c>
      <c r="AJ288">
        <v>0.34234234234234234</v>
      </c>
      <c r="AK288">
        <v>0.23273273273273273</v>
      </c>
      <c r="AL288">
        <v>0.25675675675675674</v>
      </c>
      <c r="AM288">
        <v>0.16816816816816818</v>
      </c>
      <c r="AP288" t="str">
        <f t="shared" si="16"/>
        <v>S05</v>
      </c>
      <c r="AQ288" t="str">
        <f t="shared" si="13"/>
        <v>mardi</v>
      </c>
      <c r="AR288">
        <f t="shared" si="14"/>
        <v>2017</v>
      </c>
    </row>
    <row r="289" spans="1:44" x14ac:dyDescent="0.25">
      <c r="A289" s="4">
        <v>42767</v>
      </c>
      <c r="B289" t="s">
        <v>19</v>
      </c>
      <c r="C289" s="3">
        <v>214</v>
      </c>
      <c r="D289" s="3">
        <v>81</v>
      </c>
      <c r="E289" s="3">
        <v>5</v>
      </c>
      <c r="F289" s="3">
        <v>0</v>
      </c>
      <c r="H289" s="1">
        <v>42767</v>
      </c>
      <c r="I289" t="s">
        <v>20</v>
      </c>
      <c r="J289" s="2">
        <v>0.71333333333333337</v>
      </c>
      <c r="K289" s="2">
        <v>0.27</v>
      </c>
      <c r="L289" s="2">
        <v>1.6666666666666666E-2</v>
      </c>
      <c r="M289" s="2">
        <v>0</v>
      </c>
      <c r="O289">
        <v>42767</v>
      </c>
      <c r="P289" t="s">
        <v>21</v>
      </c>
      <c r="Q289">
        <v>0</v>
      </c>
      <c r="R289">
        <v>8</v>
      </c>
      <c r="S289">
        <v>8</v>
      </c>
      <c r="U289">
        <v>42767</v>
      </c>
      <c r="V289" t="s">
        <v>20</v>
      </c>
      <c r="W289">
        <v>0</v>
      </c>
      <c r="X289">
        <v>0.5</v>
      </c>
      <c r="Y289">
        <v>0.5</v>
      </c>
      <c r="AA289">
        <v>42767</v>
      </c>
      <c r="AB289" t="s">
        <v>22</v>
      </c>
      <c r="AC289">
        <v>218</v>
      </c>
      <c r="AD289">
        <v>157</v>
      </c>
      <c r="AE289">
        <v>171</v>
      </c>
      <c r="AF289">
        <v>112</v>
      </c>
      <c r="AH289">
        <v>42767</v>
      </c>
      <c r="AI289" t="s">
        <v>20</v>
      </c>
      <c r="AJ289">
        <v>0.33130699088145898</v>
      </c>
      <c r="AK289">
        <v>0.23860182370820668</v>
      </c>
      <c r="AL289">
        <v>0.25987841945288753</v>
      </c>
      <c r="AM289">
        <v>0.1702127659574468</v>
      </c>
      <c r="AP289" t="str">
        <f t="shared" si="16"/>
        <v>S05</v>
      </c>
      <c r="AQ289" t="str">
        <f t="shared" si="13"/>
        <v>mercredi</v>
      </c>
      <c r="AR289">
        <f t="shared" si="14"/>
        <v>2017</v>
      </c>
    </row>
    <row r="290" spans="1:44" x14ac:dyDescent="0.25">
      <c r="A290" s="4">
        <v>42768</v>
      </c>
      <c r="B290" t="s">
        <v>19</v>
      </c>
      <c r="C290" s="3">
        <v>189</v>
      </c>
      <c r="D290" s="3">
        <v>41</v>
      </c>
      <c r="E290" s="3">
        <v>3</v>
      </c>
      <c r="F290" s="3">
        <v>0</v>
      </c>
      <c r="H290" s="1">
        <v>42768</v>
      </c>
      <c r="I290" t="s">
        <v>20</v>
      </c>
      <c r="J290" s="2">
        <v>0.81115879828326176</v>
      </c>
      <c r="K290" s="2">
        <v>0.17596566523605151</v>
      </c>
      <c r="L290" s="2">
        <v>1.2875536480686695E-2</v>
      </c>
      <c r="M290" s="2">
        <v>0</v>
      </c>
      <c r="O290">
        <v>42768</v>
      </c>
      <c r="P290" t="s">
        <v>21</v>
      </c>
      <c r="Q290">
        <v>3</v>
      </c>
      <c r="R290">
        <v>7</v>
      </c>
      <c r="S290">
        <v>8</v>
      </c>
      <c r="U290">
        <v>42768</v>
      </c>
      <c r="V290" t="s">
        <v>20</v>
      </c>
      <c r="W290">
        <v>0.16666666666666666</v>
      </c>
      <c r="X290">
        <v>0.3888888888888889</v>
      </c>
      <c r="Y290">
        <v>0.44444444444444442</v>
      </c>
      <c r="AA290">
        <v>42768</v>
      </c>
      <c r="AB290" t="s">
        <v>22</v>
      </c>
      <c r="AC290">
        <v>249</v>
      </c>
      <c r="AD290">
        <v>160</v>
      </c>
      <c r="AE290">
        <v>170</v>
      </c>
      <c r="AF290">
        <v>109</v>
      </c>
      <c r="AH290">
        <v>42768</v>
      </c>
      <c r="AI290" t="s">
        <v>20</v>
      </c>
      <c r="AJ290">
        <v>0.36191860465116277</v>
      </c>
      <c r="AK290">
        <v>0.23255813953488372</v>
      </c>
      <c r="AL290">
        <v>0.24709302325581395</v>
      </c>
      <c r="AM290">
        <v>0.15843023255813954</v>
      </c>
      <c r="AP290" t="str">
        <f t="shared" si="16"/>
        <v>S05</v>
      </c>
      <c r="AQ290" t="str">
        <f t="shared" si="13"/>
        <v>jeudi</v>
      </c>
      <c r="AR290">
        <f t="shared" si="14"/>
        <v>2017</v>
      </c>
    </row>
    <row r="291" spans="1:44" x14ac:dyDescent="0.25">
      <c r="A291" s="4" t="s">
        <v>152</v>
      </c>
      <c r="B291" t="s">
        <v>19</v>
      </c>
      <c r="C291" s="3">
        <v>294</v>
      </c>
      <c r="D291" s="3">
        <v>62</v>
      </c>
      <c r="E291" s="3">
        <v>15</v>
      </c>
      <c r="F291" s="3">
        <v>0</v>
      </c>
      <c r="H291" s="1" t="s">
        <v>152</v>
      </c>
      <c r="I291" t="s">
        <v>20</v>
      </c>
      <c r="J291" s="2">
        <v>0.79245283018867929</v>
      </c>
      <c r="K291" s="2">
        <v>0.16711590296495957</v>
      </c>
      <c r="L291" s="2">
        <v>4.0431266846361183E-2</v>
      </c>
      <c r="M291" s="2">
        <v>0</v>
      </c>
      <c r="O291" t="s">
        <v>152</v>
      </c>
      <c r="P291" t="s">
        <v>21</v>
      </c>
      <c r="Q291">
        <v>3</v>
      </c>
      <c r="R291">
        <v>3</v>
      </c>
      <c r="S291">
        <v>7</v>
      </c>
      <c r="U291" t="s">
        <v>152</v>
      </c>
      <c r="V291" t="s">
        <v>20</v>
      </c>
      <c r="W291">
        <v>0.23076923076923078</v>
      </c>
      <c r="X291">
        <v>0.23076923076923078</v>
      </c>
      <c r="Y291">
        <v>0.53846153846153844</v>
      </c>
      <c r="AA291" t="s">
        <v>152</v>
      </c>
      <c r="AB291" t="s">
        <v>22</v>
      </c>
      <c r="AC291">
        <v>280</v>
      </c>
      <c r="AD291">
        <v>161</v>
      </c>
      <c r="AE291">
        <v>168</v>
      </c>
      <c r="AF291">
        <v>105</v>
      </c>
      <c r="AH291" t="s">
        <v>152</v>
      </c>
      <c r="AI291" t="s">
        <v>20</v>
      </c>
      <c r="AJ291">
        <v>0.39215686274509803</v>
      </c>
      <c r="AK291">
        <v>0.22549019607843138</v>
      </c>
      <c r="AL291">
        <v>0.23529411764705882</v>
      </c>
      <c r="AM291">
        <v>0.14705882352941177</v>
      </c>
      <c r="AP291" t="str">
        <f t="shared" si="16"/>
        <v>S05</v>
      </c>
      <c r="AQ291" t="str">
        <f t="shared" si="13"/>
        <v>vendredi</v>
      </c>
      <c r="AR291">
        <f t="shared" si="14"/>
        <v>2017</v>
      </c>
    </row>
    <row r="292" spans="1:44" x14ac:dyDescent="0.25">
      <c r="A292" s="4">
        <v>42772</v>
      </c>
      <c r="B292" t="s">
        <v>19</v>
      </c>
      <c r="C292" s="3">
        <v>238</v>
      </c>
      <c r="D292" s="3">
        <v>36</v>
      </c>
      <c r="E292" s="3">
        <v>10</v>
      </c>
      <c r="F292" s="3">
        <v>0</v>
      </c>
      <c r="H292" s="1">
        <v>42772</v>
      </c>
      <c r="I292" t="s">
        <v>20</v>
      </c>
      <c r="J292" s="2">
        <v>0.8380281690140845</v>
      </c>
      <c r="K292" s="2">
        <v>0.12676056338028169</v>
      </c>
      <c r="L292" s="2">
        <v>3.5211267605633804E-2</v>
      </c>
      <c r="M292" s="2">
        <v>0</v>
      </c>
      <c r="O292">
        <v>42772</v>
      </c>
      <c r="P292" t="s">
        <v>21</v>
      </c>
      <c r="Q292">
        <v>0</v>
      </c>
      <c r="R292">
        <v>3</v>
      </c>
      <c r="S292">
        <v>7</v>
      </c>
      <c r="U292">
        <v>42772</v>
      </c>
      <c r="V292" t="s">
        <v>20</v>
      </c>
      <c r="W292">
        <v>0</v>
      </c>
      <c r="X292">
        <v>0.3</v>
      </c>
      <c r="Y292">
        <v>0.7</v>
      </c>
      <c r="AA292">
        <v>42772</v>
      </c>
      <c r="AB292" t="s">
        <v>22</v>
      </c>
      <c r="AC292">
        <v>281</v>
      </c>
      <c r="AD292">
        <v>156</v>
      </c>
      <c r="AE292">
        <v>107</v>
      </c>
      <c r="AF292">
        <v>164</v>
      </c>
      <c r="AH292">
        <v>42772</v>
      </c>
      <c r="AI292" t="s">
        <v>20</v>
      </c>
      <c r="AJ292">
        <v>0.39689265536723162</v>
      </c>
      <c r="AK292">
        <v>0.22033898305084745</v>
      </c>
      <c r="AL292">
        <v>0.15112994350282485</v>
      </c>
      <c r="AM292">
        <v>0.23163841807909605</v>
      </c>
      <c r="AP292" t="str">
        <f t="shared" si="16"/>
        <v>S06</v>
      </c>
      <c r="AQ292" t="str">
        <f t="shared" si="13"/>
        <v>lundi</v>
      </c>
      <c r="AR292">
        <f t="shared" si="14"/>
        <v>2017</v>
      </c>
    </row>
    <row r="293" spans="1:44" x14ac:dyDescent="0.25">
      <c r="A293" s="4">
        <v>42773</v>
      </c>
      <c r="B293" t="s">
        <v>19</v>
      </c>
      <c r="C293" s="3">
        <v>324</v>
      </c>
      <c r="D293" s="3">
        <v>41</v>
      </c>
      <c r="E293" s="3">
        <v>10</v>
      </c>
      <c r="F293" s="3">
        <v>0</v>
      </c>
      <c r="H293" s="1">
        <v>42773</v>
      </c>
      <c r="I293" t="s">
        <v>20</v>
      </c>
      <c r="J293" s="2">
        <v>0.86399999999999999</v>
      </c>
      <c r="K293" s="2">
        <v>0.10933333333333334</v>
      </c>
      <c r="L293" s="2">
        <v>2.6666666666666668E-2</v>
      </c>
      <c r="M293" s="2">
        <v>0</v>
      </c>
      <c r="O293">
        <v>42773</v>
      </c>
      <c r="P293" t="s">
        <v>21</v>
      </c>
      <c r="Q293">
        <v>0</v>
      </c>
      <c r="R293">
        <v>3</v>
      </c>
      <c r="S293">
        <v>7</v>
      </c>
      <c r="U293">
        <v>42773</v>
      </c>
      <c r="V293" t="s">
        <v>20</v>
      </c>
      <c r="W293">
        <v>0</v>
      </c>
      <c r="X293">
        <v>0.3</v>
      </c>
      <c r="Y293">
        <v>0.7</v>
      </c>
      <c r="AA293">
        <v>42773</v>
      </c>
      <c r="AB293" t="s">
        <v>22</v>
      </c>
      <c r="AC293">
        <v>376</v>
      </c>
      <c r="AD293">
        <v>149</v>
      </c>
      <c r="AE293">
        <v>103</v>
      </c>
      <c r="AF293">
        <v>164</v>
      </c>
      <c r="AH293">
        <v>42773</v>
      </c>
      <c r="AI293" t="s">
        <v>20</v>
      </c>
      <c r="AJ293">
        <v>0.47474747474747475</v>
      </c>
      <c r="AK293">
        <v>0.18813131313131312</v>
      </c>
      <c r="AL293">
        <v>0.13005050505050506</v>
      </c>
      <c r="AM293">
        <v>0.20707070707070707</v>
      </c>
      <c r="AP293" t="str">
        <f t="shared" si="16"/>
        <v>S06</v>
      </c>
      <c r="AQ293" t="str">
        <f t="shared" si="13"/>
        <v>mardi</v>
      </c>
      <c r="AR293">
        <f t="shared" si="14"/>
        <v>2017</v>
      </c>
    </row>
    <row r="294" spans="1:44" x14ac:dyDescent="0.25">
      <c r="A294" s="4">
        <v>42774</v>
      </c>
      <c r="B294" t="s">
        <v>19</v>
      </c>
      <c r="C294" s="3">
        <v>350</v>
      </c>
      <c r="D294" s="3">
        <v>103</v>
      </c>
      <c r="E294" s="3">
        <v>6</v>
      </c>
      <c r="F294" s="3">
        <v>0</v>
      </c>
      <c r="H294" s="1">
        <v>42774</v>
      </c>
      <c r="I294" t="s">
        <v>20</v>
      </c>
      <c r="J294" s="2">
        <v>0.76252723311546844</v>
      </c>
      <c r="K294" s="2">
        <v>0.22440087145969498</v>
      </c>
      <c r="L294" s="2">
        <v>1.3071895424836602E-2</v>
      </c>
      <c r="M294" s="2">
        <v>0</v>
      </c>
      <c r="O294">
        <v>42774</v>
      </c>
      <c r="P294" t="s">
        <v>21</v>
      </c>
      <c r="Q294">
        <v>0</v>
      </c>
      <c r="R294">
        <v>7</v>
      </c>
      <c r="S294">
        <v>7</v>
      </c>
      <c r="U294">
        <v>42774</v>
      </c>
      <c r="V294" t="s">
        <v>20</v>
      </c>
      <c r="W294">
        <v>0</v>
      </c>
      <c r="X294">
        <v>0.5</v>
      </c>
      <c r="Y294">
        <v>0.5</v>
      </c>
      <c r="AA294">
        <v>42774</v>
      </c>
      <c r="AB294" t="s">
        <v>22</v>
      </c>
      <c r="AC294">
        <v>424</v>
      </c>
      <c r="AD294">
        <v>143</v>
      </c>
      <c r="AE294">
        <v>104</v>
      </c>
      <c r="AF294">
        <v>164</v>
      </c>
      <c r="AH294">
        <v>42774</v>
      </c>
      <c r="AI294" t="s">
        <v>20</v>
      </c>
      <c r="AJ294">
        <v>0.50778443113772453</v>
      </c>
      <c r="AK294">
        <v>0.17125748502994012</v>
      </c>
      <c r="AL294">
        <v>0.12455089820359282</v>
      </c>
      <c r="AM294">
        <v>0.19640718562874251</v>
      </c>
      <c r="AP294" t="str">
        <f t="shared" si="16"/>
        <v>S06</v>
      </c>
      <c r="AQ294" t="str">
        <f t="shared" si="13"/>
        <v>mercredi</v>
      </c>
      <c r="AR294">
        <f t="shared" si="14"/>
        <v>2017</v>
      </c>
    </row>
    <row r="295" spans="1:44" x14ac:dyDescent="0.25">
      <c r="A295" s="4">
        <v>42775</v>
      </c>
      <c r="B295" t="s">
        <v>19</v>
      </c>
      <c r="C295" s="3">
        <v>323</v>
      </c>
      <c r="D295" s="3">
        <v>77</v>
      </c>
      <c r="E295" s="3">
        <v>16</v>
      </c>
      <c r="F295" s="3">
        <v>0</v>
      </c>
      <c r="H295" s="1">
        <v>42775</v>
      </c>
      <c r="I295" t="s">
        <v>20</v>
      </c>
      <c r="J295" s="2">
        <v>0.77644230769230771</v>
      </c>
      <c r="K295" s="2">
        <v>0.18509615384615385</v>
      </c>
      <c r="L295" s="2">
        <v>3.8461538461538464E-2</v>
      </c>
      <c r="M295" s="2">
        <v>0</v>
      </c>
      <c r="O295">
        <v>42775</v>
      </c>
      <c r="P295" t="s">
        <v>21</v>
      </c>
      <c r="Q295">
        <v>0</v>
      </c>
      <c r="R295">
        <v>6</v>
      </c>
      <c r="S295">
        <v>7</v>
      </c>
      <c r="U295">
        <v>42775</v>
      </c>
      <c r="V295" t="s">
        <v>20</v>
      </c>
      <c r="W295">
        <v>0</v>
      </c>
      <c r="X295">
        <v>0.46153846153846156</v>
      </c>
      <c r="Y295">
        <v>0.53846153846153844</v>
      </c>
      <c r="AA295">
        <v>42775</v>
      </c>
      <c r="AB295" t="s">
        <v>22</v>
      </c>
      <c r="AC295">
        <v>489</v>
      </c>
      <c r="AD295">
        <v>143</v>
      </c>
      <c r="AE295">
        <v>99</v>
      </c>
      <c r="AF295">
        <v>169</v>
      </c>
      <c r="AH295">
        <v>42775</v>
      </c>
      <c r="AI295" t="s">
        <v>20</v>
      </c>
      <c r="AJ295">
        <v>0.54333333333333333</v>
      </c>
      <c r="AK295">
        <v>0.15888888888888889</v>
      </c>
      <c r="AL295">
        <v>0.11</v>
      </c>
      <c r="AM295">
        <v>0.18777777777777777</v>
      </c>
      <c r="AP295" t="str">
        <f t="shared" si="16"/>
        <v>S06</v>
      </c>
      <c r="AQ295" t="str">
        <f t="shared" si="13"/>
        <v>jeudi</v>
      </c>
      <c r="AR295">
        <f t="shared" si="14"/>
        <v>2017</v>
      </c>
    </row>
    <row r="296" spans="1:44" x14ac:dyDescent="0.25">
      <c r="A296" s="4" t="s">
        <v>153</v>
      </c>
      <c r="B296" t="s">
        <v>19</v>
      </c>
      <c r="C296" s="3">
        <v>254</v>
      </c>
      <c r="D296" s="3">
        <v>127</v>
      </c>
      <c r="E296" s="3">
        <v>12</v>
      </c>
      <c r="F296" s="3">
        <v>0</v>
      </c>
      <c r="H296" s="1" t="s">
        <v>153</v>
      </c>
      <c r="I296" t="s">
        <v>20</v>
      </c>
      <c r="J296" s="2">
        <v>0.64631043256997456</v>
      </c>
      <c r="K296" s="2">
        <v>0.32315521628498728</v>
      </c>
      <c r="L296" s="2">
        <v>3.0534351145038167E-2</v>
      </c>
      <c r="M296" s="2">
        <v>0</v>
      </c>
      <c r="O296" t="s">
        <v>153</v>
      </c>
      <c r="P296" t="s">
        <v>21</v>
      </c>
      <c r="Q296">
        <v>0</v>
      </c>
      <c r="R296">
        <v>6</v>
      </c>
      <c r="S296">
        <v>7</v>
      </c>
      <c r="U296" t="s">
        <v>153</v>
      </c>
      <c r="V296" t="s">
        <v>20</v>
      </c>
      <c r="W296">
        <v>0</v>
      </c>
      <c r="X296">
        <v>0.46153846153846156</v>
      </c>
      <c r="Y296">
        <v>0.53846153846153844</v>
      </c>
      <c r="AA296" t="s">
        <v>153</v>
      </c>
      <c r="AB296" t="s">
        <v>22</v>
      </c>
      <c r="AC296">
        <v>512</v>
      </c>
      <c r="AD296">
        <v>144</v>
      </c>
      <c r="AE296">
        <v>97</v>
      </c>
      <c r="AF296">
        <v>170</v>
      </c>
      <c r="AH296" t="s">
        <v>153</v>
      </c>
      <c r="AI296" t="s">
        <v>20</v>
      </c>
      <c r="AJ296">
        <v>0.55471289274106172</v>
      </c>
      <c r="AK296">
        <v>0.15601300108342361</v>
      </c>
      <c r="AL296">
        <v>0.10509209100758396</v>
      </c>
      <c r="AM296">
        <v>0.18418201516793067</v>
      </c>
      <c r="AP296" t="str">
        <f t="shared" si="16"/>
        <v>S06</v>
      </c>
      <c r="AQ296" t="str">
        <f t="shared" si="13"/>
        <v>vendredi</v>
      </c>
      <c r="AR296">
        <f t="shared" si="14"/>
        <v>2017</v>
      </c>
    </row>
    <row r="297" spans="1:44" x14ac:dyDescent="0.25">
      <c r="A297" s="4">
        <v>42779</v>
      </c>
      <c r="B297" t="s">
        <v>19</v>
      </c>
      <c r="C297" s="3">
        <v>143</v>
      </c>
      <c r="D297" s="3">
        <v>111</v>
      </c>
      <c r="E297" s="3">
        <v>10</v>
      </c>
      <c r="F297" s="3">
        <v>0</v>
      </c>
      <c r="H297" s="1">
        <v>42779</v>
      </c>
      <c r="I297" t="s">
        <v>20</v>
      </c>
      <c r="J297" s="2">
        <v>0.54166666666666663</v>
      </c>
      <c r="K297" s="2">
        <v>0.42045454545454547</v>
      </c>
      <c r="L297" s="2">
        <v>3.787878787878788E-2</v>
      </c>
      <c r="M297" s="2">
        <v>0</v>
      </c>
      <c r="O297">
        <v>42779</v>
      </c>
      <c r="P297" t="s">
        <v>21</v>
      </c>
      <c r="Q297">
        <v>0</v>
      </c>
      <c r="R297">
        <v>6</v>
      </c>
      <c r="S297">
        <v>7</v>
      </c>
      <c r="U297">
        <v>42779</v>
      </c>
      <c r="V297" t="s">
        <v>20</v>
      </c>
      <c r="W297">
        <v>0</v>
      </c>
      <c r="X297">
        <v>0.46153846153846156</v>
      </c>
      <c r="Y297">
        <v>0.53846153846153844</v>
      </c>
      <c r="AA297">
        <v>42779</v>
      </c>
      <c r="AB297" t="s">
        <v>22</v>
      </c>
      <c r="AC297">
        <v>535</v>
      </c>
      <c r="AD297">
        <v>144</v>
      </c>
      <c r="AE297">
        <v>94</v>
      </c>
      <c r="AF297">
        <v>173</v>
      </c>
      <c r="AH297">
        <v>42779</v>
      </c>
      <c r="AI297" t="s">
        <v>20</v>
      </c>
      <c r="AJ297">
        <v>0.56553911205073992</v>
      </c>
      <c r="AK297">
        <v>0.15221987315010571</v>
      </c>
      <c r="AL297">
        <v>9.9365750528541227E-2</v>
      </c>
      <c r="AM297">
        <v>0.1828752642706131</v>
      </c>
      <c r="AP297" t="str">
        <f t="shared" si="16"/>
        <v>S07</v>
      </c>
      <c r="AQ297" t="str">
        <f t="shared" si="13"/>
        <v>lundi</v>
      </c>
      <c r="AR297">
        <f t="shared" si="14"/>
        <v>2017</v>
      </c>
    </row>
    <row r="298" spans="1:44" x14ac:dyDescent="0.25">
      <c r="A298" s="4">
        <v>42780</v>
      </c>
      <c r="B298" t="s">
        <v>19</v>
      </c>
      <c r="C298" s="3">
        <v>226</v>
      </c>
      <c r="D298" s="3">
        <v>72</v>
      </c>
      <c r="E298" s="3">
        <v>35</v>
      </c>
      <c r="F298" s="3">
        <v>0</v>
      </c>
      <c r="H298" s="1">
        <v>42780</v>
      </c>
      <c r="I298" t="s">
        <v>20</v>
      </c>
      <c r="J298" s="2">
        <v>0.6786786786786787</v>
      </c>
      <c r="K298" s="2">
        <v>0.21621621621621623</v>
      </c>
      <c r="L298" s="2">
        <v>0.10510510510510511</v>
      </c>
      <c r="M298" s="2">
        <v>0</v>
      </c>
      <c r="O298">
        <v>42780</v>
      </c>
      <c r="P298" t="s">
        <v>21</v>
      </c>
      <c r="Q298">
        <v>0</v>
      </c>
      <c r="R298">
        <v>5</v>
      </c>
      <c r="S298">
        <v>6</v>
      </c>
      <c r="U298">
        <v>42780</v>
      </c>
      <c r="V298" t="s">
        <v>20</v>
      </c>
      <c r="W298">
        <v>0</v>
      </c>
      <c r="X298">
        <v>0.45454545454545453</v>
      </c>
      <c r="Y298">
        <v>0.54545454545454541</v>
      </c>
      <c r="AA298">
        <v>42780</v>
      </c>
      <c r="AB298" t="s">
        <v>22</v>
      </c>
      <c r="AC298">
        <v>577</v>
      </c>
      <c r="AD298">
        <v>143</v>
      </c>
      <c r="AE298">
        <v>94</v>
      </c>
      <c r="AF298">
        <v>168</v>
      </c>
      <c r="AH298">
        <v>42780</v>
      </c>
      <c r="AI298" t="s">
        <v>20</v>
      </c>
      <c r="AJ298">
        <v>0.58757637474541746</v>
      </c>
      <c r="AK298">
        <v>0.14562118126272913</v>
      </c>
      <c r="AL298">
        <v>9.5723014256619138E-2</v>
      </c>
      <c r="AM298">
        <v>0.17107942973523421</v>
      </c>
      <c r="AP298" t="str">
        <f t="shared" si="16"/>
        <v>S07</v>
      </c>
      <c r="AQ298" t="str">
        <f t="shared" si="13"/>
        <v>mardi</v>
      </c>
      <c r="AR298">
        <f t="shared" si="14"/>
        <v>2017</v>
      </c>
    </row>
    <row r="299" spans="1:44" x14ac:dyDescent="0.25">
      <c r="A299" s="4">
        <v>42781</v>
      </c>
      <c r="B299" t="s">
        <v>19</v>
      </c>
      <c r="C299" s="3">
        <v>320</v>
      </c>
      <c r="D299" s="3">
        <v>83</v>
      </c>
      <c r="E299" s="3">
        <v>27</v>
      </c>
      <c r="F299" s="3">
        <v>0</v>
      </c>
      <c r="H299" s="1">
        <v>42781</v>
      </c>
      <c r="I299" t="s">
        <v>20</v>
      </c>
      <c r="J299" s="2">
        <v>0.7441860465116279</v>
      </c>
      <c r="K299" s="2">
        <v>0.19302325581395349</v>
      </c>
      <c r="L299" s="2">
        <v>6.2790697674418611E-2</v>
      </c>
      <c r="M299" s="2">
        <v>0</v>
      </c>
      <c r="O299">
        <v>42781</v>
      </c>
      <c r="P299" t="s">
        <v>21</v>
      </c>
      <c r="Q299">
        <v>0</v>
      </c>
      <c r="R299">
        <v>3</v>
      </c>
      <c r="S299">
        <v>7</v>
      </c>
      <c r="U299">
        <v>42781</v>
      </c>
      <c r="V299" t="s">
        <v>20</v>
      </c>
      <c r="W299">
        <v>0</v>
      </c>
      <c r="X299">
        <v>0.3</v>
      </c>
      <c r="Y299">
        <v>0.7</v>
      </c>
      <c r="AA299">
        <v>42781</v>
      </c>
      <c r="AB299" t="s">
        <v>22</v>
      </c>
      <c r="AC299">
        <v>604</v>
      </c>
      <c r="AD299">
        <v>139</v>
      </c>
      <c r="AE299">
        <v>97</v>
      </c>
      <c r="AF299">
        <v>168</v>
      </c>
      <c r="AH299">
        <v>42781</v>
      </c>
      <c r="AI299" t="s">
        <v>20</v>
      </c>
      <c r="AJ299">
        <v>0.59920634920634919</v>
      </c>
      <c r="AK299">
        <v>0.13789682539682541</v>
      </c>
      <c r="AL299">
        <v>9.6230158730158735E-2</v>
      </c>
      <c r="AM299">
        <v>0.16666666666666666</v>
      </c>
      <c r="AP299" t="str">
        <f t="shared" si="16"/>
        <v>S07</v>
      </c>
      <c r="AQ299" t="str">
        <f t="shared" si="13"/>
        <v>mercredi</v>
      </c>
      <c r="AR299">
        <f t="shared" si="14"/>
        <v>2017</v>
      </c>
    </row>
    <row r="300" spans="1:44" x14ac:dyDescent="0.25">
      <c r="A300" s="4">
        <v>42782</v>
      </c>
      <c r="B300" t="s">
        <v>19</v>
      </c>
      <c r="C300" s="3">
        <v>278</v>
      </c>
      <c r="D300" s="3">
        <v>73</v>
      </c>
      <c r="E300" s="3">
        <v>42</v>
      </c>
      <c r="F300" s="3">
        <v>0</v>
      </c>
      <c r="H300" s="1">
        <v>42782</v>
      </c>
      <c r="I300" t="s">
        <v>20</v>
      </c>
      <c r="J300" s="2">
        <v>0.70737913486005088</v>
      </c>
      <c r="K300" s="2">
        <v>0.18575063613231552</v>
      </c>
      <c r="L300" s="2">
        <v>0.10687022900763359</v>
      </c>
      <c r="M300" s="2">
        <v>0</v>
      </c>
      <c r="O300">
        <v>42782</v>
      </c>
      <c r="P300" t="s">
        <v>21</v>
      </c>
      <c r="Q300">
        <v>1</v>
      </c>
      <c r="R300">
        <v>3</v>
      </c>
      <c r="S300">
        <v>7</v>
      </c>
      <c r="U300">
        <v>42782</v>
      </c>
      <c r="V300" t="s">
        <v>20</v>
      </c>
      <c r="W300">
        <v>9.0909090909090912E-2</v>
      </c>
      <c r="X300">
        <v>0.27272727272727271</v>
      </c>
      <c r="Y300">
        <v>0.63636363636363635</v>
      </c>
      <c r="AA300">
        <v>42782</v>
      </c>
      <c r="AB300" t="s">
        <v>22</v>
      </c>
      <c r="AC300">
        <v>636</v>
      </c>
      <c r="AD300">
        <v>140</v>
      </c>
      <c r="AE300">
        <v>94</v>
      </c>
      <c r="AF300">
        <v>163</v>
      </c>
      <c r="AH300">
        <v>42782</v>
      </c>
      <c r="AI300" t="s">
        <v>20</v>
      </c>
      <c r="AJ300">
        <v>0.6156824782187803</v>
      </c>
      <c r="AK300">
        <v>0.13552758954501451</v>
      </c>
      <c r="AL300">
        <v>9.0997095837366898E-2</v>
      </c>
      <c r="AM300">
        <v>0.15779283639883834</v>
      </c>
      <c r="AP300" t="str">
        <f t="shared" si="16"/>
        <v>S07</v>
      </c>
      <c r="AQ300" t="str">
        <f t="shared" si="13"/>
        <v>jeudi</v>
      </c>
      <c r="AR300">
        <f t="shared" si="14"/>
        <v>2017</v>
      </c>
    </row>
    <row r="301" spans="1:44" x14ac:dyDescent="0.25">
      <c r="A301" s="4" t="s">
        <v>154</v>
      </c>
      <c r="B301" t="s">
        <v>19</v>
      </c>
      <c r="C301" s="3">
        <v>226</v>
      </c>
      <c r="D301" s="3">
        <v>64</v>
      </c>
      <c r="E301" s="3">
        <v>41</v>
      </c>
      <c r="F301" s="3">
        <v>0</v>
      </c>
      <c r="H301" s="1" t="s">
        <v>154</v>
      </c>
      <c r="I301" t="s">
        <v>20</v>
      </c>
      <c r="J301" s="2">
        <v>0.68277945619335345</v>
      </c>
      <c r="K301" s="2">
        <v>0.19335347432024169</v>
      </c>
      <c r="L301" s="2">
        <v>0.12386706948640483</v>
      </c>
      <c r="M301" s="2">
        <v>0</v>
      </c>
      <c r="O301" t="s">
        <v>154</v>
      </c>
      <c r="P301" t="s">
        <v>21</v>
      </c>
      <c r="Q301">
        <v>0</v>
      </c>
      <c r="R301">
        <v>4</v>
      </c>
      <c r="S301">
        <v>7</v>
      </c>
      <c r="U301" t="s">
        <v>154</v>
      </c>
      <c r="V301" t="s">
        <v>20</v>
      </c>
      <c r="W301">
        <v>0</v>
      </c>
      <c r="X301">
        <v>0.36363636363636365</v>
      </c>
      <c r="Y301">
        <v>0.63636363636363635</v>
      </c>
      <c r="AA301" t="s">
        <v>154</v>
      </c>
      <c r="AB301" t="s">
        <v>22</v>
      </c>
      <c r="AC301">
        <v>669</v>
      </c>
      <c r="AD301">
        <v>141</v>
      </c>
      <c r="AE301">
        <v>94</v>
      </c>
      <c r="AF301">
        <v>163</v>
      </c>
      <c r="AH301" t="s">
        <v>154</v>
      </c>
      <c r="AI301" t="s">
        <v>20</v>
      </c>
      <c r="AJ301">
        <v>0.62699156513589505</v>
      </c>
      <c r="AK301">
        <v>0.13214620431115276</v>
      </c>
      <c r="AL301">
        <v>8.8097469540768511E-2</v>
      </c>
      <c r="AM301">
        <v>0.1527647610121837</v>
      </c>
      <c r="AP301" t="str">
        <f t="shared" si="16"/>
        <v>S07</v>
      </c>
      <c r="AQ301" t="str">
        <f t="shared" si="13"/>
        <v>vendredi</v>
      </c>
      <c r="AR301">
        <f t="shared" si="14"/>
        <v>2017</v>
      </c>
    </row>
    <row r="302" spans="1:44" x14ac:dyDescent="0.25">
      <c r="A302" s="4">
        <v>42786</v>
      </c>
      <c r="B302" t="s">
        <v>19</v>
      </c>
      <c r="C302" s="3">
        <v>148</v>
      </c>
      <c r="D302" s="3">
        <v>54</v>
      </c>
      <c r="E302" s="3">
        <v>36</v>
      </c>
      <c r="F302" s="3">
        <v>0</v>
      </c>
      <c r="H302" s="1">
        <v>42786</v>
      </c>
      <c r="I302" t="s">
        <v>20</v>
      </c>
      <c r="J302" s="2">
        <v>0.62184873949579833</v>
      </c>
      <c r="K302" s="2">
        <v>0.22689075630252101</v>
      </c>
      <c r="L302" s="2">
        <v>0.15126050420168066</v>
      </c>
      <c r="M302" s="2">
        <v>0</v>
      </c>
      <c r="O302">
        <v>42786</v>
      </c>
      <c r="P302" t="s">
        <v>21</v>
      </c>
      <c r="Q302">
        <v>5</v>
      </c>
      <c r="R302">
        <v>4</v>
      </c>
      <c r="S302">
        <v>7</v>
      </c>
      <c r="U302">
        <v>42786</v>
      </c>
      <c r="V302" t="s">
        <v>20</v>
      </c>
      <c r="W302">
        <v>0.3125</v>
      </c>
      <c r="X302">
        <v>0.25</v>
      </c>
      <c r="Y302">
        <v>0.4375</v>
      </c>
      <c r="AA302">
        <v>42786</v>
      </c>
      <c r="AB302" t="s">
        <v>22</v>
      </c>
      <c r="AC302">
        <v>672</v>
      </c>
      <c r="AD302">
        <v>142</v>
      </c>
      <c r="AE302">
        <v>94</v>
      </c>
      <c r="AF302">
        <v>163</v>
      </c>
      <c r="AH302">
        <v>42786</v>
      </c>
      <c r="AI302" t="s">
        <v>20</v>
      </c>
      <c r="AJ302">
        <v>0.62745098039215685</v>
      </c>
      <c r="AK302">
        <v>0.13258636788048553</v>
      </c>
      <c r="AL302">
        <v>8.7768440709617174E-2</v>
      </c>
      <c r="AM302">
        <v>0.15219421101774042</v>
      </c>
      <c r="AP302" t="str">
        <f t="shared" si="16"/>
        <v>S08</v>
      </c>
      <c r="AQ302" t="str">
        <f t="shared" si="13"/>
        <v>lundi</v>
      </c>
      <c r="AR302">
        <f t="shared" si="14"/>
        <v>2017</v>
      </c>
    </row>
    <row r="303" spans="1:44" x14ac:dyDescent="0.25">
      <c r="A303" s="4">
        <v>42787</v>
      </c>
      <c r="B303" t="s">
        <v>19</v>
      </c>
      <c r="C303" s="3">
        <v>159</v>
      </c>
      <c r="D303" s="3">
        <v>46</v>
      </c>
      <c r="E303" s="3">
        <v>19</v>
      </c>
      <c r="F303" s="3">
        <v>0</v>
      </c>
      <c r="H303" s="1">
        <v>42787</v>
      </c>
      <c r="I303" t="s">
        <v>20</v>
      </c>
      <c r="J303" s="2">
        <v>0.7098214285714286</v>
      </c>
      <c r="K303" s="2">
        <v>0.20535714285714285</v>
      </c>
      <c r="L303" s="2">
        <v>8.4821428571428575E-2</v>
      </c>
      <c r="M303" s="2">
        <v>0</v>
      </c>
      <c r="O303">
        <v>42787</v>
      </c>
      <c r="P303" t="s">
        <v>21</v>
      </c>
      <c r="Q303">
        <v>8</v>
      </c>
      <c r="R303">
        <v>12</v>
      </c>
      <c r="S303">
        <v>8</v>
      </c>
      <c r="U303">
        <v>42787</v>
      </c>
      <c r="V303" t="s">
        <v>20</v>
      </c>
      <c r="W303">
        <v>0.2857142857142857</v>
      </c>
      <c r="X303">
        <v>0.42857142857142855</v>
      </c>
      <c r="Y303">
        <v>0.2857142857142857</v>
      </c>
      <c r="AA303">
        <v>42787</v>
      </c>
      <c r="AB303" t="s">
        <v>22</v>
      </c>
      <c r="AC303">
        <v>694</v>
      </c>
      <c r="AD303">
        <v>141</v>
      </c>
      <c r="AE303">
        <v>95</v>
      </c>
      <c r="AF303">
        <v>163</v>
      </c>
      <c r="AH303">
        <v>42787</v>
      </c>
      <c r="AI303" t="s">
        <v>20</v>
      </c>
      <c r="AJ303">
        <v>0.63494967978042083</v>
      </c>
      <c r="AK303">
        <v>0.12900274473924978</v>
      </c>
      <c r="AL303">
        <v>8.6916742909423611E-2</v>
      </c>
      <c r="AM303">
        <v>0.14913083257090576</v>
      </c>
      <c r="AP303" t="str">
        <f t="shared" si="16"/>
        <v>S08</v>
      </c>
      <c r="AQ303" t="str">
        <f t="shared" ref="AQ303:AQ366" si="17">IF(AH303="","",TEXT(AH303,"jjjj"))</f>
        <v>mardi</v>
      </c>
      <c r="AR303">
        <f t="shared" ref="AR303:AR366" si="18">IF(AH303="","",YEAR(AH303))</f>
        <v>2017</v>
      </c>
    </row>
    <row r="304" spans="1:44" x14ac:dyDescent="0.25">
      <c r="A304" s="4">
        <v>42788</v>
      </c>
      <c r="B304" t="s">
        <v>19</v>
      </c>
      <c r="C304" s="3">
        <v>160</v>
      </c>
      <c r="D304" s="3">
        <v>26</v>
      </c>
      <c r="E304" s="3">
        <v>6</v>
      </c>
      <c r="F304" s="3">
        <v>0</v>
      </c>
      <c r="H304" s="1">
        <v>42788</v>
      </c>
      <c r="I304" t="s">
        <v>20</v>
      </c>
      <c r="J304" s="2">
        <v>0.83333333333333337</v>
      </c>
      <c r="K304" s="2">
        <v>0.13541666666666666</v>
      </c>
      <c r="L304" s="2">
        <v>3.125E-2</v>
      </c>
      <c r="M304" s="2">
        <v>0</v>
      </c>
      <c r="O304">
        <v>42788</v>
      </c>
      <c r="P304" t="s">
        <v>21</v>
      </c>
      <c r="Q304">
        <v>7</v>
      </c>
      <c r="R304">
        <v>11</v>
      </c>
      <c r="S304">
        <v>7</v>
      </c>
      <c r="U304">
        <v>42788</v>
      </c>
      <c r="V304" t="s">
        <v>20</v>
      </c>
      <c r="W304">
        <v>0.28000000000000003</v>
      </c>
      <c r="X304">
        <v>0.44</v>
      </c>
      <c r="Y304">
        <v>0.28000000000000003</v>
      </c>
      <c r="AA304">
        <v>42788</v>
      </c>
      <c r="AB304" t="s">
        <v>22</v>
      </c>
      <c r="AC304">
        <v>695</v>
      </c>
      <c r="AD304">
        <v>141</v>
      </c>
      <c r="AE304">
        <v>95</v>
      </c>
      <c r="AF304">
        <v>163</v>
      </c>
      <c r="AH304">
        <v>42788</v>
      </c>
      <c r="AI304" t="s">
        <v>20</v>
      </c>
      <c r="AJ304">
        <v>0.63528336380255945</v>
      </c>
      <c r="AK304">
        <v>0.12888482632541134</v>
      </c>
      <c r="AL304">
        <v>8.6837294332723955E-2</v>
      </c>
      <c r="AM304">
        <v>0.14899451553930529</v>
      </c>
      <c r="AP304" t="str">
        <f t="shared" si="16"/>
        <v>S08</v>
      </c>
      <c r="AQ304" t="str">
        <f t="shared" si="17"/>
        <v>mercredi</v>
      </c>
      <c r="AR304">
        <f t="shared" si="18"/>
        <v>2017</v>
      </c>
    </row>
    <row r="305" spans="1:44" x14ac:dyDescent="0.25">
      <c r="A305" s="4">
        <v>42789</v>
      </c>
      <c r="B305" t="s">
        <v>19</v>
      </c>
      <c r="C305" s="3">
        <v>172</v>
      </c>
      <c r="D305" s="3">
        <v>25</v>
      </c>
      <c r="E305" s="3">
        <v>4</v>
      </c>
      <c r="F305" s="3">
        <v>0</v>
      </c>
      <c r="H305" s="1">
        <v>42789</v>
      </c>
      <c r="I305" t="s">
        <v>20</v>
      </c>
      <c r="J305" s="2">
        <v>0.85572139303482586</v>
      </c>
      <c r="K305" s="2">
        <v>0.12437810945273632</v>
      </c>
      <c r="L305" s="2">
        <v>1.9900497512437811E-2</v>
      </c>
      <c r="M305" s="2">
        <v>0</v>
      </c>
      <c r="O305">
        <v>42789</v>
      </c>
      <c r="P305" t="s">
        <v>21</v>
      </c>
      <c r="Q305">
        <v>7</v>
      </c>
      <c r="R305">
        <v>11</v>
      </c>
      <c r="S305">
        <v>7</v>
      </c>
      <c r="U305">
        <v>42789</v>
      </c>
      <c r="V305" t="s">
        <v>20</v>
      </c>
      <c r="W305">
        <v>0.28000000000000003</v>
      </c>
      <c r="X305">
        <v>0.44</v>
      </c>
      <c r="Y305">
        <v>0.28000000000000003</v>
      </c>
      <c r="AA305">
        <v>42789</v>
      </c>
      <c r="AB305" t="s">
        <v>22</v>
      </c>
      <c r="AC305">
        <v>719</v>
      </c>
      <c r="AD305">
        <v>141</v>
      </c>
      <c r="AE305">
        <v>94</v>
      </c>
      <c r="AF305">
        <v>163</v>
      </c>
      <c r="AH305">
        <v>42789</v>
      </c>
      <c r="AI305" t="s">
        <v>20</v>
      </c>
      <c r="AJ305">
        <v>0.64368845120859441</v>
      </c>
      <c r="AK305">
        <v>0.12623097582811102</v>
      </c>
      <c r="AL305">
        <v>8.4153983885407346E-2</v>
      </c>
      <c r="AM305">
        <v>0.14592658907788719</v>
      </c>
      <c r="AP305" t="str">
        <f t="shared" si="16"/>
        <v>S08</v>
      </c>
      <c r="AQ305" t="str">
        <f t="shared" si="17"/>
        <v>jeudi</v>
      </c>
      <c r="AR305">
        <f t="shared" si="18"/>
        <v>2017</v>
      </c>
    </row>
    <row r="306" spans="1:44" x14ac:dyDescent="0.25">
      <c r="A306" s="4" t="s">
        <v>155</v>
      </c>
      <c r="B306" t="s">
        <v>19</v>
      </c>
      <c r="C306" s="3">
        <v>181</v>
      </c>
      <c r="D306" s="3">
        <v>39</v>
      </c>
      <c r="E306" s="3">
        <v>7</v>
      </c>
      <c r="F306" s="3">
        <v>0</v>
      </c>
      <c r="H306" s="1" t="s">
        <v>155</v>
      </c>
      <c r="I306" t="s">
        <v>20</v>
      </c>
      <c r="J306" s="2">
        <v>0.79735682819383258</v>
      </c>
      <c r="K306" s="2">
        <v>0.17180616740088106</v>
      </c>
      <c r="L306" s="2">
        <v>3.0837004405286344E-2</v>
      </c>
      <c r="M306" s="2">
        <v>0</v>
      </c>
      <c r="O306" t="s">
        <v>155</v>
      </c>
      <c r="P306" t="s">
        <v>21</v>
      </c>
      <c r="Q306">
        <v>7</v>
      </c>
      <c r="R306">
        <v>11</v>
      </c>
      <c r="S306">
        <v>7</v>
      </c>
      <c r="U306" t="s">
        <v>155</v>
      </c>
      <c r="V306" t="s">
        <v>20</v>
      </c>
      <c r="W306">
        <v>0.28000000000000003</v>
      </c>
      <c r="X306">
        <v>0.44</v>
      </c>
      <c r="Y306">
        <v>0.28000000000000003</v>
      </c>
      <c r="AA306" t="s">
        <v>155</v>
      </c>
      <c r="AB306" t="s">
        <v>22</v>
      </c>
      <c r="AC306">
        <v>738</v>
      </c>
      <c r="AD306">
        <v>141</v>
      </c>
      <c r="AE306">
        <v>94</v>
      </c>
      <c r="AF306">
        <v>161</v>
      </c>
      <c r="AH306" t="s">
        <v>155</v>
      </c>
      <c r="AI306" t="s">
        <v>20</v>
      </c>
      <c r="AJ306">
        <v>0.65079365079365081</v>
      </c>
      <c r="AK306">
        <v>0.12433862433862433</v>
      </c>
      <c r="AL306">
        <v>8.2892416225749554E-2</v>
      </c>
      <c r="AM306">
        <v>0.1419753086419753</v>
      </c>
      <c r="AP306" t="str">
        <f t="shared" si="16"/>
        <v>S08</v>
      </c>
      <c r="AQ306" t="str">
        <f t="shared" si="17"/>
        <v>vendredi</v>
      </c>
      <c r="AR306">
        <f t="shared" si="18"/>
        <v>2017</v>
      </c>
    </row>
    <row r="307" spans="1:44" x14ac:dyDescent="0.25">
      <c r="A307" s="4">
        <v>42793</v>
      </c>
      <c r="B307" t="s">
        <v>19</v>
      </c>
      <c r="C307" s="3">
        <v>224</v>
      </c>
      <c r="D307" s="3">
        <v>32</v>
      </c>
      <c r="E307" s="3">
        <v>7</v>
      </c>
      <c r="F307" s="3">
        <v>0</v>
      </c>
      <c r="H307" s="1">
        <v>42793</v>
      </c>
      <c r="I307" t="s">
        <v>20</v>
      </c>
      <c r="J307" s="2">
        <v>0.85171102661596954</v>
      </c>
      <c r="K307" s="2">
        <v>0.12167300380228137</v>
      </c>
      <c r="L307" s="2">
        <v>2.6615969581749048E-2</v>
      </c>
      <c r="M307" s="2">
        <v>0</v>
      </c>
      <c r="O307">
        <v>42793</v>
      </c>
      <c r="P307" t="s">
        <v>21</v>
      </c>
      <c r="Q307">
        <v>2</v>
      </c>
      <c r="R307">
        <v>9</v>
      </c>
      <c r="S307">
        <v>7</v>
      </c>
      <c r="U307">
        <v>42793</v>
      </c>
      <c r="V307" t="s">
        <v>20</v>
      </c>
      <c r="W307">
        <v>0.1111111111111111</v>
      </c>
      <c r="X307">
        <v>0.5</v>
      </c>
      <c r="Y307">
        <v>0.3888888888888889</v>
      </c>
      <c r="AA307">
        <v>42793</v>
      </c>
      <c r="AB307" t="s">
        <v>22</v>
      </c>
      <c r="AC307">
        <v>760</v>
      </c>
      <c r="AD307">
        <v>140</v>
      </c>
      <c r="AE307">
        <v>85</v>
      </c>
      <c r="AF307">
        <v>170</v>
      </c>
      <c r="AH307">
        <v>42793</v>
      </c>
      <c r="AI307" t="s">
        <v>20</v>
      </c>
      <c r="AJ307">
        <v>0.65800865800865804</v>
      </c>
      <c r="AK307">
        <v>0.12121212121212122</v>
      </c>
      <c r="AL307">
        <v>7.3593073593073599E-2</v>
      </c>
      <c r="AM307">
        <v>0.1471861471861472</v>
      </c>
      <c r="AP307" t="str">
        <f t="shared" si="16"/>
        <v>S09</v>
      </c>
      <c r="AQ307" t="str">
        <f t="shared" si="17"/>
        <v>lundi</v>
      </c>
      <c r="AR307">
        <f t="shared" si="18"/>
        <v>2017</v>
      </c>
    </row>
    <row r="308" spans="1:44" x14ac:dyDescent="0.25">
      <c r="A308" s="4">
        <v>42794</v>
      </c>
      <c r="B308" t="s">
        <v>19</v>
      </c>
      <c r="C308" s="3">
        <v>305</v>
      </c>
      <c r="D308" s="3">
        <v>47</v>
      </c>
      <c r="E308" s="3">
        <v>5</v>
      </c>
      <c r="F308" s="3">
        <v>0</v>
      </c>
      <c r="H308" s="1">
        <v>42794</v>
      </c>
      <c r="I308" t="s">
        <v>20</v>
      </c>
      <c r="J308" s="2">
        <v>0.85434173669467783</v>
      </c>
      <c r="K308" s="2">
        <v>0.13165266106442577</v>
      </c>
      <c r="L308" s="2">
        <v>1.4005602240896359E-2</v>
      </c>
      <c r="M308" s="2">
        <v>0</v>
      </c>
      <c r="O308">
        <v>42794</v>
      </c>
      <c r="P308" t="s">
        <v>21</v>
      </c>
      <c r="Q308">
        <v>2</v>
      </c>
      <c r="R308">
        <v>9</v>
      </c>
      <c r="S308">
        <v>7</v>
      </c>
      <c r="U308">
        <v>42794</v>
      </c>
      <c r="V308" t="s">
        <v>20</v>
      </c>
      <c r="W308">
        <v>0.1111111111111111</v>
      </c>
      <c r="X308">
        <v>0.5</v>
      </c>
      <c r="Y308">
        <v>0.3888888888888889</v>
      </c>
      <c r="AA308">
        <v>42794</v>
      </c>
      <c r="AB308" t="s">
        <v>22</v>
      </c>
      <c r="AC308">
        <v>779</v>
      </c>
      <c r="AD308">
        <v>140</v>
      </c>
      <c r="AE308">
        <v>85</v>
      </c>
      <c r="AF308">
        <v>169</v>
      </c>
      <c r="AH308">
        <v>42794</v>
      </c>
      <c r="AI308" t="s">
        <v>20</v>
      </c>
      <c r="AJ308">
        <v>0.66410912190963345</v>
      </c>
      <c r="AK308">
        <v>0.11935208866155157</v>
      </c>
      <c r="AL308">
        <v>7.2463768115942032E-2</v>
      </c>
      <c r="AM308">
        <v>0.14407502131287298</v>
      </c>
      <c r="AP308" t="str">
        <f t="shared" si="16"/>
        <v>S09</v>
      </c>
      <c r="AQ308" t="str">
        <f t="shared" si="17"/>
        <v>mardi</v>
      </c>
      <c r="AR308">
        <f t="shared" si="18"/>
        <v>2017</v>
      </c>
    </row>
    <row r="309" spans="1:44" x14ac:dyDescent="0.25">
      <c r="A309" s="4">
        <v>42795</v>
      </c>
      <c r="B309" t="s">
        <v>19</v>
      </c>
      <c r="C309" s="3">
        <v>358</v>
      </c>
      <c r="D309" s="3">
        <v>60</v>
      </c>
      <c r="E309" s="3">
        <v>8</v>
      </c>
      <c r="F309" s="3">
        <v>0</v>
      </c>
      <c r="H309" s="1">
        <v>42795</v>
      </c>
      <c r="I309" t="s">
        <v>20</v>
      </c>
      <c r="J309" s="2">
        <v>0.84037558685446012</v>
      </c>
      <c r="K309" s="2">
        <v>0.14084507042253522</v>
      </c>
      <c r="L309" s="2">
        <v>1.8779342723004695E-2</v>
      </c>
      <c r="M309" s="2">
        <v>0</v>
      </c>
      <c r="O309">
        <v>42795</v>
      </c>
      <c r="P309" t="s">
        <v>21</v>
      </c>
      <c r="Q309">
        <v>0</v>
      </c>
      <c r="R309">
        <v>11</v>
      </c>
      <c r="S309">
        <v>7</v>
      </c>
      <c r="U309">
        <v>42795</v>
      </c>
      <c r="V309" t="s">
        <v>20</v>
      </c>
      <c r="W309">
        <v>0</v>
      </c>
      <c r="X309">
        <v>0.61111111111111116</v>
      </c>
      <c r="Y309">
        <v>0.3888888888888889</v>
      </c>
      <c r="AA309">
        <v>42795</v>
      </c>
      <c r="AB309" t="s">
        <v>22</v>
      </c>
      <c r="AC309">
        <v>790</v>
      </c>
      <c r="AD309">
        <v>140</v>
      </c>
      <c r="AE309">
        <v>85</v>
      </c>
      <c r="AF309">
        <v>169</v>
      </c>
      <c r="AH309">
        <v>42795</v>
      </c>
      <c r="AI309" t="s">
        <v>20</v>
      </c>
      <c r="AJ309">
        <v>0.66722972972972971</v>
      </c>
      <c r="AK309">
        <v>0.11824324324324324</v>
      </c>
      <c r="AL309">
        <v>7.1790540540540543E-2</v>
      </c>
      <c r="AM309">
        <v>0.14273648648648649</v>
      </c>
      <c r="AP309" t="str">
        <f t="shared" si="16"/>
        <v>S09</v>
      </c>
      <c r="AQ309" t="str">
        <f t="shared" si="17"/>
        <v>mercredi</v>
      </c>
      <c r="AR309">
        <f t="shared" si="18"/>
        <v>2017</v>
      </c>
    </row>
    <row r="310" spans="1:44" x14ac:dyDescent="0.25">
      <c r="A310" s="4">
        <v>42796</v>
      </c>
      <c r="B310" t="s">
        <v>19</v>
      </c>
      <c r="C310" s="3">
        <v>287</v>
      </c>
      <c r="D310" s="3">
        <v>68</v>
      </c>
      <c r="E310" s="3">
        <v>13</v>
      </c>
      <c r="F310" s="3">
        <v>0</v>
      </c>
      <c r="H310" s="1">
        <v>42796</v>
      </c>
      <c r="I310" t="s">
        <v>20</v>
      </c>
      <c r="J310" s="2">
        <v>0.77989130434782605</v>
      </c>
      <c r="K310" s="2">
        <v>0.18478260869565216</v>
      </c>
      <c r="L310" s="2">
        <v>3.5326086956521736E-2</v>
      </c>
      <c r="M310" s="2">
        <v>0</v>
      </c>
      <c r="O310">
        <v>42796</v>
      </c>
      <c r="P310" t="s">
        <v>21</v>
      </c>
      <c r="Q310">
        <v>0</v>
      </c>
      <c r="R310">
        <v>11</v>
      </c>
      <c r="S310">
        <v>6</v>
      </c>
      <c r="U310">
        <v>42796</v>
      </c>
      <c r="V310" t="s">
        <v>20</v>
      </c>
      <c r="W310">
        <v>0</v>
      </c>
      <c r="X310">
        <v>0.6470588235294118</v>
      </c>
      <c r="Y310">
        <v>0.35294117647058826</v>
      </c>
      <c r="AA310">
        <v>42796</v>
      </c>
      <c r="AB310" t="s">
        <v>22</v>
      </c>
      <c r="AC310">
        <v>823</v>
      </c>
      <c r="AD310">
        <v>140</v>
      </c>
      <c r="AE310">
        <v>84</v>
      </c>
      <c r="AF310">
        <v>169</v>
      </c>
      <c r="AH310">
        <v>42796</v>
      </c>
      <c r="AI310" t="s">
        <v>20</v>
      </c>
      <c r="AJ310">
        <v>0.67680921052631582</v>
      </c>
      <c r="AK310">
        <v>0.11513157894736842</v>
      </c>
      <c r="AL310">
        <v>6.9078947368421059E-2</v>
      </c>
      <c r="AM310">
        <v>0.13898026315789475</v>
      </c>
      <c r="AP310" t="str">
        <f t="shared" si="16"/>
        <v>S09</v>
      </c>
      <c r="AQ310" t="str">
        <f t="shared" si="17"/>
        <v>jeudi</v>
      </c>
      <c r="AR310">
        <f t="shared" si="18"/>
        <v>2017</v>
      </c>
    </row>
    <row r="311" spans="1:44" x14ac:dyDescent="0.25">
      <c r="A311" s="4" t="s">
        <v>156</v>
      </c>
      <c r="B311" t="s">
        <v>19</v>
      </c>
      <c r="C311" s="3">
        <v>256</v>
      </c>
      <c r="D311" s="3">
        <v>75</v>
      </c>
      <c r="E311" s="3">
        <v>10</v>
      </c>
      <c r="F311" s="3">
        <v>0</v>
      </c>
      <c r="H311" s="1" t="s">
        <v>156</v>
      </c>
      <c r="I311" t="s">
        <v>20</v>
      </c>
      <c r="J311" s="2">
        <v>0.75073313782991202</v>
      </c>
      <c r="K311" s="2">
        <v>0.21994134897360704</v>
      </c>
      <c r="L311" s="2">
        <v>2.932551319648094E-2</v>
      </c>
      <c r="M311" s="2">
        <v>0</v>
      </c>
      <c r="O311" t="s">
        <v>156</v>
      </c>
      <c r="P311" t="s">
        <v>21</v>
      </c>
      <c r="Q311">
        <v>0</v>
      </c>
      <c r="R311">
        <v>14</v>
      </c>
      <c r="S311">
        <v>6</v>
      </c>
      <c r="U311" t="s">
        <v>156</v>
      </c>
      <c r="V311" t="s">
        <v>20</v>
      </c>
      <c r="W311">
        <v>0</v>
      </c>
      <c r="X311">
        <v>0.7</v>
      </c>
      <c r="Y311">
        <v>0.3</v>
      </c>
      <c r="AA311" t="s">
        <v>156</v>
      </c>
      <c r="AB311" t="s">
        <v>22</v>
      </c>
      <c r="AC311">
        <v>841</v>
      </c>
      <c r="AD311">
        <v>137</v>
      </c>
      <c r="AE311">
        <v>86</v>
      </c>
      <c r="AF311">
        <v>169</v>
      </c>
      <c r="AH311" t="s">
        <v>156</v>
      </c>
      <c r="AI311" t="s">
        <v>20</v>
      </c>
      <c r="AJ311">
        <v>0.68207623682076235</v>
      </c>
      <c r="AK311">
        <v>0.1111111111111111</v>
      </c>
      <c r="AL311">
        <v>6.974858069748581E-2</v>
      </c>
      <c r="AM311">
        <v>0.13706407137064072</v>
      </c>
      <c r="AP311" t="str">
        <f t="shared" si="16"/>
        <v>S09</v>
      </c>
      <c r="AQ311" t="str">
        <f t="shared" si="17"/>
        <v>vendredi</v>
      </c>
      <c r="AR311">
        <f t="shared" si="18"/>
        <v>2017</v>
      </c>
    </row>
    <row r="312" spans="1:44" x14ac:dyDescent="0.25">
      <c r="A312" s="4">
        <v>42800</v>
      </c>
      <c r="B312" t="s">
        <v>19</v>
      </c>
      <c r="C312" s="3">
        <v>337</v>
      </c>
      <c r="D312" s="3">
        <v>80</v>
      </c>
      <c r="E312" s="3">
        <v>22</v>
      </c>
      <c r="F312" s="3">
        <v>0</v>
      </c>
      <c r="H312" s="1">
        <v>42800</v>
      </c>
      <c r="I312" t="s">
        <v>20</v>
      </c>
      <c r="J312" s="2">
        <v>0.76765375854214124</v>
      </c>
      <c r="K312" s="2">
        <v>0.18223234624145787</v>
      </c>
      <c r="L312" s="2">
        <v>5.011389521640091E-2</v>
      </c>
      <c r="M312" s="2">
        <v>0</v>
      </c>
      <c r="O312">
        <v>42800</v>
      </c>
      <c r="P312" t="s">
        <v>21</v>
      </c>
      <c r="Q312">
        <v>0</v>
      </c>
      <c r="R312">
        <v>11</v>
      </c>
      <c r="S312">
        <v>5</v>
      </c>
      <c r="U312">
        <v>42800</v>
      </c>
      <c r="V312" t="s">
        <v>20</v>
      </c>
      <c r="W312">
        <v>0</v>
      </c>
      <c r="X312">
        <v>0.6875</v>
      </c>
      <c r="Y312">
        <v>0.3125</v>
      </c>
      <c r="AA312">
        <v>42800</v>
      </c>
      <c r="AB312" t="s">
        <v>22</v>
      </c>
      <c r="AC312">
        <v>874</v>
      </c>
      <c r="AD312">
        <v>137</v>
      </c>
      <c r="AE312">
        <v>86</v>
      </c>
      <c r="AF312">
        <v>169</v>
      </c>
      <c r="AH312">
        <v>42800</v>
      </c>
      <c r="AI312" t="s">
        <v>20</v>
      </c>
      <c r="AJ312">
        <v>0.69036334913112163</v>
      </c>
      <c r="AK312">
        <v>0.10821484992101106</v>
      </c>
      <c r="AL312">
        <v>6.7930489731437602E-2</v>
      </c>
      <c r="AM312">
        <v>0.13349131121642971</v>
      </c>
      <c r="AP312" t="str">
        <f t="shared" ref="AP312:AP373" si="19">IF(AH312="","",IF(WEEKNUM(AH312)&lt;10,"S0"&amp;WEEKNUM(AH312),"S"&amp;WEEKNUM(AH312)))</f>
        <v>S10</v>
      </c>
      <c r="AQ312" t="str">
        <f t="shared" si="17"/>
        <v>lundi</v>
      </c>
      <c r="AR312">
        <f t="shared" si="18"/>
        <v>2017</v>
      </c>
    </row>
    <row r="313" spans="1:44" x14ac:dyDescent="0.25">
      <c r="A313" s="4">
        <v>42801</v>
      </c>
      <c r="B313" t="s">
        <v>19</v>
      </c>
      <c r="C313" s="3">
        <v>370</v>
      </c>
      <c r="D313" s="3">
        <v>74</v>
      </c>
      <c r="E313" s="3">
        <v>36</v>
      </c>
      <c r="F313" s="3">
        <v>0</v>
      </c>
      <c r="H313" s="1">
        <v>42801</v>
      </c>
      <c r="I313" t="s">
        <v>20</v>
      </c>
      <c r="J313" s="2">
        <v>0.77083333333333337</v>
      </c>
      <c r="K313" s="2">
        <v>0.15416666666666667</v>
      </c>
      <c r="L313" s="2">
        <v>7.4999999999999997E-2</v>
      </c>
      <c r="M313" s="2">
        <v>0</v>
      </c>
      <c r="O313">
        <v>42801</v>
      </c>
      <c r="P313" t="s">
        <v>21</v>
      </c>
      <c r="Q313">
        <v>0</v>
      </c>
      <c r="R313">
        <v>11</v>
      </c>
      <c r="S313">
        <v>5</v>
      </c>
      <c r="U313">
        <v>42801</v>
      </c>
      <c r="V313" t="s">
        <v>20</v>
      </c>
      <c r="W313">
        <v>0</v>
      </c>
      <c r="X313">
        <v>0.6875</v>
      </c>
      <c r="Y313">
        <v>0.3125</v>
      </c>
      <c r="AA313">
        <v>42801</v>
      </c>
      <c r="AB313" t="s">
        <v>22</v>
      </c>
      <c r="AC313">
        <v>861</v>
      </c>
      <c r="AD313">
        <v>135</v>
      </c>
      <c r="AE313">
        <v>87</v>
      </c>
      <c r="AF313">
        <v>169</v>
      </c>
      <c r="AH313">
        <v>42801</v>
      </c>
      <c r="AI313" t="s">
        <v>20</v>
      </c>
      <c r="AJ313">
        <v>0.68769968051118213</v>
      </c>
      <c r="AK313">
        <v>0.10782747603833866</v>
      </c>
      <c r="AL313">
        <v>6.9488817891373802E-2</v>
      </c>
      <c r="AM313">
        <v>0.13498402555910544</v>
      </c>
      <c r="AP313" t="str">
        <f t="shared" si="19"/>
        <v>S10</v>
      </c>
      <c r="AQ313" t="str">
        <f t="shared" si="17"/>
        <v>mardi</v>
      </c>
      <c r="AR313">
        <f t="shared" si="18"/>
        <v>2017</v>
      </c>
    </row>
    <row r="314" spans="1:44" x14ac:dyDescent="0.25">
      <c r="A314" s="4">
        <v>42802</v>
      </c>
      <c r="B314" t="s">
        <v>19</v>
      </c>
      <c r="C314" s="3">
        <v>375</v>
      </c>
      <c r="D314" s="3">
        <v>95</v>
      </c>
      <c r="E314" s="3">
        <v>38</v>
      </c>
      <c r="F314" s="3">
        <v>0</v>
      </c>
      <c r="H314" s="1">
        <v>42802</v>
      </c>
      <c r="I314" t="s">
        <v>20</v>
      </c>
      <c r="J314" s="2">
        <v>0.73818897637795278</v>
      </c>
      <c r="K314" s="2">
        <v>0.18700787401574803</v>
      </c>
      <c r="L314" s="2">
        <v>7.4803149606299218E-2</v>
      </c>
      <c r="M314" s="2">
        <v>0</v>
      </c>
      <c r="O314">
        <v>42802</v>
      </c>
      <c r="P314" t="s">
        <v>21</v>
      </c>
      <c r="Q314">
        <v>0</v>
      </c>
      <c r="R314">
        <v>9</v>
      </c>
      <c r="S314">
        <v>7</v>
      </c>
      <c r="U314">
        <v>42802</v>
      </c>
      <c r="V314" t="s">
        <v>20</v>
      </c>
      <c r="W314">
        <v>0</v>
      </c>
      <c r="X314">
        <v>0.5625</v>
      </c>
      <c r="Y314">
        <v>0.4375</v>
      </c>
      <c r="AA314">
        <v>42802</v>
      </c>
      <c r="AB314" t="s">
        <v>22</v>
      </c>
      <c r="AC314">
        <v>876</v>
      </c>
      <c r="AD314">
        <v>134</v>
      </c>
      <c r="AE314">
        <v>87</v>
      </c>
      <c r="AF314">
        <v>168</v>
      </c>
      <c r="AH314">
        <v>42802</v>
      </c>
      <c r="AI314" t="s">
        <v>20</v>
      </c>
      <c r="AJ314">
        <v>0.6924901185770751</v>
      </c>
      <c r="AK314">
        <v>0.10592885375494071</v>
      </c>
      <c r="AL314">
        <v>6.8774703557312258E-2</v>
      </c>
      <c r="AM314">
        <v>0.13280632411067195</v>
      </c>
      <c r="AP314" t="str">
        <f t="shared" si="19"/>
        <v>S10</v>
      </c>
      <c r="AQ314" t="str">
        <f t="shared" si="17"/>
        <v>mercredi</v>
      </c>
      <c r="AR314">
        <f t="shared" si="18"/>
        <v>2017</v>
      </c>
    </row>
    <row r="315" spans="1:44" x14ac:dyDescent="0.25">
      <c r="A315" s="4">
        <v>42803</v>
      </c>
      <c r="B315" t="s">
        <v>19</v>
      </c>
      <c r="C315" s="3">
        <v>307</v>
      </c>
      <c r="D315" s="3">
        <v>120</v>
      </c>
      <c r="E315" s="3">
        <v>36</v>
      </c>
      <c r="F315" s="3">
        <v>0</v>
      </c>
      <c r="H315" s="1">
        <v>42803</v>
      </c>
      <c r="I315" t="s">
        <v>20</v>
      </c>
      <c r="J315" s="2">
        <v>0.66306695464362853</v>
      </c>
      <c r="K315" s="2">
        <v>0.25917926565874733</v>
      </c>
      <c r="L315" s="2">
        <v>7.775377969762419E-2</v>
      </c>
      <c r="M315" s="2">
        <v>0</v>
      </c>
      <c r="O315">
        <v>42803</v>
      </c>
      <c r="P315" t="s">
        <v>21</v>
      </c>
      <c r="Q315">
        <v>0</v>
      </c>
      <c r="R315">
        <v>9</v>
      </c>
      <c r="S315">
        <v>6</v>
      </c>
      <c r="U315">
        <v>42803</v>
      </c>
      <c r="V315" t="s">
        <v>20</v>
      </c>
      <c r="W315">
        <v>0</v>
      </c>
      <c r="X315">
        <v>0.6</v>
      </c>
      <c r="Y315">
        <v>0.4</v>
      </c>
      <c r="AA315">
        <v>42803</v>
      </c>
      <c r="AB315" t="s">
        <v>22</v>
      </c>
      <c r="AC315">
        <v>877</v>
      </c>
      <c r="AD315">
        <v>140</v>
      </c>
      <c r="AE315">
        <v>87</v>
      </c>
      <c r="AF315">
        <v>168</v>
      </c>
      <c r="AH315">
        <v>42803</v>
      </c>
      <c r="AI315" t="s">
        <v>20</v>
      </c>
      <c r="AJ315">
        <v>0.68946540880503149</v>
      </c>
      <c r="AK315">
        <v>0.11006289308176101</v>
      </c>
      <c r="AL315">
        <v>6.8396226415094338E-2</v>
      </c>
      <c r="AM315">
        <v>0.13207547169811321</v>
      </c>
      <c r="AP315" t="str">
        <f t="shared" si="19"/>
        <v>S10</v>
      </c>
      <c r="AQ315" t="str">
        <f t="shared" si="17"/>
        <v>jeudi</v>
      </c>
      <c r="AR315">
        <f t="shared" si="18"/>
        <v>2017</v>
      </c>
    </row>
    <row r="316" spans="1:44" x14ac:dyDescent="0.25">
      <c r="A316" s="4" t="s">
        <v>165</v>
      </c>
      <c r="B316" t="s">
        <v>19</v>
      </c>
      <c r="C316" s="3">
        <v>379</v>
      </c>
      <c r="D316" s="3">
        <v>121</v>
      </c>
      <c r="E316" s="3">
        <v>45</v>
      </c>
      <c r="F316" s="3">
        <v>0</v>
      </c>
      <c r="H316" s="1" t="s">
        <v>165</v>
      </c>
      <c r="I316" t="s">
        <v>20</v>
      </c>
      <c r="J316" s="2">
        <v>0.69541284403669723</v>
      </c>
      <c r="K316" s="2">
        <v>0.22201834862385322</v>
      </c>
      <c r="L316" s="2">
        <v>8.2568807339449546E-2</v>
      </c>
      <c r="M316" s="2">
        <v>0</v>
      </c>
      <c r="O316" t="s">
        <v>165</v>
      </c>
      <c r="P316" t="s">
        <v>21</v>
      </c>
      <c r="Q316">
        <v>0</v>
      </c>
      <c r="R316">
        <v>9</v>
      </c>
      <c r="S316">
        <v>6</v>
      </c>
      <c r="U316" t="s">
        <v>165</v>
      </c>
      <c r="V316" t="s">
        <v>20</v>
      </c>
      <c r="W316">
        <v>0</v>
      </c>
      <c r="X316">
        <v>0.6</v>
      </c>
      <c r="Y316">
        <v>0.4</v>
      </c>
      <c r="AA316" t="s">
        <v>165</v>
      </c>
      <c r="AB316" t="s">
        <v>22</v>
      </c>
      <c r="AC316">
        <v>888</v>
      </c>
      <c r="AD316">
        <v>140</v>
      </c>
      <c r="AE316">
        <v>85</v>
      </c>
      <c r="AF316">
        <v>168</v>
      </c>
      <c r="AH316" t="s">
        <v>165</v>
      </c>
      <c r="AI316" t="s">
        <v>20</v>
      </c>
      <c r="AJ316">
        <v>0.69320843091334894</v>
      </c>
      <c r="AK316">
        <v>0.10928961748633879</v>
      </c>
      <c r="AL316">
        <v>6.6354410616705703E-2</v>
      </c>
      <c r="AM316">
        <v>0.13114754098360656</v>
      </c>
      <c r="AP316" t="str">
        <f t="shared" si="19"/>
        <v>S10</v>
      </c>
      <c r="AQ316" t="str">
        <f t="shared" si="17"/>
        <v>vendredi</v>
      </c>
      <c r="AR316">
        <f t="shared" si="18"/>
        <v>2017</v>
      </c>
    </row>
    <row r="317" spans="1:44" x14ac:dyDescent="0.25">
      <c r="A317" s="4">
        <v>42807</v>
      </c>
      <c r="B317" t="s">
        <v>19</v>
      </c>
      <c r="C317" s="3">
        <v>253</v>
      </c>
      <c r="D317" s="3">
        <v>121</v>
      </c>
      <c r="E317" s="3">
        <v>30</v>
      </c>
      <c r="F317" s="3">
        <v>0</v>
      </c>
      <c r="H317" s="1">
        <v>42807</v>
      </c>
      <c r="I317" t="s">
        <v>20</v>
      </c>
      <c r="J317" s="2">
        <v>0.62623762376237624</v>
      </c>
      <c r="K317" s="2">
        <v>0.29950495049504949</v>
      </c>
      <c r="L317" s="2">
        <v>7.4257425742574254E-2</v>
      </c>
      <c r="M317" s="2">
        <v>0</v>
      </c>
      <c r="O317">
        <v>42807</v>
      </c>
      <c r="P317" t="s">
        <v>21</v>
      </c>
      <c r="Q317">
        <v>0</v>
      </c>
      <c r="R317">
        <v>9</v>
      </c>
      <c r="S317">
        <v>6</v>
      </c>
      <c r="U317">
        <v>42807</v>
      </c>
      <c r="V317" t="s">
        <v>20</v>
      </c>
      <c r="W317">
        <v>0</v>
      </c>
      <c r="X317">
        <v>0.6</v>
      </c>
      <c r="Y317">
        <v>0.4</v>
      </c>
      <c r="AA317">
        <v>42807</v>
      </c>
      <c r="AB317" t="s">
        <v>22</v>
      </c>
      <c r="AC317">
        <v>893</v>
      </c>
      <c r="AD317">
        <v>140</v>
      </c>
      <c r="AE317">
        <v>85</v>
      </c>
      <c r="AF317">
        <v>168</v>
      </c>
      <c r="AH317">
        <v>42807</v>
      </c>
      <c r="AI317" t="s">
        <v>20</v>
      </c>
      <c r="AJ317">
        <v>0.69440124416796267</v>
      </c>
      <c r="AK317">
        <v>0.1088646967340591</v>
      </c>
      <c r="AL317">
        <v>6.6096423017107303E-2</v>
      </c>
      <c r="AM317">
        <v>0.13063763608087092</v>
      </c>
      <c r="AP317" t="str">
        <f t="shared" si="19"/>
        <v>S11</v>
      </c>
      <c r="AQ317" t="str">
        <f t="shared" si="17"/>
        <v>lundi</v>
      </c>
      <c r="AR317">
        <f t="shared" si="18"/>
        <v>2017</v>
      </c>
    </row>
    <row r="318" spans="1:44" x14ac:dyDescent="0.25">
      <c r="A318" s="4">
        <v>42808</v>
      </c>
      <c r="B318" t="s">
        <v>19</v>
      </c>
      <c r="C318" s="3">
        <v>181</v>
      </c>
      <c r="D318" s="3">
        <v>79</v>
      </c>
      <c r="E318" s="3">
        <v>22</v>
      </c>
      <c r="F318" s="3">
        <v>1</v>
      </c>
      <c r="H318" s="1">
        <v>42808</v>
      </c>
      <c r="I318" t="s">
        <v>20</v>
      </c>
      <c r="J318" s="2">
        <v>0.63957597173144876</v>
      </c>
      <c r="K318" s="2">
        <v>0.27915194346289751</v>
      </c>
      <c r="L318" s="2">
        <v>7.7738515901060068E-2</v>
      </c>
      <c r="M318" s="2">
        <v>3.5335689045936395E-3</v>
      </c>
      <c r="O318">
        <v>42808</v>
      </c>
      <c r="P318" t="s">
        <v>21</v>
      </c>
      <c r="Q318">
        <v>0</v>
      </c>
      <c r="R318">
        <v>9</v>
      </c>
      <c r="S318">
        <v>6</v>
      </c>
      <c r="U318">
        <v>42808</v>
      </c>
      <c r="V318" t="s">
        <v>20</v>
      </c>
      <c r="W318">
        <v>0</v>
      </c>
      <c r="X318">
        <v>0.6</v>
      </c>
      <c r="Y318">
        <v>0.4</v>
      </c>
      <c r="AA318">
        <v>42808</v>
      </c>
      <c r="AB318" t="s">
        <v>22</v>
      </c>
      <c r="AC318">
        <v>897</v>
      </c>
      <c r="AD318">
        <v>140</v>
      </c>
      <c r="AE318">
        <v>85</v>
      </c>
      <c r="AF318">
        <v>168</v>
      </c>
      <c r="AH318">
        <v>42808</v>
      </c>
      <c r="AI318" t="s">
        <v>20</v>
      </c>
      <c r="AJ318">
        <v>0.6953488372093023</v>
      </c>
      <c r="AK318">
        <v>0.10852713178294573</v>
      </c>
      <c r="AL318">
        <v>6.589147286821706E-2</v>
      </c>
      <c r="AM318">
        <v>0.13023255813953488</v>
      </c>
      <c r="AP318" t="str">
        <f t="shared" si="19"/>
        <v>S11</v>
      </c>
      <c r="AQ318" t="str">
        <f t="shared" si="17"/>
        <v>mardi</v>
      </c>
      <c r="AR318">
        <f t="shared" si="18"/>
        <v>2017</v>
      </c>
    </row>
    <row r="319" spans="1:44" x14ac:dyDescent="0.25">
      <c r="A319" s="4">
        <v>42809</v>
      </c>
      <c r="B319" t="s">
        <v>19</v>
      </c>
      <c r="C319" s="3">
        <v>247</v>
      </c>
      <c r="D319" s="3">
        <v>73</v>
      </c>
      <c r="E319" s="3">
        <v>35</v>
      </c>
      <c r="F319" s="3">
        <v>0</v>
      </c>
      <c r="H319" s="1">
        <v>42809</v>
      </c>
      <c r="I319" t="s">
        <v>20</v>
      </c>
      <c r="J319" s="2">
        <v>0.6957746478873239</v>
      </c>
      <c r="K319" s="2">
        <v>0.20563380281690141</v>
      </c>
      <c r="L319" s="2">
        <v>9.8591549295774641E-2</v>
      </c>
      <c r="M319" s="2">
        <v>0</v>
      </c>
      <c r="O319">
        <v>42809</v>
      </c>
      <c r="P319" t="s">
        <v>21</v>
      </c>
      <c r="Q319">
        <v>0</v>
      </c>
      <c r="R319">
        <v>10</v>
      </c>
      <c r="S319">
        <v>6</v>
      </c>
      <c r="U319">
        <v>42809</v>
      </c>
      <c r="V319" t="s">
        <v>20</v>
      </c>
      <c r="W319">
        <v>0</v>
      </c>
      <c r="X319">
        <v>0.625</v>
      </c>
      <c r="Y319">
        <v>0.375</v>
      </c>
      <c r="AA319">
        <v>42809</v>
      </c>
      <c r="AB319" t="s">
        <v>22</v>
      </c>
      <c r="AC319">
        <v>920</v>
      </c>
      <c r="AD319">
        <v>138</v>
      </c>
      <c r="AE319">
        <v>87</v>
      </c>
      <c r="AF319">
        <v>168</v>
      </c>
      <c r="AH319">
        <v>42809</v>
      </c>
      <c r="AI319" t="s">
        <v>20</v>
      </c>
      <c r="AJ319">
        <v>0.70068545316070063</v>
      </c>
      <c r="AK319">
        <v>0.1051028179741051</v>
      </c>
      <c r="AL319">
        <v>6.6260472201066262E-2</v>
      </c>
      <c r="AM319">
        <v>0.12795125666412796</v>
      </c>
      <c r="AP319" t="str">
        <f t="shared" si="19"/>
        <v>S11</v>
      </c>
      <c r="AQ319" t="str">
        <f t="shared" si="17"/>
        <v>mercredi</v>
      </c>
      <c r="AR319">
        <f t="shared" si="18"/>
        <v>2017</v>
      </c>
    </row>
    <row r="320" spans="1:44" x14ac:dyDescent="0.25">
      <c r="A320" s="4">
        <v>42810</v>
      </c>
      <c r="B320" t="s">
        <v>19</v>
      </c>
      <c r="C320" s="3">
        <v>277</v>
      </c>
      <c r="D320" s="3">
        <v>58</v>
      </c>
      <c r="E320" s="3">
        <v>40</v>
      </c>
      <c r="F320" s="3">
        <v>0</v>
      </c>
      <c r="H320" s="1">
        <v>42810</v>
      </c>
      <c r="I320" t="s">
        <v>20</v>
      </c>
      <c r="J320" s="2">
        <v>0.73866666666666669</v>
      </c>
      <c r="K320" s="2">
        <v>0.15466666666666667</v>
      </c>
      <c r="L320" s="2">
        <v>0.10666666666666667</v>
      </c>
      <c r="M320" s="2">
        <v>0</v>
      </c>
      <c r="O320">
        <v>42810</v>
      </c>
      <c r="P320" t="s">
        <v>21</v>
      </c>
      <c r="Q320">
        <v>1</v>
      </c>
      <c r="R320">
        <v>10</v>
      </c>
      <c r="S320">
        <v>6</v>
      </c>
      <c r="U320">
        <v>42810</v>
      </c>
      <c r="V320" t="s">
        <v>20</v>
      </c>
      <c r="W320">
        <v>5.8823529411764705E-2</v>
      </c>
      <c r="X320">
        <v>0.58823529411764708</v>
      </c>
      <c r="Y320">
        <v>0.35294117647058826</v>
      </c>
      <c r="AA320">
        <v>42810</v>
      </c>
      <c r="AB320" t="s">
        <v>22</v>
      </c>
      <c r="AC320">
        <v>925</v>
      </c>
      <c r="AD320">
        <v>130</v>
      </c>
      <c r="AE320">
        <v>95</v>
      </c>
      <c r="AF320">
        <v>168</v>
      </c>
      <c r="AH320">
        <v>42810</v>
      </c>
      <c r="AI320" t="s">
        <v>20</v>
      </c>
      <c r="AJ320">
        <v>0.70182094081942337</v>
      </c>
      <c r="AK320">
        <v>9.8634294385432475E-2</v>
      </c>
      <c r="AL320">
        <v>7.2078907435508349E-2</v>
      </c>
      <c r="AM320">
        <v>0.12746585735963581</v>
      </c>
      <c r="AP320" t="str">
        <f t="shared" si="19"/>
        <v>S11</v>
      </c>
      <c r="AQ320" t="str">
        <f t="shared" si="17"/>
        <v>jeudi</v>
      </c>
      <c r="AR320">
        <f t="shared" si="18"/>
        <v>2017</v>
      </c>
    </row>
    <row r="321" spans="1:44" x14ac:dyDescent="0.25">
      <c r="A321" s="4" t="s">
        <v>166</v>
      </c>
      <c r="B321" t="s">
        <v>19</v>
      </c>
      <c r="C321" s="3">
        <v>233</v>
      </c>
      <c r="D321" s="3">
        <v>81</v>
      </c>
      <c r="E321" s="3">
        <v>48</v>
      </c>
      <c r="F321" s="3">
        <v>3</v>
      </c>
      <c r="H321" s="1" t="s">
        <v>166</v>
      </c>
      <c r="I321" t="s">
        <v>20</v>
      </c>
      <c r="J321" s="2">
        <v>0.63835616438356169</v>
      </c>
      <c r="K321" s="2">
        <v>0.22191780821917809</v>
      </c>
      <c r="L321" s="2">
        <v>0.13150684931506848</v>
      </c>
      <c r="M321" s="2">
        <v>8.21917808219178E-3</v>
      </c>
      <c r="O321" t="s">
        <v>166</v>
      </c>
      <c r="P321" t="s">
        <v>21</v>
      </c>
      <c r="Q321">
        <v>1</v>
      </c>
      <c r="R321">
        <v>12</v>
      </c>
      <c r="S321">
        <v>6</v>
      </c>
      <c r="U321" t="s">
        <v>166</v>
      </c>
      <c r="V321" t="s">
        <v>20</v>
      </c>
      <c r="W321">
        <v>5.2631578947368418E-2</v>
      </c>
      <c r="X321">
        <v>0.63157894736842102</v>
      </c>
      <c r="Y321">
        <v>0.31578947368421051</v>
      </c>
      <c r="AA321" t="s">
        <v>166</v>
      </c>
      <c r="AB321" t="s">
        <v>22</v>
      </c>
      <c r="AC321">
        <v>919</v>
      </c>
      <c r="AD321">
        <v>120</v>
      </c>
      <c r="AE321">
        <v>105</v>
      </c>
      <c r="AF321">
        <v>168</v>
      </c>
      <c r="AH321" t="s">
        <v>166</v>
      </c>
      <c r="AI321" t="s">
        <v>20</v>
      </c>
      <c r="AJ321">
        <v>0.70045731707317072</v>
      </c>
      <c r="AK321">
        <v>9.1463414634146339E-2</v>
      </c>
      <c r="AL321">
        <v>8.003048780487805E-2</v>
      </c>
      <c r="AM321">
        <v>0.12804878048780488</v>
      </c>
      <c r="AP321" t="str">
        <f t="shared" si="19"/>
        <v>S11</v>
      </c>
      <c r="AQ321" t="str">
        <f t="shared" si="17"/>
        <v>vendredi</v>
      </c>
      <c r="AR321">
        <f t="shared" si="18"/>
        <v>2017</v>
      </c>
    </row>
    <row r="322" spans="1:44" x14ac:dyDescent="0.25">
      <c r="A322" s="4">
        <v>42814</v>
      </c>
      <c r="B322" t="s">
        <v>19</v>
      </c>
      <c r="C322" s="3">
        <v>160</v>
      </c>
      <c r="D322" s="3">
        <v>105</v>
      </c>
      <c r="E322" s="3">
        <v>33</v>
      </c>
      <c r="F322" s="3">
        <v>1</v>
      </c>
      <c r="H322" s="1">
        <v>42814</v>
      </c>
      <c r="I322" t="s">
        <v>20</v>
      </c>
      <c r="J322" s="2">
        <v>0.53511705685618727</v>
      </c>
      <c r="K322" s="2">
        <v>0.3511705685618729</v>
      </c>
      <c r="L322" s="2">
        <v>0.11036789297658862</v>
      </c>
      <c r="M322" s="2">
        <v>3.3444816053511705E-3</v>
      </c>
      <c r="O322">
        <v>42814</v>
      </c>
      <c r="P322" t="s">
        <v>21</v>
      </c>
      <c r="Q322">
        <v>1</v>
      </c>
      <c r="R322">
        <v>12</v>
      </c>
      <c r="S322">
        <v>6</v>
      </c>
      <c r="U322">
        <v>42814</v>
      </c>
      <c r="V322" t="s">
        <v>20</v>
      </c>
      <c r="W322">
        <v>5.2631578947368418E-2</v>
      </c>
      <c r="X322">
        <v>0.63157894736842102</v>
      </c>
      <c r="Y322">
        <v>0.31578947368421051</v>
      </c>
      <c r="AA322">
        <v>42814</v>
      </c>
      <c r="AB322" t="s">
        <v>22</v>
      </c>
      <c r="AC322">
        <v>905</v>
      </c>
      <c r="AD322">
        <v>120</v>
      </c>
      <c r="AE322">
        <v>107</v>
      </c>
      <c r="AF322">
        <v>168</v>
      </c>
      <c r="AH322">
        <v>42814</v>
      </c>
      <c r="AI322" t="s">
        <v>20</v>
      </c>
      <c r="AJ322">
        <v>0.69615384615384612</v>
      </c>
      <c r="AK322">
        <v>9.2307692307692313E-2</v>
      </c>
      <c r="AL322">
        <v>8.2307692307692304E-2</v>
      </c>
      <c r="AM322">
        <v>0.12923076923076923</v>
      </c>
      <c r="AP322" t="str">
        <f t="shared" si="19"/>
        <v>S12</v>
      </c>
      <c r="AQ322" t="str">
        <f t="shared" si="17"/>
        <v>lundi</v>
      </c>
      <c r="AR322">
        <f t="shared" si="18"/>
        <v>2017</v>
      </c>
    </row>
    <row r="323" spans="1:44" x14ac:dyDescent="0.25">
      <c r="A323" s="4">
        <v>42815</v>
      </c>
      <c r="B323" t="s">
        <v>19</v>
      </c>
      <c r="C323" s="3">
        <v>76</v>
      </c>
      <c r="D323" s="3">
        <v>30</v>
      </c>
      <c r="E323" s="3">
        <v>4</v>
      </c>
      <c r="F323" s="3">
        <v>0</v>
      </c>
      <c r="H323" s="1">
        <v>42815</v>
      </c>
      <c r="I323" t="s">
        <v>20</v>
      </c>
      <c r="J323" s="2">
        <v>0.69090909090909092</v>
      </c>
      <c r="K323" s="2">
        <v>0.27272727272727271</v>
      </c>
      <c r="L323" s="2">
        <v>3.6363636363636362E-2</v>
      </c>
      <c r="M323" s="2">
        <v>0</v>
      </c>
      <c r="O323">
        <v>42815</v>
      </c>
      <c r="P323" t="s">
        <v>21</v>
      </c>
      <c r="Q323">
        <v>1</v>
      </c>
      <c r="R323">
        <v>5</v>
      </c>
      <c r="S323">
        <v>13</v>
      </c>
      <c r="U323">
        <v>42815</v>
      </c>
      <c r="V323" t="s">
        <v>20</v>
      </c>
      <c r="W323">
        <v>5.2631578947368418E-2</v>
      </c>
      <c r="X323">
        <v>0.26315789473684209</v>
      </c>
      <c r="Y323">
        <v>0.68421052631578949</v>
      </c>
      <c r="AA323">
        <v>42815</v>
      </c>
      <c r="AB323" t="s">
        <v>22</v>
      </c>
      <c r="AC323">
        <v>883</v>
      </c>
      <c r="AD323">
        <v>123</v>
      </c>
      <c r="AE323">
        <v>108</v>
      </c>
      <c r="AF323">
        <v>168</v>
      </c>
      <c r="AH323">
        <v>42815</v>
      </c>
      <c r="AI323" t="s">
        <v>20</v>
      </c>
      <c r="AJ323">
        <v>0.68876755070202811</v>
      </c>
      <c r="AK323">
        <v>9.5943837753510147E-2</v>
      </c>
      <c r="AL323">
        <v>8.4243369734789394E-2</v>
      </c>
      <c r="AM323">
        <v>0.13104524180967239</v>
      </c>
      <c r="AP323" t="str">
        <f t="shared" si="19"/>
        <v>S12</v>
      </c>
      <c r="AQ323" t="str">
        <f t="shared" si="17"/>
        <v>mardi</v>
      </c>
      <c r="AR323">
        <f t="shared" si="18"/>
        <v>2017</v>
      </c>
    </row>
    <row r="324" spans="1:44" x14ac:dyDescent="0.25">
      <c r="A324" s="4">
        <v>42816</v>
      </c>
      <c r="B324" t="s">
        <v>19</v>
      </c>
      <c r="C324" s="3">
        <v>86</v>
      </c>
      <c r="D324" s="3">
        <v>22</v>
      </c>
      <c r="E324" s="3">
        <v>1</v>
      </c>
      <c r="F324" s="3">
        <v>0</v>
      </c>
      <c r="H324" s="1">
        <v>42816</v>
      </c>
      <c r="I324" t="s">
        <v>20</v>
      </c>
      <c r="J324" s="2">
        <v>0.78899082568807344</v>
      </c>
      <c r="K324" s="2">
        <v>0.20183486238532111</v>
      </c>
      <c r="L324" s="2">
        <v>9.1743119266055051E-3</v>
      </c>
      <c r="M324" s="2">
        <v>0</v>
      </c>
      <c r="O324">
        <v>42816</v>
      </c>
      <c r="P324" t="s">
        <v>21</v>
      </c>
      <c r="Q324">
        <v>1</v>
      </c>
      <c r="R324">
        <v>7</v>
      </c>
      <c r="S324">
        <v>13</v>
      </c>
      <c r="U324">
        <v>42816</v>
      </c>
      <c r="V324" t="s">
        <v>20</v>
      </c>
      <c r="W324">
        <v>4.7619047619047616E-2</v>
      </c>
      <c r="X324">
        <v>0.33333333333333331</v>
      </c>
      <c r="Y324">
        <v>0.61904761904761907</v>
      </c>
      <c r="AA324">
        <v>42816</v>
      </c>
      <c r="AB324" t="s">
        <v>22</v>
      </c>
      <c r="AC324">
        <v>856</v>
      </c>
      <c r="AD324">
        <v>127</v>
      </c>
      <c r="AE324">
        <v>108</v>
      </c>
      <c r="AF324">
        <v>168</v>
      </c>
      <c r="AH324">
        <v>42816</v>
      </c>
      <c r="AI324" t="s">
        <v>20</v>
      </c>
      <c r="AJ324">
        <v>0.67990468625893563</v>
      </c>
      <c r="AK324">
        <v>0.10087370929308975</v>
      </c>
      <c r="AL324">
        <v>8.5782366957903103E-2</v>
      </c>
      <c r="AM324">
        <v>0.13343923749007147</v>
      </c>
      <c r="AP324" t="str">
        <f t="shared" si="19"/>
        <v>S12</v>
      </c>
      <c r="AQ324" t="str">
        <f t="shared" si="17"/>
        <v>mercredi</v>
      </c>
      <c r="AR324">
        <f t="shared" si="18"/>
        <v>2017</v>
      </c>
    </row>
    <row r="325" spans="1:44" x14ac:dyDescent="0.25">
      <c r="A325" s="4">
        <v>42817</v>
      </c>
      <c r="B325" t="s">
        <v>19</v>
      </c>
      <c r="C325" s="3">
        <v>189</v>
      </c>
      <c r="D325" s="3">
        <v>14</v>
      </c>
      <c r="E325" s="3">
        <v>0</v>
      </c>
      <c r="F325" s="3">
        <v>0</v>
      </c>
      <c r="H325" s="1">
        <v>42817</v>
      </c>
      <c r="I325" t="s">
        <v>20</v>
      </c>
      <c r="J325" s="2">
        <v>0.93103448275862066</v>
      </c>
      <c r="K325" s="2">
        <v>6.8965517241379309E-2</v>
      </c>
      <c r="L325" s="2">
        <v>0</v>
      </c>
      <c r="M325" s="2">
        <v>0</v>
      </c>
      <c r="O325">
        <v>42817</v>
      </c>
      <c r="P325" t="s">
        <v>21</v>
      </c>
      <c r="Q325">
        <v>1</v>
      </c>
      <c r="R325">
        <v>8</v>
      </c>
      <c r="S325">
        <v>13</v>
      </c>
      <c r="U325">
        <v>42817</v>
      </c>
      <c r="V325" t="s">
        <v>20</v>
      </c>
      <c r="W325">
        <v>4.5454545454545456E-2</v>
      </c>
      <c r="X325">
        <v>0.36363636363636365</v>
      </c>
      <c r="Y325">
        <v>0.59090909090909094</v>
      </c>
      <c r="AA325">
        <v>42817</v>
      </c>
      <c r="AB325" t="s">
        <v>22</v>
      </c>
      <c r="AC325">
        <v>857</v>
      </c>
      <c r="AD325">
        <v>127</v>
      </c>
      <c r="AE325">
        <v>108</v>
      </c>
      <c r="AF325">
        <v>165</v>
      </c>
      <c r="AH325">
        <v>42817</v>
      </c>
      <c r="AI325" t="s">
        <v>20</v>
      </c>
      <c r="AJ325">
        <v>0.68178202068416871</v>
      </c>
      <c r="AK325">
        <v>0.10103420843277645</v>
      </c>
      <c r="AL325">
        <v>8.5918854415274457E-2</v>
      </c>
      <c r="AM325">
        <v>0.13126491646778043</v>
      </c>
      <c r="AP325" t="str">
        <f t="shared" si="19"/>
        <v>S12</v>
      </c>
      <c r="AQ325" t="str">
        <f t="shared" si="17"/>
        <v>jeudi</v>
      </c>
      <c r="AR325">
        <f t="shared" si="18"/>
        <v>2017</v>
      </c>
    </row>
    <row r="326" spans="1:44" x14ac:dyDescent="0.25">
      <c r="A326" s="4" t="s">
        <v>167</v>
      </c>
      <c r="B326" t="s">
        <v>19</v>
      </c>
      <c r="C326" s="3">
        <v>166</v>
      </c>
      <c r="D326" s="3">
        <v>0</v>
      </c>
      <c r="E326" s="3">
        <v>0</v>
      </c>
      <c r="F326" s="3">
        <v>0</v>
      </c>
      <c r="H326" s="1" t="s">
        <v>167</v>
      </c>
      <c r="I326" t="s">
        <v>20</v>
      </c>
      <c r="J326" s="2">
        <v>1</v>
      </c>
      <c r="K326" s="2">
        <v>0</v>
      </c>
      <c r="L326" s="2">
        <v>0</v>
      </c>
      <c r="M326" s="2">
        <v>0</v>
      </c>
      <c r="O326" t="s">
        <v>167</v>
      </c>
      <c r="P326" t="s">
        <v>21</v>
      </c>
      <c r="Q326">
        <v>1</v>
      </c>
      <c r="R326">
        <v>8</v>
      </c>
      <c r="S326">
        <v>13</v>
      </c>
      <c r="U326" t="s">
        <v>167</v>
      </c>
      <c r="V326" t="s">
        <v>20</v>
      </c>
      <c r="W326">
        <v>4.5454545454545456E-2</v>
      </c>
      <c r="X326">
        <v>0.36363636363636365</v>
      </c>
      <c r="Y326">
        <v>0.59090909090909094</v>
      </c>
      <c r="AA326" t="s">
        <v>167</v>
      </c>
      <c r="AB326" t="s">
        <v>22</v>
      </c>
      <c r="AC326">
        <v>816</v>
      </c>
      <c r="AD326">
        <v>126</v>
      </c>
      <c r="AE326">
        <v>108</v>
      </c>
      <c r="AF326">
        <v>162</v>
      </c>
      <c r="AH326" t="s">
        <v>167</v>
      </c>
      <c r="AI326" t="s">
        <v>20</v>
      </c>
      <c r="AJ326">
        <v>0.67326732673267331</v>
      </c>
      <c r="AK326">
        <v>0.10396039603960396</v>
      </c>
      <c r="AL326">
        <v>8.9108910891089105E-2</v>
      </c>
      <c r="AM326">
        <v>0.13366336633663367</v>
      </c>
      <c r="AP326" t="str">
        <f t="shared" si="19"/>
        <v>S12</v>
      </c>
      <c r="AQ326" t="str">
        <f t="shared" si="17"/>
        <v>vendredi</v>
      </c>
      <c r="AR326">
        <f t="shared" si="18"/>
        <v>2017</v>
      </c>
    </row>
    <row r="327" spans="1:44" x14ac:dyDescent="0.25">
      <c r="A327" s="4">
        <v>42821</v>
      </c>
      <c r="B327" t="s">
        <v>19</v>
      </c>
      <c r="C327" s="3">
        <v>142</v>
      </c>
      <c r="D327" s="3">
        <v>10</v>
      </c>
      <c r="E327" s="3">
        <v>0</v>
      </c>
      <c r="F327" s="3">
        <v>0</v>
      </c>
      <c r="H327" s="1">
        <v>42821</v>
      </c>
      <c r="I327" t="s">
        <v>20</v>
      </c>
      <c r="J327" s="2">
        <v>0.93421052631578949</v>
      </c>
      <c r="K327" s="2">
        <v>6.5789473684210523E-2</v>
      </c>
      <c r="L327" s="2">
        <v>0</v>
      </c>
      <c r="M327" s="2">
        <v>0</v>
      </c>
      <c r="O327">
        <v>42821</v>
      </c>
      <c r="P327" t="s">
        <v>21</v>
      </c>
      <c r="Q327">
        <v>1</v>
      </c>
      <c r="R327">
        <v>8</v>
      </c>
      <c r="S327">
        <v>13</v>
      </c>
      <c r="U327">
        <v>42821</v>
      </c>
      <c r="V327" t="s">
        <v>20</v>
      </c>
      <c r="W327">
        <v>4.5454545454545456E-2</v>
      </c>
      <c r="X327">
        <v>0.36363636363636365</v>
      </c>
      <c r="Y327">
        <v>0.59090909090909094</v>
      </c>
      <c r="AA327">
        <v>42821</v>
      </c>
      <c r="AB327" t="s">
        <v>22</v>
      </c>
      <c r="AC327">
        <v>778</v>
      </c>
      <c r="AD327">
        <v>126</v>
      </c>
      <c r="AE327">
        <v>108</v>
      </c>
      <c r="AF327">
        <v>161</v>
      </c>
      <c r="AH327">
        <v>42821</v>
      </c>
      <c r="AI327" t="s">
        <v>20</v>
      </c>
      <c r="AJ327">
        <v>0.66325660699062239</v>
      </c>
      <c r="AK327">
        <v>0.10741687979539642</v>
      </c>
      <c r="AL327">
        <v>9.2071611253196933E-2</v>
      </c>
      <c r="AM327">
        <v>0.13725490196078433</v>
      </c>
      <c r="AP327" t="str">
        <f t="shared" si="19"/>
        <v>S13</v>
      </c>
      <c r="AQ327" t="str">
        <f t="shared" si="17"/>
        <v>lundi</v>
      </c>
      <c r="AR327">
        <f t="shared" si="18"/>
        <v>2017</v>
      </c>
    </row>
    <row r="328" spans="1:44" x14ac:dyDescent="0.25">
      <c r="A328" s="4">
        <v>42822</v>
      </c>
      <c r="B328" t="s">
        <v>19</v>
      </c>
      <c r="C328" s="3">
        <v>214</v>
      </c>
      <c r="D328" s="3">
        <v>17</v>
      </c>
      <c r="E328" s="3">
        <v>0</v>
      </c>
      <c r="F328" s="3">
        <v>0</v>
      </c>
      <c r="H328" s="1">
        <v>42822</v>
      </c>
      <c r="I328" t="s">
        <v>20</v>
      </c>
      <c r="J328" s="2">
        <v>0.92640692640692646</v>
      </c>
      <c r="K328" s="2">
        <v>7.3593073593073599E-2</v>
      </c>
      <c r="L328" s="2">
        <v>0</v>
      </c>
      <c r="M328" s="2">
        <v>0</v>
      </c>
      <c r="O328">
        <v>42822</v>
      </c>
      <c r="P328" t="s">
        <v>21</v>
      </c>
      <c r="Q328">
        <v>4</v>
      </c>
      <c r="R328">
        <v>7</v>
      </c>
      <c r="S328">
        <v>13</v>
      </c>
      <c r="U328">
        <v>42822</v>
      </c>
      <c r="V328" t="s">
        <v>20</v>
      </c>
      <c r="W328">
        <v>0.16666666666666666</v>
      </c>
      <c r="X328">
        <v>0.29166666666666669</v>
      </c>
      <c r="Y328">
        <v>0.54166666666666663</v>
      </c>
      <c r="AA328">
        <v>42822</v>
      </c>
      <c r="AB328" t="s">
        <v>22</v>
      </c>
      <c r="AC328">
        <v>789</v>
      </c>
      <c r="AD328">
        <v>125</v>
      </c>
      <c r="AE328">
        <v>106</v>
      </c>
      <c r="AF328">
        <v>160</v>
      </c>
      <c r="AH328">
        <v>42822</v>
      </c>
      <c r="AI328" t="s">
        <v>20</v>
      </c>
      <c r="AJ328">
        <v>0.66864406779661012</v>
      </c>
      <c r="AK328">
        <v>0.1059322033898305</v>
      </c>
      <c r="AL328">
        <v>8.9830508474576271E-2</v>
      </c>
      <c r="AM328">
        <v>0.13559322033898305</v>
      </c>
      <c r="AP328" t="str">
        <f t="shared" si="19"/>
        <v>S13</v>
      </c>
      <c r="AQ328" t="str">
        <f t="shared" si="17"/>
        <v>mardi</v>
      </c>
      <c r="AR328">
        <f t="shared" si="18"/>
        <v>2017</v>
      </c>
    </row>
    <row r="329" spans="1:44" x14ac:dyDescent="0.25">
      <c r="A329" s="4">
        <v>42823</v>
      </c>
      <c r="B329" t="s">
        <v>19</v>
      </c>
      <c r="C329" s="3">
        <v>187</v>
      </c>
      <c r="D329" s="3">
        <v>38</v>
      </c>
      <c r="E329" s="3">
        <v>0</v>
      </c>
      <c r="F329" s="3">
        <v>0</v>
      </c>
      <c r="H329" s="1">
        <v>42823</v>
      </c>
      <c r="I329" t="s">
        <v>20</v>
      </c>
      <c r="J329" s="2">
        <v>0.83111111111111113</v>
      </c>
      <c r="K329" s="2">
        <v>0.16888888888888889</v>
      </c>
      <c r="L329" s="2">
        <v>0</v>
      </c>
      <c r="M329" s="2">
        <v>0</v>
      </c>
      <c r="O329">
        <v>42823</v>
      </c>
      <c r="P329" t="s">
        <v>21</v>
      </c>
      <c r="Q329">
        <v>3</v>
      </c>
      <c r="R329">
        <v>7</v>
      </c>
      <c r="S329">
        <v>14</v>
      </c>
      <c r="U329">
        <v>42823</v>
      </c>
      <c r="V329" t="s">
        <v>20</v>
      </c>
      <c r="W329">
        <v>0.125</v>
      </c>
      <c r="X329">
        <v>0.29166666666666669</v>
      </c>
      <c r="Y329">
        <v>0.58333333333333337</v>
      </c>
      <c r="AA329">
        <v>42823</v>
      </c>
      <c r="AB329" t="s">
        <v>22</v>
      </c>
      <c r="AC329">
        <v>782</v>
      </c>
      <c r="AD329">
        <v>124</v>
      </c>
      <c r="AE329">
        <v>108</v>
      </c>
      <c r="AF329">
        <v>160</v>
      </c>
      <c r="AH329">
        <v>42823</v>
      </c>
      <c r="AI329" t="s">
        <v>20</v>
      </c>
      <c r="AJ329">
        <v>0.66609880749574102</v>
      </c>
      <c r="AK329">
        <v>0.10562180579216354</v>
      </c>
      <c r="AL329">
        <v>9.1993185689948895E-2</v>
      </c>
      <c r="AM329">
        <v>0.1362862010221465</v>
      </c>
      <c r="AP329" t="str">
        <f t="shared" si="19"/>
        <v>S13</v>
      </c>
      <c r="AQ329" t="str">
        <f t="shared" si="17"/>
        <v>mercredi</v>
      </c>
      <c r="AR329">
        <f t="shared" si="18"/>
        <v>2017</v>
      </c>
    </row>
    <row r="330" spans="1:44" x14ac:dyDescent="0.25">
      <c r="A330" s="4">
        <v>42824</v>
      </c>
      <c r="B330" t="s">
        <v>19</v>
      </c>
      <c r="C330" s="3">
        <v>185</v>
      </c>
      <c r="D330" s="3">
        <v>59</v>
      </c>
      <c r="E330" s="3">
        <v>0</v>
      </c>
      <c r="F330" s="3">
        <v>0</v>
      </c>
      <c r="H330" s="1">
        <v>42824</v>
      </c>
      <c r="I330" t="s">
        <v>20</v>
      </c>
      <c r="J330" s="2">
        <v>0.75819672131147542</v>
      </c>
      <c r="K330" s="2">
        <v>0.24180327868852458</v>
      </c>
      <c r="L330" s="2">
        <v>0</v>
      </c>
      <c r="M330" s="2">
        <v>0</v>
      </c>
      <c r="O330">
        <v>42824</v>
      </c>
      <c r="P330" t="s">
        <v>21</v>
      </c>
      <c r="Q330">
        <v>7</v>
      </c>
      <c r="R330">
        <v>7</v>
      </c>
      <c r="S330">
        <v>14</v>
      </c>
      <c r="U330">
        <v>42824</v>
      </c>
      <c r="V330" t="s">
        <v>20</v>
      </c>
      <c r="W330">
        <v>0.25</v>
      </c>
      <c r="X330">
        <v>0.25</v>
      </c>
      <c r="Y330">
        <v>0.5</v>
      </c>
      <c r="AA330">
        <v>42824</v>
      </c>
      <c r="AB330" t="s">
        <v>22</v>
      </c>
      <c r="AC330">
        <v>758</v>
      </c>
      <c r="AD330">
        <v>133</v>
      </c>
      <c r="AE330">
        <v>108</v>
      </c>
      <c r="AF330">
        <v>160</v>
      </c>
      <c r="AH330">
        <v>42824</v>
      </c>
      <c r="AI330" t="s">
        <v>20</v>
      </c>
      <c r="AJ330">
        <v>0.65401207937877481</v>
      </c>
      <c r="AK330">
        <v>0.11475409836065574</v>
      </c>
      <c r="AL330">
        <v>9.3183779119930976E-2</v>
      </c>
      <c r="AM330">
        <v>0.13805004314063848</v>
      </c>
      <c r="AP330" t="str">
        <f t="shared" si="19"/>
        <v>S13</v>
      </c>
      <c r="AQ330" t="str">
        <f t="shared" si="17"/>
        <v>jeudi</v>
      </c>
      <c r="AR330">
        <f t="shared" si="18"/>
        <v>2017</v>
      </c>
    </row>
    <row r="331" spans="1:44" x14ac:dyDescent="0.25">
      <c r="A331" s="4" t="s">
        <v>168</v>
      </c>
      <c r="B331" t="s">
        <v>19</v>
      </c>
      <c r="C331" s="3">
        <v>157</v>
      </c>
      <c r="D331" s="3">
        <v>79</v>
      </c>
      <c r="E331" s="3">
        <v>1</v>
      </c>
      <c r="F331" s="3">
        <v>0</v>
      </c>
      <c r="H331" s="1" t="s">
        <v>168</v>
      </c>
      <c r="I331" t="s">
        <v>20</v>
      </c>
      <c r="J331" s="2">
        <v>0.66244725738396626</v>
      </c>
      <c r="K331" s="2">
        <v>0.33333333333333331</v>
      </c>
      <c r="L331" s="2">
        <v>4.2194092827004216E-3</v>
      </c>
      <c r="M331" s="2">
        <v>0</v>
      </c>
      <c r="O331" t="s">
        <v>168</v>
      </c>
      <c r="P331" t="s">
        <v>21</v>
      </c>
      <c r="Q331">
        <v>7</v>
      </c>
      <c r="R331">
        <v>6</v>
      </c>
      <c r="S331">
        <v>14</v>
      </c>
      <c r="U331" t="s">
        <v>168</v>
      </c>
      <c r="V331" t="s">
        <v>20</v>
      </c>
      <c r="W331">
        <v>0.25925925925925924</v>
      </c>
      <c r="X331">
        <v>0.22222222222222221</v>
      </c>
      <c r="Y331">
        <v>0.51851851851851849</v>
      </c>
      <c r="AA331" t="s">
        <v>168</v>
      </c>
      <c r="AB331" t="s">
        <v>22</v>
      </c>
      <c r="AC331">
        <v>758</v>
      </c>
      <c r="AD331">
        <v>135</v>
      </c>
      <c r="AE331">
        <v>108</v>
      </c>
      <c r="AF331">
        <v>159</v>
      </c>
      <c r="AH331" t="s">
        <v>168</v>
      </c>
      <c r="AI331" t="s">
        <v>20</v>
      </c>
      <c r="AJ331">
        <v>0.65344827586206899</v>
      </c>
      <c r="AK331">
        <v>0.11637931034482758</v>
      </c>
      <c r="AL331">
        <v>9.3103448275862075E-2</v>
      </c>
      <c r="AM331">
        <v>0.13706896551724138</v>
      </c>
      <c r="AP331" t="str">
        <f t="shared" si="19"/>
        <v>S13</v>
      </c>
      <c r="AQ331" t="str">
        <f t="shared" si="17"/>
        <v>vendredi</v>
      </c>
      <c r="AR331">
        <f t="shared" si="18"/>
        <v>2017</v>
      </c>
    </row>
    <row r="332" spans="1:44" x14ac:dyDescent="0.25">
      <c r="A332" s="4">
        <v>42828</v>
      </c>
      <c r="B332" t="s">
        <v>19</v>
      </c>
      <c r="C332" s="3">
        <v>212</v>
      </c>
      <c r="D332" s="3">
        <v>58</v>
      </c>
      <c r="E332" s="3">
        <v>1</v>
      </c>
      <c r="F332" s="3">
        <v>0</v>
      </c>
      <c r="H332" s="1">
        <v>42828</v>
      </c>
      <c r="I332" t="s">
        <v>20</v>
      </c>
      <c r="J332" s="2">
        <v>0.78228782287822873</v>
      </c>
      <c r="K332" s="2">
        <v>0.2140221402214022</v>
      </c>
      <c r="L332" s="2">
        <v>3.6900369003690036E-3</v>
      </c>
      <c r="M332" s="2">
        <v>0</v>
      </c>
      <c r="O332">
        <v>42828</v>
      </c>
      <c r="P332" t="s">
        <v>21</v>
      </c>
      <c r="Q332">
        <v>0</v>
      </c>
      <c r="R332">
        <v>6</v>
      </c>
      <c r="S332">
        <v>14</v>
      </c>
      <c r="U332">
        <v>42828</v>
      </c>
      <c r="V332" t="s">
        <v>20</v>
      </c>
      <c r="W332">
        <v>0</v>
      </c>
      <c r="X332">
        <v>0.3</v>
      </c>
      <c r="Y332">
        <v>0.7</v>
      </c>
      <c r="AA332">
        <v>42828</v>
      </c>
      <c r="AB332" t="s">
        <v>22</v>
      </c>
      <c r="AC332">
        <v>765</v>
      </c>
      <c r="AD332">
        <v>135</v>
      </c>
      <c r="AE332">
        <v>108</v>
      </c>
      <c r="AF332">
        <v>159</v>
      </c>
      <c r="AH332">
        <v>42828</v>
      </c>
      <c r="AI332" t="s">
        <v>20</v>
      </c>
      <c r="AJ332">
        <v>0.65552699228791778</v>
      </c>
      <c r="AK332">
        <v>0.11568123393316196</v>
      </c>
      <c r="AL332">
        <v>9.2544987146529561E-2</v>
      </c>
      <c r="AM332">
        <v>0.13624678663239073</v>
      </c>
      <c r="AP332" t="str">
        <f t="shared" si="19"/>
        <v>S14</v>
      </c>
      <c r="AQ332" t="str">
        <f t="shared" si="17"/>
        <v>lundi</v>
      </c>
      <c r="AR332">
        <f t="shared" si="18"/>
        <v>2017</v>
      </c>
    </row>
    <row r="333" spans="1:44" x14ac:dyDescent="0.25">
      <c r="A333" s="4">
        <v>42829</v>
      </c>
      <c r="B333" t="s">
        <v>19</v>
      </c>
      <c r="C333" s="3">
        <v>241</v>
      </c>
      <c r="D333" s="3">
        <v>48</v>
      </c>
      <c r="E333" s="3">
        <v>1</v>
      </c>
      <c r="F333" s="3">
        <v>0</v>
      </c>
      <c r="H333" s="1">
        <v>42829</v>
      </c>
      <c r="I333" t="s">
        <v>20</v>
      </c>
      <c r="J333" s="2">
        <v>0.83103448275862069</v>
      </c>
      <c r="K333" s="2">
        <v>0.16551724137931034</v>
      </c>
      <c r="L333" s="2">
        <v>3.4482758620689655E-3</v>
      </c>
      <c r="M333" s="2">
        <v>0</v>
      </c>
      <c r="O333">
        <v>42829</v>
      </c>
      <c r="P333" t="s">
        <v>21</v>
      </c>
      <c r="Q333">
        <v>10</v>
      </c>
      <c r="R333">
        <v>5</v>
      </c>
      <c r="S333">
        <v>15</v>
      </c>
      <c r="U333">
        <v>42829</v>
      </c>
      <c r="V333" t="s">
        <v>20</v>
      </c>
      <c r="W333">
        <v>0.33333333333333331</v>
      </c>
      <c r="X333">
        <v>0.16666666666666666</v>
      </c>
      <c r="Y333">
        <v>0.5</v>
      </c>
      <c r="AA333">
        <v>42829</v>
      </c>
      <c r="AB333" t="s">
        <v>22</v>
      </c>
      <c r="AC333">
        <v>759</v>
      </c>
      <c r="AD333">
        <v>132</v>
      </c>
      <c r="AE333">
        <v>109</v>
      </c>
      <c r="AF333">
        <v>159</v>
      </c>
      <c r="AH333">
        <v>42829</v>
      </c>
      <c r="AI333" t="s">
        <v>20</v>
      </c>
      <c r="AJ333">
        <v>0.65487489214840378</v>
      </c>
      <c r="AK333">
        <v>0.11389128559102675</v>
      </c>
      <c r="AL333">
        <v>9.4046591889559966E-2</v>
      </c>
      <c r="AM333">
        <v>0.13718723037100949</v>
      </c>
      <c r="AP333" t="str">
        <f t="shared" si="19"/>
        <v>S14</v>
      </c>
      <c r="AQ333" t="str">
        <f t="shared" si="17"/>
        <v>mardi</v>
      </c>
      <c r="AR333">
        <f t="shared" si="18"/>
        <v>2017</v>
      </c>
    </row>
    <row r="334" spans="1:44" x14ac:dyDescent="0.25">
      <c r="A334" s="4">
        <v>42830</v>
      </c>
      <c r="B334" t="s">
        <v>19</v>
      </c>
      <c r="C334" s="3">
        <v>215</v>
      </c>
      <c r="D334" s="3">
        <v>50</v>
      </c>
      <c r="E334" s="3">
        <v>4</v>
      </c>
      <c r="F334" s="3">
        <v>0</v>
      </c>
      <c r="H334" s="1">
        <v>42830</v>
      </c>
      <c r="I334" t="s">
        <v>20</v>
      </c>
      <c r="J334" s="2">
        <v>0.7992565055762082</v>
      </c>
      <c r="K334" s="2">
        <v>0.18587360594795538</v>
      </c>
      <c r="L334" s="2">
        <v>1.4869888475836431E-2</v>
      </c>
      <c r="M334" s="2">
        <v>0</v>
      </c>
      <c r="O334">
        <v>42830</v>
      </c>
      <c r="P334" t="s">
        <v>21</v>
      </c>
      <c r="Q334">
        <v>0</v>
      </c>
      <c r="R334">
        <v>1</v>
      </c>
      <c r="S334">
        <v>15</v>
      </c>
      <c r="U334">
        <v>42830</v>
      </c>
      <c r="V334" t="s">
        <v>20</v>
      </c>
      <c r="W334">
        <v>0</v>
      </c>
      <c r="X334">
        <v>6.25E-2</v>
      </c>
      <c r="Y334">
        <v>0.9375</v>
      </c>
      <c r="AA334">
        <v>42830</v>
      </c>
      <c r="AB334" t="s">
        <v>22</v>
      </c>
      <c r="AC334">
        <v>736</v>
      </c>
      <c r="AD334">
        <v>133</v>
      </c>
      <c r="AE334">
        <v>110</v>
      </c>
      <c r="AF334">
        <v>159</v>
      </c>
      <c r="AH334">
        <v>42830</v>
      </c>
      <c r="AI334" t="s">
        <v>20</v>
      </c>
      <c r="AJ334">
        <v>0.64674868189806678</v>
      </c>
      <c r="AK334">
        <v>0.11687170474516696</v>
      </c>
      <c r="AL334">
        <v>9.6660808435852369E-2</v>
      </c>
      <c r="AM334">
        <v>0.13971880492091387</v>
      </c>
      <c r="AP334" t="str">
        <f t="shared" si="19"/>
        <v>S14</v>
      </c>
      <c r="AQ334" t="str">
        <f t="shared" si="17"/>
        <v>mercredi</v>
      </c>
      <c r="AR334">
        <f t="shared" si="18"/>
        <v>2017</v>
      </c>
    </row>
    <row r="335" spans="1:44" x14ac:dyDescent="0.25">
      <c r="A335" s="4">
        <v>42831</v>
      </c>
      <c r="B335" t="s">
        <v>19</v>
      </c>
      <c r="C335" s="3">
        <v>153</v>
      </c>
      <c r="D335" s="3">
        <v>29</v>
      </c>
      <c r="E335" s="3">
        <v>19</v>
      </c>
      <c r="F335" s="3">
        <v>0</v>
      </c>
      <c r="H335" s="1">
        <v>42831</v>
      </c>
      <c r="I335" t="s">
        <v>20</v>
      </c>
      <c r="J335" s="2">
        <v>0.76119402985074625</v>
      </c>
      <c r="K335" s="2">
        <v>0.14427860696517414</v>
      </c>
      <c r="L335" s="2">
        <v>9.4527363184079602E-2</v>
      </c>
      <c r="M335" s="2">
        <v>0</v>
      </c>
      <c r="O335">
        <v>42831</v>
      </c>
      <c r="P335" t="s">
        <v>21</v>
      </c>
      <c r="Q335">
        <v>0</v>
      </c>
      <c r="R335">
        <v>1</v>
      </c>
      <c r="S335">
        <v>14</v>
      </c>
      <c r="U335">
        <v>42831</v>
      </c>
      <c r="V335" t="s">
        <v>20</v>
      </c>
      <c r="W335">
        <v>0</v>
      </c>
      <c r="X335">
        <v>6.6666666666666666E-2</v>
      </c>
      <c r="Y335">
        <v>0.93333333333333335</v>
      </c>
      <c r="AA335">
        <v>42831</v>
      </c>
      <c r="AB335" t="s">
        <v>22</v>
      </c>
      <c r="AC335">
        <v>711</v>
      </c>
      <c r="AD335">
        <v>131</v>
      </c>
      <c r="AE335">
        <v>111</v>
      </c>
      <c r="AF335">
        <v>159</v>
      </c>
      <c r="AH335">
        <v>42831</v>
      </c>
      <c r="AI335" t="s">
        <v>20</v>
      </c>
      <c r="AJ335">
        <v>0.63938848920863312</v>
      </c>
      <c r="AK335">
        <v>0.11780575539568346</v>
      </c>
      <c r="AL335">
        <v>9.982014388489209E-2</v>
      </c>
      <c r="AM335">
        <v>0.14298561151079137</v>
      </c>
      <c r="AP335" t="str">
        <f t="shared" si="19"/>
        <v>S14</v>
      </c>
      <c r="AQ335" t="str">
        <f t="shared" si="17"/>
        <v>jeudi</v>
      </c>
      <c r="AR335">
        <f t="shared" si="18"/>
        <v>2017</v>
      </c>
    </row>
    <row r="336" spans="1:44" x14ac:dyDescent="0.25">
      <c r="A336" s="4" t="s">
        <v>169</v>
      </c>
      <c r="B336" t="s">
        <v>19</v>
      </c>
      <c r="C336" s="3">
        <v>145</v>
      </c>
      <c r="D336" s="3">
        <v>36</v>
      </c>
      <c r="E336" s="3">
        <v>21</v>
      </c>
      <c r="F336" s="3">
        <v>0</v>
      </c>
      <c r="H336" s="1" t="s">
        <v>169</v>
      </c>
      <c r="I336" t="s">
        <v>20</v>
      </c>
      <c r="J336" s="2">
        <v>0.71782178217821779</v>
      </c>
      <c r="K336" s="2">
        <v>0.17821782178217821</v>
      </c>
      <c r="L336" s="2">
        <v>0.10396039603960396</v>
      </c>
      <c r="M336" s="2">
        <v>0</v>
      </c>
      <c r="O336" t="s">
        <v>169</v>
      </c>
      <c r="P336" t="s">
        <v>21</v>
      </c>
      <c r="Q336">
        <v>0</v>
      </c>
      <c r="R336">
        <v>1</v>
      </c>
      <c r="S336">
        <v>14</v>
      </c>
      <c r="U336" t="s">
        <v>169</v>
      </c>
      <c r="V336" t="s">
        <v>20</v>
      </c>
      <c r="W336">
        <v>0</v>
      </c>
      <c r="X336">
        <v>6.6666666666666666E-2</v>
      </c>
      <c r="Y336">
        <v>0.93333333333333335</v>
      </c>
      <c r="AA336" t="s">
        <v>169</v>
      </c>
      <c r="AB336" t="s">
        <v>22</v>
      </c>
      <c r="AC336">
        <v>695</v>
      </c>
      <c r="AD336">
        <v>130</v>
      </c>
      <c r="AE336">
        <v>111</v>
      </c>
      <c r="AF336">
        <v>159</v>
      </c>
      <c r="AH336" t="s">
        <v>169</v>
      </c>
      <c r="AI336" t="s">
        <v>20</v>
      </c>
      <c r="AJ336">
        <v>0.63470319634703198</v>
      </c>
      <c r="AK336">
        <v>0.11872146118721461</v>
      </c>
      <c r="AL336">
        <v>0.10136986301369863</v>
      </c>
      <c r="AM336">
        <v>0.14520547945205478</v>
      </c>
      <c r="AP336" t="str">
        <f t="shared" si="19"/>
        <v>S14</v>
      </c>
      <c r="AQ336" t="str">
        <f t="shared" si="17"/>
        <v>vendredi</v>
      </c>
      <c r="AR336">
        <f t="shared" si="18"/>
        <v>2017</v>
      </c>
    </row>
    <row r="337" spans="1:44" x14ac:dyDescent="0.25">
      <c r="A337" s="4">
        <v>42835</v>
      </c>
      <c r="B337" t="s">
        <v>19</v>
      </c>
      <c r="C337" s="3">
        <v>228</v>
      </c>
      <c r="D337" s="3">
        <v>42</v>
      </c>
      <c r="E337" s="3">
        <v>18</v>
      </c>
      <c r="F337" s="3">
        <v>0</v>
      </c>
      <c r="H337" s="1">
        <v>42835</v>
      </c>
      <c r="I337" t="s">
        <v>20</v>
      </c>
      <c r="J337" s="2">
        <v>0.79166666666666663</v>
      </c>
      <c r="K337" s="2">
        <v>0.14583333333333334</v>
      </c>
      <c r="L337" s="2">
        <v>6.25E-2</v>
      </c>
      <c r="M337" s="2">
        <v>0</v>
      </c>
      <c r="O337">
        <v>42835</v>
      </c>
      <c r="P337" t="s">
        <v>21</v>
      </c>
      <c r="Q337">
        <v>0</v>
      </c>
      <c r="R337">
        <v>1</v>
      </c>
      <c r="S337">
        <v>14</v>
      </c>
      <c r="U337">
        <v>42835</v>
      </c>
      <c r="V337" t="s">
        <v>20</v>
      </c>
      <c r="W337">
        <v>0</v>
      </c>
      <c r="X337">
        <v>6.6666666666666666E-2</v>
      </c>
      <c r="Y337">
        <v>0.93333333333333335</v>
      </c>
      <c r="AA337">
        <v>42835</v>
      </c>
      <c r="AB337" t="s">
        <v>22</v>
      </c>
      <c r="AC337">
        <v>710</v>
      </c>
      <c r="AD337">
        <v>132</v>
      </c>
      <c r="AE337">
        <v>111</v>
      </c>
      <c r="AF337">
        <v>159</v>
      </c>
      <c r="AH337">
        <v>42835</v>
      </c>
      <c r="AI337" t="s">
        <v>20</v>
      </c>
      <c r="AJ337">
        <v>0.63848920863309355</v>
      </c>
      <c r="AK337">
        <v>0.11870503597122302</v>
      </c>
      <c r="AL337">
        <v>9.982014388489209E-2</v>
      </c>
      <c r="AM337">
        <v>0.14298561151079137</v>
      </c>
      <c r="AP337" t="str">
        <f t="shared" si="19"/>
        <v>S15</v>
      </c>
      <c r="AQ337" t="str">
        <f t="shared" si="17"/>
        <v>lundi</v>
      </c>
      <c r="AR337">
        <f t="shared" si="18"/>
        <v>2017</v>
      </c>
    </row>
    <row r="338" spans="1:44" x14ac:dyDescent="0.25">
      <c r="A338" s="4">
        <v>42836</v>
      </c>
      <c r="B338" t="s">
        <v>19</v>
      </c>
      <c r="C338" s="3">
        <v>189</v>
      </c>
      <c r="D338" s="3">
        <v>32</v>
      </c>
      <c r="E338" s="3">
        <v>17</v>
      </c>
      <c r="F338" s="3">
        <v>0</v>
      </c>
      <c r="H338" s="1">
        <v>42836</v>
      </c>
      <c r="I338" t="s">
        <v>20</v>
      </c>
      <c r="J338" s="2">
        <v>0.79411764705882348</v>
      </c>
      <c r="K338" s="2">
        <v>0.13445378151260504</v>
      </c>
      <c r="L338" s="2">
        <v>7.1428571428571425E-2</v>
      </c>
      <c r="M338" s="2">
        <v>0</v>
      </c>
      <c r="O338">
        <v>42836</v>
      </c>
      <c r="P338" t="s">
        <v>21</v>
      </c>
      <c r="Q338">
        <v>0</v>
      </c>
      <c r="R338">
        <v>1</v>
      </c>
      <c r="S338">
        <v>14</v>
      </c>
      <c r="U338">
        <v>42836</v>
      </c>
      <c r="V338" t="s">
        <v>20</v>
      </c>
      <c r="W338">
        <v>0</v>
      </c>
      <c r="X338">
        <v>6.6666666666666666E-2</v>
      </c>
      <c r="Y338">
        <v>0.93333333333333335</v>
      </c>
      <c r="AA338">
        <v>42836</v>
      </c>
      <c r="AB338" t="s">
        <v>22</v>
      </c>
      <c r="AC338">
        <v>710</v>
      </c>
      <c r="AD338">
        <v>132</v>
      </c>
      <c r="AE338">
        <v>112</v>
      </c>
      <c r="AF338">
        <v>159</v>
      </c>
      <c r="AH338">
        <v>42836</v>
      </c>
      <c r="AI338" t="s">
        <v>20</v>
      </c>
      <c r="AJ338">
        <v>0.63791554357592095</v>
      </c>
      <c r="AK338">
        <v>0.11859838274932614</v>
      </c>
      <c r="AL338">
        <v>0.10062893081761007</v>
      </c>
      <c r="AM338">
        <v>0.14285714285714285</v>
      </c>
      <c r="AP338" t="str">
        <f t="shared" si="19"/>
        <v>S15</v>
      </c>
      <c r="AQ338" t="str">
        <f t="shared" si="17"/>
        <v>mardi</v>
      </c>
      <c r="AR338">
        <f t="shared" si="18"/>
        <v>2017</v>
      </c>
    </row>
    <row r="339" spans="1:44" x14ac:dyDescent="0.25">
      <c r="A339" s="4">
        <v>42837</v>
      </c>
      <c r="B339" t="s">
        <v>19</v>
      </c>
      <c r="C339" s="3">
        <v>238</v>
      </c>
      <c r="D339" s="3">
        <v>32</v>
      </c>
      <c r="E339" s="3">
        <v>20</v>
      </c>
      <c r="F339" s="3">
        <v>0</v>
      </c>
      <c r="H339" s="1">
        <v>42837</v>
      </c>
      <c r="I339" t="s">
        <v>20</v>
      </c>
      <c r="J339" s="2">
        <v>0.82068965517241377</v>
      </c>
      <c r="K339" s="2">
        <v>0.1103448275862069</v>
      </c>
      <c r="L339" s="2">
        <v>6.8965517241379309E-2</v>
      </c>
      <c r="M339" s="2">
        <v>0</v>
      </c>
      <c r="O339">
        <v>42837</v>
      </c>
      <c r="P339" t="s">
        <v>21</v>
      </c>
      <c r="Q339">
        <v>0</v>
      </c>
      <c r="R339">
        <v>1</v>
      </c>
      <c r="S339">
        <v>13</v>
      </c>
      <c r="U339">
        <v>42837</v>
      </c>
      <c r="V339" t="s">
        <v>20</v>
      </c>
      <c r="W339">
        <v>0</v>
      </c>
      <c r="X339">
        <v>7.1428571428571425E-2</v>
      </c>
      <c r="Y339">
        <v>0.9285714285714286</v>
      </c>
      <c r="AA339">
        <v>42837</v>
      </c>
      <c r="AB339" t="s">
        <v>22</v>
      </c>
      <c r="AC339">
        <v>736</v>
      </c>
      <c r="AD339">
        <v>132</v>
      </c>
      <c r="AE339">
        <v>112</v>
      </c>
      <c r="AF339">
        <v>159</v>
      </c>
      <c r="AH339">
        <v>42837</v>
      </c>
      <c r="AI339" t="s">
        <v>20</v>
      </c>
      <c r="AJ339">
        <v>0.64618086040386302</v>
      </c>
      <c r="AK339">
        <v>0.11589113257243196</v>
      </c>
      <c r="AL339">
        <v>9.8331870061457424E-2</v>
      </c>
      <c r="AM339">
        <v>0.1395961369622476</v>
      </c>
      <c r="AP339" t="str">
        <f t="shared" si="19"/>
        <v>S15</v>
      </c>
      <c r="AQ339" t="str">
        <f t="shared" si="17"/>
        <v>mercredi</v>
      </c>
      <c r="AR339">
        <f t="shared" si="18"/>
        <v>2017</v>
      </c>
    </row>
    <row r="340" spans="1:44" x14ac:dyDescent="0.25">
      <c r="A340" s="4">
        <v>42838</v>
      </c>
      <c r="B340" t="s">
        <v>19</v>
      </c>
      <c r="C340" s="3">
        <v>276</v>
      </c>
      <c r="D340" s="3">
        <v>77</v>
      </c>
      <c r="E340" s="3">
        <v>24</v>
      </c>
      <c r="F340" s="3">
        <v>1</v>
      </c>
      <c r="H340" s="1">
        <v>42838</v>
      </c>
      <c r="I340" t="s">
        <v>20</v>
      </c>
      <c r="J340" s="2">
        <v>0.73015873015873012</v>
      </c>
      <c r="K340" s="2">
        <v>0.20370370370370369</v>
      </c>
      <c r="L340" s="2">
        <v>6.3492063492063489E-2</v>
      </c>
      <c r="M340" s="2">
        <v>2.6455026455026454E-3</v>
      </c>
      <c r="O340">
        <v>42838</v>
      </c>
      <c r="P340" t="s">
        <v>21</v>
      </c>
      <c r="Q340">
        <v>0</v>
      </c>
      <c r="R340">
        <v>1</v>
      </c>
      <c r="S340">
        <v>13</v>
      </c>
      <c r="U340">
        <v>42838</v>
      </c>
      <c r="V340" t="s">
        <v>20</v>
      </c>
      <c r="W340">
        <v>0</v>
      </c>
      <c r="X340">
        <v>7.1428571428571425E-2</v>
      </c>
      <c r="Y340">
        <v>0.9285714285714286</v>
      </c>
      <c r="AA340">
        <v>42838</v>
      </c>
      <c r="AB340" t="s">
        <v>22</v>
      </c>
      <c r="AC340">
        <v>708</v>
      </c>
      <c r="AD340">
        <v>130</v>
      </c>
      <c r="AE340">
        <v>112</v>
      </c>
      <c r="AF340">
        <v>157</v>
      </c>
      <c r="AH340">
        <v>42838</v>
      </c>
      <c r="AI340" t="s">
        <v>20</v>
      </c>
      <c r="AJ340">
        <v>0.63956639566395668</v>
      </c>
      <c r="AK340">
        <v>0.11743450767841011</v>
      </c>
      <c r="AL340">
        <v>0.10117434507678411</v>
      </c>
      <c r="AM340">
        <v>0.14182475158084915</v>
      </c>
      <c r="AP340" t="str">
        <f t="shared" si="19"/>
        <v>S15</v>
      </c>
      <c r="AQ340" t="str">
        <f t="shared" si="17"/>
        <v>jeudi</v>
      </c>
      <c r="AR340">
        <f t="shared" si="18"/>
        <v>2017</v>
      </c>
    </row>
    <row r="341" spans="1:44" x14ac:dyDescent="0.25">
      <c r="A341" s="4" t="s">
        <v>170</v>
      </c>
      <c r="B341" t="s">
        <v>19</v>
      </c>
      <c r="C341" s="3">
        <v>231</v>
      </c>
      <c r="D341" s="3">
        <v>63</v>
      </c>
      <c r="E341" s="3">
        <v>23</v>
      </c>
      <c r="F341" s="3">
        <v>0</v>
      </c>
      <c r="H341" s="1" t="s">
        <v>170</v>
      </c>
      <c r="I341" t="s">
        <v>20</v>
      </c>
      <c r="J341" s="2">
        <v>0.72870662460567825</v>
      </c>
      <c r="K341" s="2">
        <v>0.19873817034700317</v>
      </c>
      <c r="L341" s="2">
        <v>7.2555205047318619E-2</v>
      </c>
      <c r="M341" s="2">
        <v>0</v>
      </c>
      <c r="O341" t="s">
        <v>170</v>
      </c>
      <c r="P341" t="s">
        <v>21</v>
      </c>
      <c r="Q341">
        <v>0</v>
      </c>
      <c r="R341">
        <v>1</v>
      </c>
      <c r="S341">
        <v>13</v>
      </c>
      <c r="U341" t="s">
        <v>170</v>
      </c>
      <c r="V341" t="s">
        <v>20</v>
      </c>
      <c r="W341">
        <v>0</v>
      </c>
      <c r="X341">
        <v>7.1428571428571425E-2</v>
      </c>
      <c r="Y341">
        <v>0.9285714285714286</v>
      </c>
      <c r="AA341" t="s">
        <v>170</v>
      </c>
      <c r="AB341" t="s">
        <v>22</v>
      </c>
      <c r="AC341">
        <v>705</v>
      </c>
      <c r="AD341">
        <v>129</v>
      </c>
      <c r="AE341">
        <v>113</v>
      </c>
      <c r="AF341">
        <v>157</v>
      </c>
      <c r="AH341" t="s">
        <v>170</v>
      </c>
      <c r="AI341" t="s">
        <v>20</v>
      </c>
      <c r="AJ341">
        <v>0.63858695652173914</v>
      </c>
      <c r="AK341">
        <v>0.11684782608695653</v>
      </c>
      <c r="AL341">
        <v>0.10235507246376811</v>
      </c>
      <c r="AM341">
        <v>0.14221014492753623</v>
      </c>
      <c r="AP341" t="str">
        <f t="shared" si="19"/>
        <v>S15</v>
      </c>
      <c r="AQ341" t="str">
        <f t="shared" si="17"/>
        <v>vendredi</v>
      </c>
      <c r="AR341">
        <f t="shared" si="18"/>
        <v>2017</v>
      </c>
    </row>
    <row r="342" spans="1:44" x14ac:dyDescent="0.25">
      <c r="A342" s="4">
        <v>42842</v>
      </c>
      <c r="B342" t="s">
        <v>19</v>
      </c>
      <c r="C342" s="3">
        <v>169</v>
      </c>
      <c r="D342" s="3">
        <v>122</v>
      </c>
      <c r="E342" s="3">
        <v>23</v>
      </c>
      <c r="F342" s="3">
        <v>3</v>
      </c>
      <c r="H342" s="1">
        <v>42842</v>
      </c>
      <c r="I342" t="s">
        <v>20</v>
      </c>
      <c r="J342" s="2">
        <v>0.53312302839116721</v>
      </c>
      <c r="K342" s="2">
        <v>0.38485804416403785</v>
      </c>
      <c r="L342" s="2">
        <v>7.2555205047318619E-2</v>
      </c>
      <c r="M342" s="2">
        <v>9.4637223974763408E-3</v>
      </c>
      <c r="O342">
        <v>42842</v>
      </c>
      <c r="P342" t="s">
        <v>21</v>
      </c>
      <c r="Q342">
        <v>0</v>
      </c>
      <c r="R342">
        <v>1</v>
      </c>
      <c r="S342">
        <v>13</v>
      </c>
      <c r="U342">
        <v>42842</v>
      </c>
      <c r="V342" t="s">
        <v>20</v>
      </c>
      <c r="W342">
        <v>0</v>
      </c>
      <c r="X342">
        <v>7.1428571428571425E-2</v>
      </c>
      <c r="Y342">
        <v>0.9285714285714286</v>
      </c>
      <c r="AA342">
        <v>42842</v>
      </c>
      <c r="AB342" t="s">
        <v>22</v>
      </c>
      <c r="AC342">
        <v>699</v>
      </c>
      <c r="AD342">
        <v>135</v>
      </c>
      <c r="AE342">
        <v>113</v>
      </c>
      <c r="AF342">
        <v>157</v>
      </c>
      <c r="AH342">
        <v>42842</v>
      </c>
      <c r="AI342" t="s">
        <v>20</v>
      </c>
      <c r="AJ342">
        <v>0.63315217391304346</v>
      </c>
      <c r="AK342">
        <v>0.12228260869565218</v>
      </c>
      <c r="AL342">
        <v>0.10235507246376811</v>
      </c>
      <c r="AM342">
        <v>0.14221014492753623</v>
      </c>
      <c r="AP342" t="str">
        <f t="shared" si="19"/>
        <v>S16</v>
      </c>
      <c r="AQ342" t="str">
        <f t="shared" si="17"/>
        <v>lundi</v>
      </c>
      <c r="AR342">
        <f t="shared" si="18"/>
        <v>2017</v>
      </c>
    </row>
    <row r="343" spans="1:44" x14ac:dyDescent="0.25">
      <c r="A343" s="4">
        <v>42843</v>
      </c>
      <c r="B343" t="s">
        <v>19</v>
      </c>
      <c r="C343" s="3">
        <v>210</v>
      </c>
      <c r="D343" s="3">
        <v>84</v>
      </c>
      <c r="E343" s="3">
        <v>12</v>
      </c>
      <c r="F343" s="3">
        <v>4</v>
      </c>
      <c r="H343" s="1">
        <v>42843</v>
      </c>
      <c r="I343" t="s">
        <v>20</v>
      </c>
      <c r="J343" s="2">
        <v>0.67741935483870963</v>
      </c>
      <c r="K343" s="2">
        <v>0.2709677419354839</v>
      </c>
      <c r="L343" s="2">
        <v>3.870967741935484E-2</v>
      </c>
      <c r="M343" s="2">
        <v>1.2903225806451613E-2</v>
      </c>
      <c r="O343">
        <v>42843</v>
      </c>
      <c r="P343" t="s">
        <v>21</v>
      </c>
      <c r="Q343">
        <v>6</v>
      </c>
      <c r="R343">
        <v>1</v>
      </c>
      <c r="S343">
        <v>13</v>
      </c>
      <c r="U343">
        <v>42843</v>
      </c>
      <c r="V343" t="s">
        <v>20</v>
      </c>
      <c r="W343">
        <v>0.3</v>
      </c>
      <c r="X343">
        <v>0.05</v>
      </c>
      <c r="Y343">
        <v>0.65</v>
      </c>
      <c r="AA343">
        <v>42843</v>
      </c>
      <c r="AB343" t="s">
        <v>22</v>
      </c>
      <c r="AC343">
        <v>708</v>
      </c>
      <c r="AD343">
        <v>135</v>
      </c>
      <c r="AE343">
        <v>112</v>
      </c>
      <c r="AF343">
        <v>158</v>
      </c>
      <c r="AH343">
        <v>42843</v>
      </c>
      <c r="AI343" t="s">
        <v>20</v>
      </c>
      <c r="AJ343">
        <v>0.63611859838274931</v>
      </c>
      <c r="AK343">
        <v>0.12129380053908356</v>
      </c>
      <c r="AL343">
        <v>0.10062893081761007</v>
      </c>
      <c r="AM343">
        <v>0.14195867026055706</v>
      </c>
      <c r="AP343" t="str">
        <f t="shared" si="19"/>
        <v>S16</v>
      </c>
      <c r="AQ343" t="str">
        <f t="shared" si="17"/>
        <v>mardi</v>
      </c>
      <c r="AR343">
        <f t="shared" si="18"/>
        <v>2017</v>
      </c>
    </row>
    <row r="344" spans="1:44" x14ac:dyDescent="0.25">
      <c r="A344" s="4">
        <v>42844</v>
      </c>
      <c r="B344" t="s">
        <v>19</v>
      </c>
      <c r="C344" s="3">
        <v>326</v>
      </c>
      <c r="D344" s="3">
        <v>59</v>
      </c>
      <c r="E344" s="3">
        <v>35</v>
      </c>
      <c r="F344" s="3">
        <v>4</v>
      </c>
      <c r="H344" s="1">
        <v>42844</v>
      </c>
      <c r="I344" t="s">
        <v>20</v>
      </c>
      <c r="J344" s="2">
        <v>0.76886792452830188</v>
      </c>
      <c r="K344" s="2">
        <v>0.13915094339622641</v>
      </c>
      <c r="L344" s="2">
        <v>8.254716981132075E-2</v>
      </c>
      <c r="M344" s="2">
        <v>9.433962264150943E-3</v>
      </c>
      <c r="O344">
        <v>42844</v>
      </c>
      <c r="P344" t="s">
        <v>21</v>
      </c>
      <c r="Q344">
        <v>0</v>
      </c>
      <c r="R344">
        <v>0</v>
      </c>
      <c r="S344">
        <v>14</v>
      </c>
      <c r="U344">
        <v>42844</v>
      </c>
      <c r="V344" t="s">
        <v>20</v>
      </c>
      <c r="W344">
        <v>0</v>
      </c>
      <c r="X344">
        <v>0</v>
      </c>
      <c r="Y344">
        <v>1</v>
      </c>
      <c r="AA344">
        <v>42844</v>
      </c>
      <c r="AB344" t="s">
        <v>22</v>
      </c>
      <c r="AC344">
        <v>704</v>
      </c>
      <c r="AD344">
        <v>134</v>
      </c>
      <c r="AE344">
        <v>111</v>
      </c>
      <c r="AF344">
        <v>158</v>
      </c>
      <c r="AH344">
        <v>42844</v>
      </c>
      <c r="AI344" t="s">
        <v>20</v>
      </c>
      <c r="AJ344">
        <v>0.63595302619692862</v>
      </c>
      <c r="AK344">
        <v>0.12104787714543812</v>
      </c>
      <c r="AL344">
        <v>0.1002710027100271</v>
      </c>
      <c r="AM344">
        <v>0.14272809394760613</v>
      </c>
      <c r="AP344" t="str">
        <f t="shared" si="19"/>
        <v>S16</v>
      </c>
      <c r="AQ344" t="str">
        <f t="shared" si="17"/>
        <v>mercredi</v>
      </c>
      <c r="AR344">
        <f t="shared" si="18"/>
        <v>2017</v>
      </c>
    </row>
    <row r="345" spans="1:44" x14ac:dyDescent="0.25">
      <c r="A345" s="4">
        <v>42845</v>
      </c>
      <c r="B345" t="s">
        <v>19</v>
      </c>
      <c r="C345" s="3">
        <v>371</v>
      </c>
      <c r="D345" s="3">
        <v>47</v>
      </c>
      <c r="E345" s="3">
        <v>31</v>
      </c>
      <c r="F345" s="3">
        <v>2</v>
      </c>
      <c r="H345" s="1">
        <v>42845</v>
      </c>
      <c r="I345" t="s">
        <v>20</v>
      </c>
      <c r="J345" s="2">
        <v>0.82261640798226165</v>
      </c>
      <c r="K345" s="2">
        <v>0.10421286031042129</v>
      </c>
      <c r="L345" s="2">
        <v>6.8736141906873618E-2</v>
      </c>
      <c r="M345" s="2">
        <v>4.434589800443459E-3</v>
      </c>
      <c r="O345">
        <v>42845</v>
      </c>
      <c r="P345" t="s">
        <v>21</v>
      </c>
      <c r="Q345">
        <v>6</v>
      </c>
      <c r="R345">
        <v>0</v>
      </c>
      <c r="S345">
        <v>13</v>
      </c>
      <c r="U345">
        <v>42845</v>
      </c>
      <c r="V345" t="s">
        <v>20</v>
      </c>
      <c r="W345">
        <v>0.31578947368421051</v>
      </c>
      <c r="X345">
        <v>0</v>
      </c>
      <c r="Y345">
        <v>0.68421052631578949</v>
      </c>
      <c r="AA345">
        <v>42845</v>
      </c>
      <c r="AB345" t="s">
        <v>22</v>
      </c>
      <c r="AC345">
        <v>695</v>
      </c>
      <c r="AD345">
        <v>147</v>
      </c>
      <c r="AE345">
        <v>112</v>
      </c>
      <c r="AF345">
        <v>158</v>
      </c>
      <c r="AH345">
        <v>42845</v>
      </c>
      <c r="AI345" t="s">
        <v>20</v>
      </c>
      <c r="AJ345">
        <v>0.625</v>
      </c>
      <c r="AK345">
        <v>0.13219424460431656</v>
      </c>
      <c r="AL345">
        <v>0.10071942446043165</v>
      </c>
      <c r="AM345">
        <v>0.1420863309352518</v>
      </c>
      <c r="AP345" t="str">
        <f t="shared" si="19"/>
        <v>S16</v>
      </c>
      <c r="AQ345" t="str">
        <f t="shared" si="17"/>
        <v>jeudi</v>
      </c>
      <c r="AR345">
        <f t="shared" si="18"/>
        <v>2017</v>
      </c>
    </row>
    <row r="346" spans="1:44" x14ac:dyDescent="0.25">
      <c r="A346" s="4" t="s">
        <v>171</v>
      </c>
      <c r="B346" t="s">
        <v>19</v>
      </c>
      <c r="C346" s="3">
        <v>319</v>
      </c>
      <c r="D346" s="3">
        <v>46</v>
      </c>
      <c r="E346" s="3">
        <v>23</v>
      </c>
      <c r="F346" s="3">
        <v>2</v>
      </c>
      <c r="H346" s="1" t="s">
        <v>171</v>
      </c>
      <c r="I346" t="s">
        <v>20</v>
      </c>
      <c r="J346" s="2">
        <v>0.81794871794871793</v>
      </c>
      <c r="K346" s="2">
        <v>0.11794871794871795</v>
      </c>
      <c r="L346" s="2">
        <v>5.8974358974358973E-2</v>
      </c>
      <c r="M346" s="2">
        <v>5.1282051282051282E-3</v>
      </c>
      <c r="O346" t="s">
        <v>171</v>
      </c>
      <c r="P346" t="s">
        <v>21</v>
      </c>
      <c r="Q346">
        <v>10</v>
      </c>
      <c r="R346">
        <v>0</v>
      </c>
      <c r="S346">
        <v>13</v>
      </c>
      <c r="U346" t="s">
        <v>171</v>
      </c>
      <c r="V346" t="s">
        <v>20</v>
      </c>
      <c r="W346">
        <v>0.43478260869565216</v>
      </c>
      <c r="X346">
        <v>0</v>
      </c>
      <c r="Y346">
        <v>0.56521739130434778</v>
      </c>
      <c r="AA346" t="s">
        <v>171</v>
      </c>
      <c r="AB346" t="s">
        <v>22</v>
      </c>
      <c r="AC346">
        <v>718</v>
      </c>
      <c r="AD346">
        <v>152</v>
      </c>
      <c r="AE346">
        <v>111</v>
      </c>
      <c r="AF346">
        <v>156</v>
      </c>
      <c r="AH346" t="s">
        <v>171</v>
      </c>
      <c r="AI346" t="s">
        <v>20</v>
      </c>
      <c r="AJ346">
        <v>0.63148636763412491</v>
      </c>
      <c r="AK346">
        <v>0.13368513632365875</v>
      </c>
      <c r="AL346">
        <v>9.7625329815303433E-2</v>
      </c>
      <c r="AM346">
        <v>0.13720316622691292</v>
      </c>
      <c r="AP346" t="str">
        <f t="shared" si="19"/>
        <v>S16</v>
      </c>
      <c r="AQ346" t="str">
        <f t="shared" si="17"/>
        <v>vendredi</v>
      </c>
      <c r="AR346">
        <f t="shared" si="18"/>
        <v>2017</v>
      </c>
    </row>
    <row r="347" spans="1:44" x14ac:dyDescent="0.25">
      <c r="A347" s="4">
        <v>42849</v>
      </c>
      <c r="B347" t="s">
        <v>19</v>
      </c>
      <c r="C347" s="3">
        <v>301</v>
      </c>
      <c r="D347" s="3">
        <v>88</v>
      </c>
      <c r="E347" s="3">
        <v>28</v>
      </c>
      <c r="F347" s="3">
        <v>1</v>
      </c>
      <c r="H347" s="1">
        <v>42849</v>
      </c>
      <c r="I347" t="s">
        <v>20</v>
      </c>
      <c r="J347" s="2">
        <v>0.72009569377990434</v>
      </c>
      <c r="K347" s="2">
        <v>0.21052631578947367</v>
      </c>
      <c r="L347" s="2">
        <v>6.6985645933014357E-2</v>
      </c>
      <c r="M347" s="2">
        <v>2.3923444976076554E-3</v>
      </c>
      <c r="O347">
        <v>42849</v>
      </c>
      <c r="P347" t="s">
        <v>21</v>
      </c>
      <c r="Q347">
        <v>5</v>
      </c>
      <c r="R347">
        <v>1</v>
      </c>
      <c r="S347">
        <v>12</v>
      </c>
      <c r="U347">
        <v>42849</v>
      </c>
      <c r="V347" t="s">
        <v>20</v>
      </c>
      <c r="W347">
        <v>0.27777777777777779</v>
      </c>
      <c r="X347">
        <v>5.5555555555555552E-2</v>
      </c>
      <c r="Y347">
        <v>0.66666666666666663</v>
      </c>
      <c r="AA347">
        <v>42849</v>
      </c>
      <c r="AB347" t="s">
        <v>22</v>
      </c>
      <c r="AC347">
        <v>674</v>
      </c>
      <c r="AD347">
        <v>170</v>
      </c>
      <c r="AE347">
        <v>110</v>
      </c>
      <c r="AF347">
        <v>157</v>
      </c>
      <c r="AH347">
        <v>42849</v>
      </c>
      <c r="AI347" t="s">
        <v>20</v>
      </c>
      <c r="AJ347">
        <v>0.60666066606660662</v>
      </c>
      <c r="AK347">
        <v>0.15301530153015303</v>
      </c>
      <c r="AL347">
        <v>9.9009900990099015E-2</v>
      </c>
      <c r="AM347">
        <v>0.14131413141314131</v>
      </c>
      <c r="AP347" t="str">
        <f t="shared" si="19"/>
        <v>S17</v>
      </c>
      <c r="AQ347" t="str">
        <f t="shared" si="17"/>
        <v>lundi</v>
      </c>
      <c r="AR347">
        <f t="shared" si="18"/>
        <v>2017</v>
      </c>
    </row>
    <row r="348" spans="1:44" x14ac:dyDescent="0.25">
      <c r="A348" s="4">
        <v>42850</v>
      </c>
      <c r="B348" t="s">
        <v>19</v>
      </c>
      <c r="C348" s="3">
        <v>321</v>
      </c>
      <c r="D348" s="3">
        <v>92</v>
      </c>
      <c r="E348" s="3">
        <v>14</v>
      </c>
      <c r="F348" s="3">
        <v>3</v>
      </c>
      <c r="H348" s="1">
        <v>42850</v>
      </c>
      <c r="I348" t="s">
        <v>20</v>
      </c>
      <c r="J348" s="2">
        <v>0.74651162790697678</v>
      </c>
      <c r="K348" s="2">
        <v>0.21395348837209302</v>
      </c>
      <c r="L348" s="2">
        <v>3.255813953488372E-2</v>
      </c>
      <c r="M348" s="2">
        <v>6.9767441860465115E-3</v>
      </c>
      <c r="O348">
        <v>42850</v>
      </c>
      <c r="P348" t="s">
        <v>21</v>
      </c>
      <c r="Q348">
        <v>5</v>
      </c>
      <c r="R348">
        <v>1</v>
      </c>
      <c r="S348">
        <v>12</v>
      </c>
      <c r="U348">
        <v>42850</v>
      </c>
      <c r="V348" t="s">
        <v>20</v>
      </c>
      <c r="W348">
        <v>0.27777777777777779</v>
      </c>
      <c r="X348">
        <v>5.5555555555555552E-2</v>
      </c>
      <c r="Y348">
        <v>0.66666666666666663</v>
      </c>
      <c r="AA348">
        <v>42850</v>
      </c>
      <c r="AB348" t="s">
        <v>22</v>
      </c>
      <c r="AC348">
        <v>663</v>
      </c>
      <c r="AD348">
        <v>170</v>
      </c>
      <c r="AE348">
        <v>110</v>
      </c>
      <c r="AF348">
        <v>157</v>
      </c>
      <c r="AH348">
        <v>42850</v>
      </c>
      <c r="AI348" t="s">
        <v>20</v>
      </c>
      <c r="AJ348">
        <v>0.60272727272727278</v>
      </c>
      <c r="AK348">
        <v>0.15454545454545454</v>
      </c>
      <c r="AL348">
        <v>0.1</v>
      </c>
      <c r="AM348">
        <v>0.14272727272727273</v>
      </c>
      <c r="AP348" t="str">
        <f t="shared" si="19"/>
        <v>S17</v>
      </c>
      <c r="AQ348" t="str">
        <f t="shared" si="17"/>
        <v>mardi</v>
      </c>
      <c r="AR348">
        <f t="shared" si="18"/>
        <v>2017</v>
      </c>
    </row>
    <row r="349" spans="1:44" x14ac:dyDescent="0.25">
      <c r="A349" s="4">
        <v>42851</v>
      </c>
      <c r="B349" t="s">
        <v>19</v>
      </c>
      <c r="C349" s="3">
        <v>425</v>
      </c>
      <c r="D349" s="3">
        <v>84</v>
      </c>
      <c r="E349" s="3">
        <v>13</v>
      </c>
      <c r="F349" s="3">
        <v>3</v>
      </c>
      <c r="H349" s="1">
        <v>42851</v>
      </c>
      <c r="I349" t="s">
        <v>20</v>
      </c>
      <c r="J349" s="2">
        <v>0.80952380952380953</v>
      </c>
      <c r="K349" s="2">
        <v>0.16</v>
      </c>
      <c r="L349" s="2">
        <v>2.4761904761904763E-2</v>
      </c>
      <c r="M349" s="2">
        <v>5.7142857142857143E-3</v>
      </c>
      <c r="O349">
        <v>42851</v>
      </c>
      <c r="P349" t="s">
        <v>21</v>
      </c>
      <c r="Q349">
        <v>5</v>
      </c>
      <c r="R349">
        <v>1</v>
      </c>
      <c r="S349">
        <v>12</v>
      </c>
      <c r="U349">
        <v>42851</v>
      </c>
      <c r="V349" t="s">
        <v>20</v>
      </c>
      <c r="W349">
        <v>0.27777777777777779</v>
      </c>
      <c r="X349">
        <v>5.5555555555555552E-2</v>
      </c>
      <c r="Y349">
        <v>0.66666666666666663</v>
      </c>
      <c r="AA349">
        <v>42851</v>
      </c>
      <c r="AB349" t="s">
        <v>22</v>
      </c>
      <c r="AC349">
        <v>632</v>
      </c>
      <c r="AD349">
        <v>185</v>
      </c>
      <c r="AE349">
        <v>109</v>
      </c>
      <c r="AF349">
        <v>157</v>
      </c>
      <c r="AH349">
        <v>42851</v>
      </c>
      <c r="AI349" t="s">
        <v>20</v>
      </c>
      <c r="AJ349">
        <v>0.5835641735918744</v>
      </c>
      <c r="AK349">
        <v>0.17082179132040629</v>
      </c>
      <c r="AL349">
        <v>0.10064635272391505</v>
      </c>
      <c r="AM349">
        <v>0.14496768236380425</v>
      </c>
      <c r="AP349" t="str">
        <f t="shared" si="19"/>
        <v>S17</v>
      </c>
      <c r="AQ349" t="str">
        <f t="shared" si="17"/>
        <v>mercredi</v>
      </c>
      <c r="AR349">
        <f t="shared" si="18"/>
        <v>2017</v>
      </c>
    </row>
    <row r="350" spans="1:44" x14ac:dyDescent="0.25">
      <c r="A350" s="4">
        <v>42852</v>
      </c>
      <c r="B350" t="s">
        <v>19</v>
      </c>
      <c r="C350" s="3">
        <v>511</v>
      </c>
      <c r="D350" s="3">
        <v>90</v>
      </c>
      <c r="E350" s="3">
        <v>26</v>
      </c>
      <c r="F350" s="3">
        <v>3</v>
      </c>
      <c r="H350" s="1">
        <v>42852</v>
      </c>
      <c r="I350" t="s">
        <v>20</v>
      </c>
      <c r="J350" s="2">
        <v>0.81111111111111112</v>
      </c>
      <c r="K350" s="2">
        <v>0.14285714285714285</v>
      </c>
      <c r="L350" s="2">
        <v>4.1269841269841269E-2</v>
      </c>
      <c r="M350" s="2">
        <v>4.7619047619047623E-3</v>
      </c>
      <c r="O350">
        <v>42852</v>
      </c>
      <c r="P350" t="s">
        <v>21</v>
      </c>
      <c r="Q350">
        <v>13</v>
      </c>
      <c r="R350">
        <v>2</v>
      </c>
      <c r="S350">
        <v>12</v>
      </c>
      <c r="U350">
        <v>42852</v>
      </c>
      <c r="V350" t="s">
        <v>20</v>
      </c>
      <c r="W350">
        <v>0.48148148148148145</v>
      </c>
      <c r="X350">
        <v>7.407407407407407E-2</v>
      </c>
      <c r="Y350">
        <v>0.44444444444444442</v>
      </c>
      <c r="AA350">
        <v>42852</v>
      </c>
      <c r="AB350" t="s">
        <v>22</v>
      </c>
      <c r="AC350">
        <v>618</v>
      </c>
      <c r="AD350">
        <v>181</v>
      </c>
      <c r="AE350">
        <v>112</v>
      </c>
      <c r="AF350">
        <v>157</v>
      </c>
      <c r="AH350">
        <v>42852</v>
      </c>
      <c r="AI350" t="s">
        <v>20</v>
      </c>
      <c r="AJ350">
        <v>0.5786516853932584</v>
      </c>
      <c r="AK350">
        <v>0.16947565543071161</v>
      </c>
      <c r="AL350">
        <v>0.10486891385767791</v>
      </c>
      <c r="AM350">
        <v>0.14700374531835206</v>
      </c>
      <c r="AP350" t="str">
        <f t="shared" si="19"/>
        <v>S17</v>
      </c>
      <c r="AQ350" t="str">
        <f t="shared" si="17"/>
        <v>jeudi</v>
      </c>
      <c r="AR350">
        <f t="shared" si="18"/>
        <v>2017</v>
      </c>
    </row>
    <row r="351" spans="1:44" x14ac:dyDescent="0.25">
      <c r="A351" s="4" t="s">
        <v>172</v>
      </c>
      <c r="B351" t="s">
        <v>19</v>
      </c>
      <c r="C351" s="3">
        <v>411</v>
      </c>
      <c r="D351" s="3">
        <v>122</v>
      </c>
      <c r="E351" s="3">
        <v>50</v>
      </c>
      <c r="F351" s="3">
        <v>3</v>
      </c>
      <c r="H351" s="1" t="s">
        <v>172</v>
      </c>
      <c r="I351" t="s">
        <v>20</v>
      </c>
      <c r="J351" s="2">
        <v>0.70136518771331058</v>
      </c>
      <c r="K351" s="2">
        <v>0.20819112627986347</v>
      </c>
      <c r="L351" s="2">
        <v>8.5324232081911269E-2</v>
      </c>
      <c r="M351" s="2">
        <v>5.1194539249146756E-3</v>
      </c>
      <c r="O351" t="s">
        <v>172</v>
      </c>
      <c r="P351" t="s">
        <v>21</v>
      </c>
      <c r="Q351">
        <v>12</v>
      </c>
      <c r="R351">
        <v>2</v>
      </c>
      <c r="S351">
        <v>12</v>
      </c>
      <c r="U351" t="s">
        <v>172</v>
      </c>
      <c r="V351" t="s">
        <v>20</v>
      </c>
      <c r="W351">
        <v>0.46153846153846156</v>
      </c>
      <c r="X351">
        <v>7.6923076923076927E-2</v>
      </c>
      <c r="Y351">
        <v>0.46153846153846156</v>
      </c>
      <c r="AA351" t="s">
        <v>172</v>
      </c>
      <c r="AB351" t="s">
        <v>22</v>
      </c>
      <c r="AC351">
        <v>597</v>
      </c>
      <c r="AD351">
        <v>200</v>
      </c>
      <c r="AE351">
        <v>112</v>
      </c>
      <c r="AF351">
        <v>157</v>
      </c>
      <c r="AH351" t="s">
        <v>172</v>
      </c>
      <c r="AI351" t="s">
        <v>20</v>
      </c>
      <c r="AJ351">
        <v>0.56003752345215763</v>
      </c>
      <c r="AK351">
        <v>0.18761726078799248</v>
      </c>
      <c r="AL351">
        <v>0.1050656660412758</v>
      </c>
      <c r="AM351">
        <v>0.1472795497185741</v>
      </c>
      <c r="AP351" t="str">
        <f t="shared" si="19"/>
        <v>S17</v>
      </c>
      <c r="AQ351" t="str">
        <f t="shared" si="17"/>
        <v>vendredi</v>
      </c>
      <c r="AR351">
        <f t="shared" si="18"/>
        <v>2017</v>
      </c>
    </row>
    <row r="352" spans="1:44" x14ac:dyDescent="0.25">
      <c r="A352" s="4">
        <v>42856</v>
      </c>
      <c r="B352" t="s">
        <v>19</v>
      </c>
      <c r="C352" s="3">
        <v>340</v>
      </c>
      <c r="D352" s="3">
        <v>178</v>
      </c>
      <c r="E352" s="3">
        <v>62</v>
      </c>
      <c r="F352" s="3">
        <v>6</v>
      </c>
      <c r="H352" s="1">
        <v>42856</v>
      </c>
      <c r="I352" t="s">
        <v>20</v>
      </c>
      <c r="J352" s="2">
        <v>0.58020477815699656</v>
      </c>
      <c r="K352" s="2">
        <v>0.30375426621160412</v>
      </c>
      <c r="L352" s="2">
        <v>0.10580204778156997</v>
      </c>
      <c r="M352" s="2">
        <v>1.0238907849829351E-2</v>
      </c>
      <c r="O352">
        <v>42856</v>
      </c>
      <c r="P352" t="s">
        <v>21</v>
      </c>
      <c r="Q352">
        <v>12</v>
      </c>
      <c r="R352">
        <v>2</v>
      </c>
      <c r="S352">
        <v>12</v>
      </c>
      <c r="U352">
        <v>42856</v>
      </c>
      <c r="V352" t="s">
        <v>20</v>
      </c>
      <c r="W352">
        <v>0.46153846153846156</v>
      </c>
      <c r="X352">
        <v>7.6923076923076927E-2</v>
      </c>
      <c r="Y352">
        <v>0.46153846153846156</v>
      </c>
      <c r="AA352">
        <v>42856</v>
      </c>
      <c r="AB352" t="s">
        <v>22</v>
      </c>
      <c r="AC352">
        <v>579</v>
      </c>
      <c r="AD352">
        <v>218</v>
      </c>
      <c r="AE352">
        <v>112</v>
      </c>
      <c r="AF352">
        <v>157</v>
      </c>
      <c r="AH352">
        <v>42856</v>
      </c>
      <c r="AI352" t="s">
        <v>20</v>
      </c>
      <c r="AJ352">
        <v>0.54315196998123827</v>
      </c>
      <c r="AK352">
        <v>0.20450281425891181</v>
      </c>
      <c r="AL352">
        <v>0.1050656660412758</v>
      </c>
      <c r="AM352">
        <v>0.1472795497185741</v>
      </c>
      <c r="AP352" t="str">
        <f t="shared" si="19"/>
        <v>S18</v>
      </c>
      <c r="AQ352" t="str">
        <f t="shared" si="17"/>
        <v>lundi</v>
      </c>
      <c r="AR352">
        <f t="shared" si="18"/>
        <v>2017</v>
      </c>
    </row>
    <row r="353" spans="1:44" x14ac:dyDescent="0.25">
      <c r="A353" s="4">
        <v>42857</v>
      </c>
      <c r="B353" t="s">
        <v>19</v>
      </c>
      <c r="C353" s="3">
        <v>384</v>
      </c>
      <c r="D353" s="3">
        <v>182</v>
      </c>
      <c r="E353" s="3">
        <v>49</v>
      </c>
      <c r="F353" s="3">
        <v>6</v>
      </c>
      <c r="H353" s="1">
        <v>42857</v>
      </c>
      <c r="I353" t="s">
        <v>20</v>
      </c>
      <c r="J353" s="2">
        <v>0.61835748792270528</v>
      </c>
      <c r="K353" s="2">
        <v>0.29307568438003223</v>
      </c>
      <c r="L353" s="2">
        <v>7.8904991948470213E-2</v>
      </c>
      <c r="M353" s="2">
        <v>9.6618357487922701E-3</v>
      </c>
      <c r="O353">
        <v>42857</v>
      </c>
      <c r="P353" t="s">
        <v>21</v>
      </c>
      <c r="Q353">
        <v>7</v>
      </c>
      <c r="R353">
        <v>3</v>
      </c>
      <c r="S353">
        <v>12</v>
      </c>
      <c r="U353">
        <v>42857</v>
      </c>
      <c r="V353" t="s">
        <v>20</v>
      </c>
      <c r="W353">
        <v>0.31818181818181818</v>
      </c>
      <c r="X353">
        <v>0.13636363636363635</v>
      </c>
      <c r="Y353">
        <v>0.54545454545454541</v>
      </c>
      <c r="AA353">
        <v>42857</v>
      </c>
      <c r="AB353" t="s">
        <v>22</v>
      </c>
      <c r="AC353">
        <v>584</v>
      </c>
      <c r="AD353">
        <v>218</v>
      </c>
      <c r="AE353">
        <v>112</v>
      </c>
      <c r="AF353">
        <v>155</v>
      </c>
      <c r="AH353">
        <v>42857</v>
      </c>
      <c r="AI353" t="s">
        <v>20</v>
      </c>
      <c r="AJ353">
        <v>0.54630495790458378</v>
      </c>
      <c r="AK353">
        <v>0.20392890551917681</v>
      </c>
      <c r="AL353">
        <v>0.10477081384471469</v>
      </c>
      <c r="AM353">
        <v>0.1449953227315248</v>
      </c>
      <c r="AP353" t="str">
        <f t="shared" si="19"/>
        <v>S18</v>
      </c>
      <c r="AQ353" t="str">
        <f t="shared" si="17"/>
        <v>mardi</v>
      </c>
      <c r="AR353">
        <f t="shared" si="18"/>
        <v>2017</v>
      </c>
    </row>
    <row r="354" spans="1:44" x14ac:dyDescent="0.25">
      <c r="A354" s="4">
        <v>42858</v>
      </c>
      <c r="B354" t="s">
        <v>19</v>
      </c>
      <c r="C354" s="3">
        <v>404</v>
      </c>
      <c r="D354" s="3">
        <v>170</v>
      </c>
      <c r="E354" s="3">
        <v>64</v>
      </c>
      <c r="F354" s="3">
        <v>4</v>
      </c>
      <c r="H354" s="1">
        <v>42858</v>
      </c>
      <c r="I354" t="s">
        <v>20</v>
      </c>
      <c r="J354" s="2">
        <v>0.62928348909657317</v>
      </c>
      <c r="K354" s="2">
        <v>0.26479750778816197</v>
      </c>
      <c r="L354" s="2">
        <v>9.9688473520249218E-2</v>
      </c>
      <c r="M354" s="2">
        <v>6.2305295950155761E-3</v>
      </c>
      <c r="O354">
        <v>42858</v>
      </c>
      <c r="P354" t="s">
        <v>21</v>
      </c>
      <c r="Q354">
        <v>1</v>
      </c>
      <c r="R354">
        <v>2</v>
      </c>
      <c r="S354">
        <v>12</v>
      </c>
      <c r="U354">
        <v>42858</v>
      </c>
      <c r="V354" t="s">
        <v>20</v>
      </c>
      <c r="W354">
        <v>6.6666666666666666E-2</v>
      </c>
      <c r="X354">
        <v>0.13333333333333333</v>
      </c>
      <c r="Y354">
        <v>0.8</v>
      </c>
      <c r="AA354">
        <v>42858</v>
      </c>
      <c r="AB354" t="s">
        <v>22</v>
      </c>
      <c r="AC354">
        <v>549</v>
      </c>
      <c r="AD354">
        <v>251</v>
      </c>
      <c r="AE354">
        <v>112</v>
      </c>
      <c r="AF354">
        <v>155</v>
      </c>
      <c r="AH354">
        <v>42858</v>
      </c>
      <c r="AI354" t="s">
        <v>20</v>
      </c>
      <c r="AJ354">
        <v>0.51452671040299902</v>
      </c>
      <c r="AK354">
        <v>0.23523898781630739</v>
      </c>
      <c r="AL354">
        <v>0.1049671977507029</v>
      </c>
      <c r="AM354">
        <v>0.14526710402999063</v>
      </c>
      <c r="AP354" t="str">
        <f t="shared" si="19"/>
        <v>S18</v>
      </c>
      <c r="AQ354" t="str">
        <f t="shared" si="17"/>
        <v>mercredi</v>
      </c>
      <c r="AR354">
        <f t="shared" si="18"/>
        <v>2017</v>
      </c>
    </row>
    <row r="355" spans="1:44" x14ac:dyDescent="0.25">
      <c r="A355" s="4">
        <v>42859</v>
      </c>
      <c r="B355" t="s">
        <v>19</v>
      </c>
      <c r="C355" s="3">
        <v>375</v>
      </c>
      <c r="D355" s="3">
        <v>87</v>
      </c>
      <c r="E355" s="3">
        <v>92</v>
      </c>
      <c r="F355" s="3">
        <v>7</v>
      </c>
      <c r="H355" s="1">
        <v>42859</v>
      </c>
      <c r="I355" t="s">
        <v>20</v>
      </c>
      <c r="J355" s="2">
        <v>0.66844919786096257</v>
      </c>
      <c r="K355" s="2">
        <v>0.15508021390374332</v>
      </c>
      <c r="L355" s="2">
        <v>0.16399286987522282</v>
      </c>
      <c r="M355" s="2">
        <v>1.2477718360071301E-2</v>
      </c>
      <c r="O355">
        <v>42859</v>
      </c>
      <c r="P355" t="s">
        <v>21</v>
      </c>
      <c r="Q355">
        <v>1</v>
      </c>
      <c r="R355">
        <v>2</v>
      </c>
      <c r="S355">
        <v>12</v>
      </c>
      <c r="U355">
        <v>42859</v>
      </c>
      <c r="V355" t="s">
        <v>20</v>
      </c>
      <c r="W355">
        <v>6.6666666666666666E-2</v>
      </c>
      <c r="X355">
        <v>0.13333333333333333</v>
      </c>
      <c r="Y355">
        <v>0.8</v>
      </c>
      <c r="AA355">
        <v>42859</v>
      </c>
      <c r="AB355" t="s">
        <v>22</v>
      </c>
      <c r="AC355">
        <v>531</v>
      </c>
      <c r="AD355">
        <v>273</v>
      </c>
      <c r="AE355">
        <v>111</v>
      </c>
      <c r="AF355">
        <v>155</v>
      </c>
      <c r="AH355">
        <v>42859</v>
      </c>
      <c r="AI355" t="s">
        <v>20</v>
      </c>
      <c r="AJ355">
        <v>0.49626168224299066</v>
      </c>
      <c r="AK355">
        <v>0.25514018691588786</v>
      </c>
      <c r="AL355">
        <v>0.10373831775700934</v>
      </c>
      <c r="AM355">
        <v>0.14485981308411214</v>
      </c>
      <c r="AP355" t="str">
        <f t="shared" si="19"/>
        <v>S18</v>
      </c>
      <c r="AQ355" t="str">
        <f t="shared" si="17"/>
        <v>jeudi</v>
      </c>
      <c r="AR355">
        <f t="shared" si="18"/>
        <v>2017</v>
      </c>
    </row>
    <row r="356" spans="1:44" x14ac:dyDescent="0.25">
      <c r="A356" s="4" t="s">
        <v>173</v>
      </c>
      <c r="B356" t="s">
        <v>19</v>
      </c>
      <c r="C356" s="3">
        <v>368</v>
      </c>
      <c r="D356" s="3">
        <v>83</v>
      </c>
      <c r="E356" s="3">
        <v>96</v>
      </c>
      <c r="F356" s="3">
        <v>6</v>
      </c>
      <c r="H356" s="1" t="s">
        <v>173</v>
      </c>
      <c r="I356" t="s">
        <v>20</v>
      </c>
      <c r="J356" s="2">
        <v>0.6654611211573237</v>
      </c>
      <c r="K356" s="2">
        <v>0.15009041591320071</v>
      </c>
      <c r="L356" s="2">
        <v>0.17359855334538879</v>
      </c>
      <c r="M356" s="2">
        <v>1.0849909584086799E-2</v>
      </c>
      <c r="O356" t="s">
        <v>173</v>
      </c>
      <c r="P356" t="s">
        <v>21</v>
      </c>
      <c r="Q356">
        <v>1</v>
      </c>
      <c r="R356">
        <v>2</v>
      </c>
      <c r="S356">
        <v>12</v>
      </c>
      <c r="U356" t="s">
        <v>173</v>
      </c>
      <c r="V356" t="s">
        <v>20</v>
      </c>
      <c r="W356">
        <v>6.6666666666666666E-2</v>
      </c>
      <c r="X356">
        <v>0.13333333333333333</v>
      </c>
      <c r="Y356">
        <v>0.8</v>
      </c>
      <c r="AA356" t="s">
        <v>173</v>
      </c>
      <c r="AB356" t="s">
        <v>22</v>
      </c>
      <c r="AC356">
        <v>519</v>
      </c>
      <c r="AD356">
        <v>289</v>
      </c>
      <c r="AE356">
        <v>90</v>
      </c>
      <c r="AF356">
        <v>179</v>
      </c>
      <c r="AH356" t="s">
        <v>173</v>
      </c>
      <c r="AI356" t="s">
        <v>20</v>
      </c>
      <c r="AJ356">
        <v>0.48189415041782729</v>
      </c>
      <c r="AK356">
        <v>0.26833797585886721</v>
      </c>
      <c r="AL356">
        <v>8.3565459610027856E-2</v>
      </c>
      <c r="AM356">
        <v>0.16620241411327763</v>
      </c>
      <c r="AP356" t="str">
        <f t="shared" si="19"/>
        <v>S18</v>
      </c>
      <c r="AQ356" t="str">
        <f t="shared" si="17"/>
        <v>vendredi</v>
      </c>
      <c r="AR356">
        <f t="shared" si="18"/>
        <v>2017</v>
      </c>
    </row>
    <row r="357" spans="1:44" x14ac:dyDescent="0.25">
      <c r="A357" s="4">
        <v>42863</v>
      </c>
      <c r="B357" t="s">
        <v>19</v>
      </c>
      <c r="C357" s="3">
        <v>328</v>
      </c>
      <c r="D357" s="3">
        <v>112</v>
      </c>
      <c r="E357" s="3">
        <v>107</v>
      </c>
      <c r="F357" s="3">
        <v>6</v>
      </c>
      <c r="H357" s="1">
        <v>42863</v>
      </c>
      <c r="I357" t="s">
        <v>20</v>
      </c>
      <c r="J357" s="2">
        <v>0.59312839059674505</v>
      </c>
      <c r="K357" s="2">
        <v>0.20253164556962025</v>
      </c>
      <c r="L357" s="2">
        <v>0.19349005424954793</v>
      </c>
      <c r="M357" s="2">
        <v>1.0849909584086799E-2</v>
      </c>
      <c r="O357">
        <v>42863</v>
      </c>
      <c r="P357" t="s">
        <v>21</v>
      </c>
      <c r="Q357">
        <v>0</v>
      </c>
      <c r="R357">
        <v>3</v>
      </c>
      <c r="S357">
        <v>12</v>
      </c>
      <c r="U357">
        <v>42863</v>
      </c>
      <c r="V357" t="s">
        <v>20</v>
      </c>
      <c r="W357">
        <v>0</v>
      </c>
      <c r="X357">
        <v>0.2</v>
      </c>
      <c r="Y357">
        <v>0.8</v>
      </c>
      <c r="AA357">
        <v>42863</v>
      </c>
      <c r="AB357" t="s">
        <v>22</v>
      </c>
      <c r="AC357">
        <v>507</v>
      </c>
      <c r="AD357">
        <v>300</v>
      </c>
      <c r="AE357">
        <v>91</v>
      </c>
      <c r="AF357">
        <v>179</v>
      </c>
      <c r="AH357">
        <v>42863</v>
      </c>
      <c r="AI357" t="s">
        <v>20</v>
      </c>
      <c r="AJ357">
        <v>0.47075208913649025</v>
      </c>
      <c r="AK357">
        <v>0.2785515320334262</v>
      </c>
      <c r="AL357">
        <v>8.4493964716805939E-2</v>
      </c>
      <c r="AM357">
        <v>0.16620241411327763</v>
      </c>
      <c r="AP357" t="str">
        <f t="shared" si="19"/>
        <v>S19</v>
      </c>
      <c r="AQ357" t="str">
        <f t="shared" si="17"/>
        <v>lundi</v>
      </c>
      <c r="AR357">
        <f t="shared" si="18"/>
        <v>2017</v>
      </c>
    </row>
    <row r="358" spans="1:44" x14ac:dyDescent="0.25">
      <c r="A358" s="4">
        <v>42864</v>
      </c>
      <c r="B358" t="s">
        <v>19</v>
      </c>
      <c r="C358" s="3">
        <v>374</v>
      </c>
      <c r="D358" s="3">
        <v>107</v>
      </c>
      <c r="E358" s="3">
        <v>113</v>
      </c>
      <c r="F358" s="3">
        <v>12</v>
      </c>
      <c r="H358" s="1">
        <v>42864</v>
      </c>
      <c r="I358" t="s">
        <v>20</v>
      </c>
      <c r="J358" s="2">
        <v>0.61716171617161719</v>
      </c>
      <c r="K358" s="2">
        <v>0.17656765676567657</v>
      </c>
      <c r="L358" s="2">
        <v>0.18646864686468648</v>
      </c>
      <c r="M358" s="2">
        <v>1.9801980198019802E-2</v>
      </c>
      <c r="O358">
        <v>42864</v>
      </c>
      <c r="P358" t="s">
        <v>21</v>
      </c>
      <c r="Q358">
        <v>4</v>
      </c>
      <c r="R358">
        <v>3</v>
      </c>
      <c r="S358">
        <v>12</v>
      </c>
      <c r="U358">
        <v>42864</v>
      </c>
      <c r="V358" t="s">
        <v>20</v>
      </c>
      <c r="W358">
        <v>0.21052631578947367</v>
      </c>
      <c r="X358">
        <v>0.15789473684210525</v>
      </c>
      <c r="Y358">
        <v>0.63157894736842102</v>
      </c>
      <c r="AA358">
        <v>42864</v>
      </c>
      <c r="AB358" t="s">
        <v>22</v>
      </c>
      <c r="AC358">
        <v>546</v>
      </c>
      <c r="AD358">
        <v>299</v>
      </c>
      <c r="AE358">
        <v>93</v>
      </c>
      <c r="AF358">
        <v>179</v>
      </c>
      <c r="AH358">
        <v>42864</v>
      </c>
      <c r="AI358" t="s">
        <v>20</v>
      </c>
      <c r="AJ358">
        <v>0.48880931065353628</v>
      </c>
      <c r="AK358">
        <v>0.26768128916741274</v>
      </c>
      <c r="AL358">
        <v>8.3258728737690246E-2</v>
      </c>
      <c r="AM358">
        <v>0.16025067144136079</v>
      </c>
      <c r="AP358" t="str">
        <f t="shared" si="19"/>
        <v>S19</v>
      </c>
      <c r="AQ358" t="str">
        <f t="shared" si="17"/>
        <v>mardi</v>
      </c>
      <c r="AR358">
        <f t="shared" si="18"/>
        <v>2017</v>
      </c>
    </row>
    <row r="359" spans="1:44" x14ac:dyDescent="0.25">
      <c r="A359" s="4">
        <v>42865</v>
      </c>
      <c r="B359" t="s">
        <v>19</v>
      </c>
      <c r="C359" s="3">
        <v>360</v>
      </c>
      <c r="D359" s="3">
        <v>152</v>
      </c>
      <c r="E359" s="3">
        <v>79</v>
      </c>
      <c r="F359" s="3">
        <v>19</v>
      </c>
      <c r="H359" s="1">
        <v>42865</v>
      </c>
      <c r="I359" t="s">
        <v>20</v>
      </c>
      <c r="J359" s="2">
        <v>0.5901639344262295</v>
      </c>
      <c r="K359" s="2">
        <v>0.24918032786885247</v>
      </c>
      <c r="L359" s="2">
        <v>0.12950819672131147</v>
      </c>
      <c r="M359" s="2">
        <v>3.1147540983606559E-2</v>
      </c>
      <c r="O359">
        <v>42865</v>
      </c>
      <c r="P359" t="s">
        <v>21</v>
      </c>
      <c r="Q359">
        <v>7</v>
      </c>
      <c r="R359">
        <v>2</v>
      </c>
      <c r="S359">
        <v>13</v>
      </c>
      <c r="U359">
        <v>42865</v>
      </c>
      <c r="V359" t="s">
        <v>20</v>
      </c>
      <c r="W359">
        <v>0.31818181818181818</v>
      </c>
      <c r="X359">
        <v>9.0909090909090912E-2</v>
      </c>
      <c r="Y359">
        <v>0.59090909090909094</v>
      </c>
      <c r="AA359">
        <v>42865</v>
      </c>
      <c r="AB359" t="s">
        <v>22</v>
      </c>
      <c r="AC359">
        <v>563</v>
      </c>
      <c r="AD359">
        <v>308</v>
      </c>
      <c r="AE359">
        <v>95</v>
      </c>
      <c r="AF359">
        <v>179</v>
      </c>
      <c r="AH359">
        <v>42865</v>
      </c>
      <c r="AI359" t="s">
        <v>20</v>
      </c>
      <c r="AJ359">
        <v>0.49170305676855897</v>
      </c>
      <c r="AK359">
        <v>0.26899563318777292</v>
      </c>
      <c r="AL359">
        <v>8.296943231441048E-2</v>
      </c>
      <c r="AM359">
        <v>0.15633187772925763</v>
      </c>
      <c r="AP359" t="str">
        <f t="shared" si="19"/>
        <v>S19</v>
      </c>
      <c r="AQ359" t="str">
        <f t="shared" si="17"/>
        <v>mercredi</v>
      </c>
      <c r="AR359">
        <f t="shared" si="18"/>
        <v>2017</v>
      </c>
    </row>
    <row r="360" spans="1:44" x14ac:dyDescent="0.25">
      <c r="A360" s="4">
        <v>42866</v>
      </c>
      <c r="B360" t="s">
        <v>19</v>
      </c>
      <c r="C360" s="3">
        <v>356</v>
      </c>
      <c r="D360" s="3">
        <v>79</v>
      </c>
      <c r="E360" s="3">
        <v>94</v>
      </c>
      <c r="F360" s="3">
        <v>18</v>
      </c>
      <c r="H360" s="1">
        <v>42866</v>
      </c>
      <c r="I360" t="s">
        <v>20</v>
      </c>
      <c r="J360" s="2">
        <v>0.65082266910420472</v>
      </c>
      <c r="K360" s="2">
        <v>0.14442413162705667</v>
      </c>
      <c r="L360" s="2">
        <v>0.17184643510054845</v>
      </c>
      <c r="M360" s="2">
        <v>3.2906764168190127E-2</v>
      </c>
      <c r="O360">
        <v>42866</v>
      </c>
      <c r="P360" t="s">
        <v>21</v>
      </c>
      <c r="Q360">
        <v>8</v>
      </c>
      <c r="R360">
        <v>2</v>
      </c>
      <c r="S360">
        <v>13</v>
      </c>
      <c r="U360">
        <v>42866</v>
      </c>
      <c r="V360" t="s">
        <v>20</v>
      </c>
      <c r="W360">
        <v>0.34782608695652173</v>
      </c>
      <c r="X360">
        <v>8.6956521739130432E-2</v>
      </c>
      <c r="Y360">
        <v>0.56521739130434778</v>
      </c>
      <c r="AA360">
        <v>42866</v>
      </c>
      <c r="AB360" t="s">
        <v>22</v>
      </c>
      <c r="AC360">
        <v>592</v>
      </c>
      <c r="AD360">
        <v>313</v>
      </c>
      <c r="AE360">
        <v>95</v>
      </c>
      <c r="AF360">
        <v>179</v>
      </c>
      <c r="AH360">
        <v>42866</v>
      </c>
      <c r="AI360" t="s">
        <v>20</v>
      </c>
      <c r="AJ360">
        <v>0.50212044105173881</v>
      </c>
      <c r="AK360">
        <v>0.26547921967769295</v>
      </c>
      <c r="AL360">
        <v>8.0576759966072942E-2</v>
      </c>
      <c r="AM360">
        <v>0.15182357930449533</v>
      </c>
      <c r="AP360" t="str">
        <f t="shared" si="19"/>
        <v>S19</v>
      </c>
      <c r="AQ360" t="str">
        <f t="shared" si="17"/>
        <v>jeudi</v>
      </c>
      <c r="AR360">
        <f t="shared" si="18"/>
        <v>2017</v>
      </c>
    </row>
    <row r="361" spans="1:44" x14ac:dyDescent="0.25">
      <c r="A361" s="4" t="s">
        <v>176</v>
      </c>
      <c r="B361" t="s">
        <v>19</v>
      </c>
      <c r="C361" s="3">
        <v>353</v>
      </c>
      <c r="D361" s="3">
        <v>74</v>
      </c>
      <c r="E361" s="3">
        <v>76</v>
      </c>
      <c r="F361" s="3">
        <v>10</v>
      </c>
      <c r="H361" s="1" t="s">
        <v>176</v>
      </c>
      <c r="I361" t="s">
        <v>20</v>
      </c>
      <c r="J361" s="2">
        <v>0.68810916179337234</v>
      </c>
      <c r="K361" s="2">
        <v>0.14424951267056529</v>
      </c>
      <c r="L361" s="2">
        <v>0.14814814814814814</v>
      </c>
      <c r="M361" s="2">
        <v>1.9493177387914229E-2</v>
      </c>
      <c r="O361" t="s">
        <v>176</v>
      </c>
      <c r="P361" t="s">
        <v>21</v>
      </c>
      <c r="Q361">
        <v>8</v>
      </c>
      <c r="R361">
        <v>4</v>
      </c>
      <c r="S361">
        <v>13</v>
      </c>
      <c r="U361" t="s">
        <v>176</v>
      </c>
      <c r="V361" t="s">
        <v>20</v>
      </c>
      <c r="W361">
        <v>0.32</v>
      </c>
      <c r="X361">
        <v>0.16</v>
      </c>
      <c r="Y361">
        <v>0.52</v>
      </c>
      <c r="AA361" t="s">
        <v>176</v>
      </c>
      <c r="AB361" t="s">
        <v>22</v>
      </c>
      <c r="AC361">
        <v>614</v>
      </c>
      <c r="AD361">
        <v>315</v>
      </c>
      <c r="AE361">
        <v>95</v>
      </c>
      <c r="AF361">
        <v>179</v>
      </c>
      <c r="AH361" t="s">
        <v>176</v>
      </c>
      <c r="AI361" t="s">
        <v>20</v>
      </c>
      <c r="AJ361">
        <v>0.51039068994181214</v>
      </c>
      <c r="AK361">
        <v>0.26184538653366585</v>
      </c>
      <c r="AL361">
        <v>7.896924355777224E-2</v>
      </c>
      <c r="AM361">
        <v>0.1487946799667498</v>
      </c>
      <c r="AP361" t="str">
        <f t="shared" si="19"/>
        <v>S19</v>
      </c>
      <c r="AQ361" t="str">
        <f t="shared" si="17"/>
        <v>vendredi</v>
      </c>
      <c r="AR361">
        <f t="shared" si="18"/>
        <v>2017</v>
      </c>
    </row>
    <row r="362" spans="1:44" x14ac:dyDescent="0.25">
      <c r="A362" s="4">
        <v>42870</v>
      </c>
      <c r="B362" t="s">
        <v>19</v>
      </c>
      <c r="C362" s="3">
        <v>147</v>
      </c>
      <c r="D362" s="3">
        <v>0</v>
      </c>
      <c r="E362" s="3">
        <v>0</v>
      </c>
      <c r="F362" s="3">
        <v>0</v>
      </c>
      <c r="H362" s="1">
        <v>42870</v>
      </c>
      <c r="I362" t="s">
        <v>20</v>
      </c>
      <c r="J362" s="2">
        <v>1</v>
      </c>
      <c r="K362" s="2">
        <v>0</v>
      </c>
      <c r="L362" s="2">
        <v>0</v>
      </c>
      <c r="M362" s="2">
        <v>0</v>
      </c>
      <c r="O362">
        <v>42870</v>
      </c>
      <c r="P362" t="s">
        <v>21</v>
      </c>
      <c r="Q362">
        <v>2</v>
      </c>
      <c r="R362">
        <v>0</v>
      </c>
      <c r="S362">
        <v>0</v>
      </c>
      <c r="U362">
        <v>42870</v>
      </c>
      <c r="V362" t="s">
        <v>20</v>
      </c>
      <c r="W362">
        <v>1</v>
      </c>
      <c r="X362">
        <v>0</v>
      </c>
      <c r="Y362">
        <v>0</v>
      </c>
      <c r="AA362">
        <v>42870</v>
      </c>
      <c r="AB362" t="s">
        <v>22</v>
      </c>
      <c r="AC362">
        <v>21</v>
      </c>
      <c r="AD362">
        <v>0</v>
      </c>
      <c r="AE362">
        <v>0</v>
      </c>
      <c r="AF362">
        <v>0</v>
      </c>
      <c r="AH362">
        <v>42870</v>
      </c>
      <c r="AI362" t="s">
        <v>20</v>
      </c>
      <c r="AJ362">
        <v>1</v>
      </c>
      <c r="AK362">
        <v>0</v>
      </c>
      <c r="AL362">
        <v>0</v>
      </c>
      <c r="AM362">
        <v>0</v>
      </c>
      <c r="AP362" t="str">
        <f t="shared" si="19"/>
        <v>S20</v>
      </c>
      <c r="AQ362" t="str">
        <f t="shared" si="17"/>
        <v>lundi</v>
      </c>
      <c r="AR362">
        <f t="shared" si="18"/>
        <v>2017</v>
      </c>
    </row>
    <row r="363" spans="1:44" x14ac:dyDescent="0.25">
      <c r="A363" s="4">
        <v>42871</v>
      </c>
      <c r="B363" t="s">
        <v>19</v>
      </c>
      <c r="C363" s="3">
        <v>140</v>
      </c>
      <c r="D363" s="3">
        <v>0</v>
      </c>
      <c r="E363" s="3">
        <v>0</v>
      </c>
      <c r="F363" s="3">
        <v>0</v>
      </c>
      <c r="H363" s="1">
        <v>42871</v>
      </c>
      <c r="I363" t="s">
        <v>20</v>
      </c>
      <c r="J363" s="2">
        <v>1</v>
      </c>
      <c r="K363" s="2">
        <v>0</v>
      </c>
      <c r="L363" s="2">
        <v>0</v>
      </c>
      <c r="M363" s="2">
        <v>0</v>
      </c>
      <c r="O363">
        <v>42871</v>
      </c>
      <c r="P363" t="s">
        <v>21</v>
      </c>
      <c r="Q363">
        <v>0</v>
      </c>
      <c r="R363">
        <v>0</v>
      </c>
      <c r="S363">
        <v>0</v>
      </c>
      <c r="U363">
        <v>42871</v>
      </c>
      <c r="V363" t="s">
        <v>20</v>
      </c>
      <c r="W363" t="s">
        <v>35</v>
      </c>
      <c r="X363" t="s">
        <v>35</v>
      </c>
      <c r="Y363" t="s">
        <v>35</v>
      </c>
      <c r="AA363">
        <v>42871</v>
      </c>
      <c r="AB363" t="s">
        <v>22</v>
      </c>
      <c r="AC363">
        <v>19</v>
      </c>
      <c r="AD363">
        <v>0</v>
      </c>
      <c r="AE363">
        <v>0</v>
      </c>
      <c r="AF363">
        <v>0</v>
      </c>
      <c r="AH363">
        <v>42871</v>
      </c>
      <c r="AI363" t="s">
        <v>20</v>
      </c>
      <c r="AJ363">
        <v>1</v>
      </c>
      <c r="AK363">
        <v>0</v>
      </c>
      <c r="AL363">
        <v>0</v>
      </c>
      <c r="AM363">
        <v>0</v>
      </c>
      <c r="AP363" t="str">
        <f t="shared" si="19"/>
        <v>S20</v>
      </c>
      <c r="AQ363" t="str">
        <f t="shared" si="17"/>
        <v>mardi</v>
      </c>
      <c r="AR363">
        <f t="shared" si="18"/>
        <v>2017</v>
      </c>
    </row>
    <row r="364" spans="1:44" x14ac:dyDescent="0.25">
      <c r="A364" s="4">
        <v>42872</v>
      </c>
      <c r="B364" t="s">
        <v>19</v>
      </c>
      <c r="C364" s="3">
        <v>82</v>
      </c>
      <c r="D364" s="3">
        <v>0</v>
      </c>
      <c r="E364" s="3">
        <v>0</v>
      </c>
      <c r="F364" s="3">
        <v>0</v>
      </c>
      <c r="H364" s="1">
        <v>42872</v>
      </c>
      <c r="I364" t="s">
        <v>20</v>
      </c>
      <c r="J364" s="2">
        <v>1</v>
      </c>
      <c r="K364" s="2">
        <v>0</v>
      </c>
      <c r="L364" s="2">
        <v>0</v>
      </c>
      <c r="M364" s="2">
        <v>0</v>
      </c>
      <c r="O364">
        <v>42872</v>
      </c>
      <c r="P364" t="s">
        <v>21</v>
      </c>
      <c r="Q364">
        <v>0</v>
      </c>
      <c r="R364">
        <v>0</v>
      </c>
      <c r="S364">
        <v>0</v>
      </c>
      <c r="U364">
        <v>42872</v>
      </c>
      <c r="V364" t="s">
        <v>20</v>
      </c>
      <c r="W364" t="s">
        <v>35</v>
      </c>
      <c r="X364" t="s">
        <v>35</v>
      </c>
      <c r="Y364" t="s">
        <v>35</v>
      </c>
      <c r="AA364">
        <v>42872</v>
      </c>
      <c r="AB364" t="s">
        <v>22</v>
      </c>
      <c r="AC364">
        <v>10</v>
      </c>
      <c r="AD364">
        <v>0</v>
      </c>
      <c r="AE364">
        <v>0</v>
      </c>
      <c r="AF364">
        <v>0</v>
      </c>
      <c r="AH364">
        <v>42872</v>
      </c>
      <c r="AI364" t="s">
        <v>20</v>
      </c>
      <c r="AJ364">
        <v>1</v>
      </c>
      <c r="AK364">
        <v>0</v>
      </c>
      <c r="AL364">
        <v>0</v>
      </c>
      <c r="AM364">
        <v>0</v>
      </c>
      <c r="AP364" t="str">
        <f t="shared" si="19"/>
        <v>S20</v>
      </c>
      <c r="AQ364" t="str">
        <f t="shared" si="17"/>
        <v>mercredi</v>
      </c>
      <c r="AR364">
        <f t="shared" si="18"/>
        <v>2017</v>
      </c>
    </row>
    <row r="365" spans="1:44" x14ac:dyDescent="0.25">
      <c r="A365" s="4">
        <v>42873</v>
      </c>
      <c r="B365" t="s">
        <v>19</v>
      </c>
      <c r="C365" s="3">
        <v>196</v>
      </c>
      <c r="D365" s="3">
        <v>0</v>
      </c>
      <c r="E365" s="3">
        <v>0</v>
      </c>
      <c r="F365" s="3">
        <v>0</v>
      </c>
      <c r="H365" s="1">
        <v>42873</v>
      </c>
      <c r="I365" t="s">
        <v>20</v>
      </c>
      <c r="J365" s="2">
        <v>1</v>
      </c>
      <c r="K365" s="2">
        <v>0</v>
      </c>
      <c r="L365" s="2">
        <v>0</v>
      </c>
      <c r="M365" s="2">
        <v>0</v>
      </c>
      <c r="O365">
        <v>42873</v>
      </c>
      <c r="P365" t="s">
        <v>21</v>
      </c>
      <c r="Q365">
        <v>0</v>
      </c>
      <c r="R365">
        <v>0</v>
      </c>
      <c r="S365">
        <v>0</v>
      </c>
      <c r="U365">
        <v>42873</v>
      </c>
      <c r="V365" t="s">
        <v>20</v>
      </c>
      <c r="W365" t="s">
        <v>35</v>
      </c>
      <c r="X365" t="s">
        <v>35</v>
      </c>
      <c r="Y365" t="s">
        <v>35</v>
      </c>
      <c r="AA365">
        <v>42873</v>
      </c>
      <c r="AB365" t="s">
        <v>22</v>
      </c>
      <c r="AC365">
        <v>13</v>
      </c>
      <c r="AD365">
        <v>0</v>
      </c>
      <c r="AE365">
        <v>0</v>
      </c>
      <c r="AF365">
        <v>0</v>
      </c>
      <c r="AH365">
        <v>42873</v>
      </c>
      <c r="AI365" t="s">
        <v>20</v>
      </c>
      <c r="AJ365">
        <v>1</v>
      </c>
      <c r="AK365">
        <v>0</v>
      </c>
      <c r="AL365">
        <v>0</v>
      </c>
      <c r="AM365">
        <v>0</v>
      </c>
      <c r="AP365" t="str">
        <f t="shared" si="19"/>
        <v>S20</v>
      </c>
      <c r="AQ365" t="str">
        <f t="shared" si="17"/>
        <v>jeudi</v>
      </c>
      <c r="AR365">
        <f t="shared" si="18"/>
        <v>2017</v>
      </c>
    </row>
    <row r="366" spans="1:44" x14ac:dyDescent="0.25">
      <c r="A366" s="4" t="s">
        <v>177</v>
      </c>
      <c r="B366" t="s">
        <v>19</v>
      </c>
      <c r="C366" s="3">
        <v>83</v>
      </c>
      <c r="D366" s="3">
        <v>0</v>
      </c>
      <c r="E366" s="3">
        <v>0</v>
      </c>
      <c r="F366" s="3">
        <v>0</v>
      </c>
      <c r="H366" s="1" t="s">
        <v>177</v>
      </c>
      <c r="I366" t="s">
        <v>20</v>
      </c>
      <c r="J366" s="2">
        <v>1</v>
      </c>
      <c r="K366" s="2">
        <v>0</v>
      </c>
      <c r="L366" s="2">
        <v>0</v>
      </c>
      <c r="M366" s="2">
        <v>0</v>
      </c>
      <c r="O366" t="s">
        <v>177</v>
      </c>
      <c r="P366" t="s">
        <v>21</v>
      </c>
      <c r="Q366">
        <v>1</v>
      </c>
      <c r="R366">
        <v>0</v>
      </c>
      <c r="S366">
        <v>0</v>
      </c>
      <c r="U366" t="s">
        <v>177</v>
      </c>
      <c r="V366" t="s">
        <v>20</v>
      </c>
      <c r="W366">
        <v>1</v>
      </c>
      <c r="X366">
        <v>0</v>
      </c>
      <c r="Y366">
        <v>0</v>
      </c>
      <c r="AA366" t="s">
        <v>177</v>
      </c>
      <c r="AB366" t="s">
        <v>22</v>
      </c>
      <c r="AC366">
        <v>23</v>
      </c>
      <c r="AD366">
        <v>0</v>
      </c>
      <c r="AE366">
        <v>0</v>
      </c>
      <c r="AF366">
        <v>0</v>
      </c>
      <c r="AH366" t="s">
        <v>177</v>
      </c>
      <c r="AI366" t="s">
        <v>20</v>
      </c>
      <c r="AJ366">
        <v>1</v>
      </c>
      <c r="AK366">
        <v>0</v>
      </c>
      <c r="AL366">
        <v>0</v>
      </c>
      <c r="AM366">
        <v>0</v>
      </c>
      <c r="AP366" t="str">
        <f t="shared" si="19"/>
        <v>S20</v>
      </c>
      <c r="AQ366" t="str">
        <f t="shared" si="17"/>
        <v>vendredi</v>
      </c>
      <c r="AR366">
        <f t="shared" si="18"/>
        <v>2017</v>
      </c>
    </row>
    <row r="367" spans="1:44" x14ac:dyDescent="0.25">
      <c r="A367" s="4">
        <v>42877</v>
      </c>
      <c r="B367" t="s">
        <v>19</v>
      </c>
      <c r="C367" s="3">
        <v>451</v>
      </c>
      <c r="D367" s="3">
        <v>96</v>
      </c>
      <c r="E367" s="3">
        <v>53</v>
      </c>
      <c r="F367" s="3">
        <v>2</v>
      </c>
      <c r="H367" s="1">
        <v>42877</v>
      </c>
      <c r="I367" t="s">
        <v>20</v>
      </c>
      <c r="J367" s="2">
        <v>0.74916943521594681</v>
      </c>
      <c r="K367" s="2">
        <v>0.15946843853820597</v>
      </c>
      <c r="L367" s="2">
        <v>8.8039867109634545E-2</v>
      </c>
      <c r="M367" s="2">
        <v>3.3222591362126247E-3</v>
      </c>
      <c r="O367">
        <v>42877</v>
      </c>
      <c r="P367" t="s">
        <v>21</v>
      </c>
      <c r="Q367">
        <v>20</v>
      </c>
      <c r="R367">
        <v>4</v>
      </c>
      <c r="S367">
        <v>13</v>
      </c>
      <c r="U367">
        <v>42877</v>
      </c>
      <c r="V367" t="s">
        <v>20</v>
      </c>
      <c r="W367">
        <v>0.54054054054054057</v>
      </c>
      <c r="X367">
        <v>0.10810810810810811</v>
      </c>
      <c r="Y367">
        <v>0.35135135135135137</v>
      </c>
      <c r="AA367">
        <v>42877</v>
      </c>
      <c r="AB367" t="s">
        <v>22</v>
      </c>
      <c r="AC367">
        <v>760</v>
      </c>
      <c r="AD367">
        <v>330</v>
      </c>
      <c r="AE367">
        <v>102</v>
      </c>
      <c r="AF367">
        <v>181</v>
      </c>
      <c r="AH367">
        <v>42877</v>
      </c>
      <c r="AI367" t="s">
        <v>20</v>
      </c>
      <c r="AJ367">
        <v>0.55353241077931536</v>
      </c>
      <c r="AK367">
        <v>0.2403495994173343</v>
      </c>
      <c r="AL367">
        <v>7.4289876183539688E-2</v>
      </c>
      <c r="AM367">
        <v>0.13182811361981064</v>
      </c>
      <c r="AP367" t="str">
        <f t="shared" si="19"/>
        <v>S21</v>
      </c>
      <c r="AQ367" t="str">
        <f t="shared" ref="AQ367:AQ373" si="20">IF(AH367="","",TEXT(AH367,"jjjj"))</f>
        <v>lundi</v>
      </c>
      <c r="AR367">
        <f t="shared" ref="AR367:AR373" si="21">IF(AH367="","",YEAR(AH367))</f>
        <v>2017</v>
      </c>
    </row>
    <row r="368" spans="1:44" x14ac:dyDescent="0.25">
      <c r="A368" s="4">
        <v>42878</v>
      </c>
      <c r="B368" t="s">
        <v>19</v>
      </c>
      <c r="C368" s="3">
        <v>409</v>
      </c>
      <c r="D368" s="3">
        <v>120</v>
      </c>
      <c r="E368" s="3">
        <v>40</v>
      </c>
      <c r="F368" s="3">
        <v>11</v>
      </c>
      <c r="H368" s="1">
        <v>42878</v>
      </c>
      <c r="I368" t="s">
        <v>20</v>
      </c>
      <c r="J368" s="2">
        <v>0.70517241379310347</v>
      </c>
      <c r="K368" s="2">
        <v>0.20689655172413793</v>
      </c>
      <c r="L368" s="2">
        <v>6.8965517241379309E-2</v>
      </c>
      <c r="M368" s="2">
        <v>1.896551724137931E-2</v>
      </c>
      <c r="O368">
        <v>42878</v>
      </c>
      <c r="P368" t="s">
        <v>21</v>
      </c>
      <c r="Q368">
        <v>18</v>
      </c>
      <c r="R368">
        <v>6</v>
      </c>
      <c r="S368">
        <v>13</v>
      </c>
      <c r="U368">
        <v>42878</v>
      </c>
      <c r="V368" t="s">
        <v>20</v>
      </c>
      <c r="W368">
        <v>0.48648648648648651</v>
      </c>
      <c r="X368">
        <v>0.16216216216216217</v>
      </c>
      <c r="Y368">
        <v>0.35135135135135137</v>
      </c>
      <c r="AA368">
        <v>42878</v>
      </c>
      <c r="AB368" t="s">
        <v>22</v>
      </c>
      <c r="AC368">
        <v>781</v>
      </c>
      <c r="AD368">
        <v>329</v>
      </c>
      <c r="AE368">
        <v>103</v>
      </c>
      <c r="AF368">
        <v>180</v>
      </c>
      <c r="AH368">
        <v>42878</v>
      </c>
      <c r="AI368" t="s">
        <v>20</v>
      </c>
      <c r="AJ368">
        <v>0.56066044508255564</v>
      </c>
      <c r="AK368">
        <v>0.23618090452261306</v>
      </c>
      <c r="AL368">
        <v>7.3941134242641787E-2</v>
      </c>
      <c r="AM368">
        <v>0.12921751615218952</v>
      </c>
      <c r="AP368" t="str">
        <f t="shared" si="19"/>
        <v>S21</v>
      </c>
      <c r="AQ368" t="str">
        <f t="shared" si="20"/>
        <v>mardi</v>
      </c>
      <c r="AR368">
        <f t="shared" si="21"/>
        <v>2017</v>
      </c>
    </row>
    <row r="369" spans="1:44" x14ac:dyDescent="0.25">
      <c r="A369" s="4">
        <v>42879</v>
      </c>
      <c r="B369" t="s">
        <v>19</v>
      </c>
      <c r="C369" s="3">
        <v>387</v>
      </c>
      <c r="D369" s="3">
        <v>103</v>
      </c>
      <c r="E369" s="3">
        <v>48</v>
      </c>
      <c r="F369" s="3">
        <v>11</v>
      </c>
      <c r="H369" s="1">
        <v>42879</v>
      </c>
      <c r="I369" t="s">
        <v>20</v>
      </c>
      <c r="J369" s="2">
        <v>0.70491803278688525</v>
      </c>
      <c r="K369" s="2">
        <v>0.18761384335154827</v>
      </c>
      <c r="L369" s="2">
        <v>8.7431693989071038E-2</v>
      </c>
      <c r="M369" s="2">
        <v>2.0036429872495445E-2</v>
      </c>
      <c r="O369">
        <v>42879</v>
      </c>
      <c r="P369" t="s">
        <v>21</v>
      </c>
      <c r="Q369">
        <v>12</v>
      </c>
      <c r="R369">
        <v>11</v>
      </c>
      <c r="S369">
        <v>13</v>
      </c>
      <c r="U369">
        <v>42879</v>
      </c>
      <c r="V369" t="s">
        <v>20</v>
      </c>
      <c r="W369">
        <v>0.33333333333333331</v>
      </c>
      <c r="X369">
        <v>0.30555555555555558</v>
      </c>
      <c r="Y369">
        <v>0.3611111111111111</v>
      </c>
      <c r="AA369">
        <v>42879</v>
      </c>
      <c r="AB369" t="s">
        <v>22</v>
      </c>
      <c r="AC369">
        <v>804</v>
      </c>
      <c r="AD369">
        <v>327</v>
      </c>
      <c r="AE369">
        <v>103</v>
      </c>
      <c r="AF369">
        <v>182</v>
      </c>
      <c r="AH369">
        <v>42879</v>
      </c>
      <c r="AI369" t="s">
        <v>20</v>
      </c>
      <c r="AJ369">
        <v>0.56779661016949157</v>
      </c>
      <c r="AK369">
        <v>0.2309322033898305</v>
      </c>
      <c r="AL369">
        <v>7.2740112994350278E-2</v>
      </c>
      <c r="AM369">
        <v>0.12853107344632769</v>
      </c>
      <c r="AP369" t="str">
        <f t="shared" si="19"/>
        <v>S21</v>
      </c>
      <c r="AQ369" t="str">
        <f t="shared" si="20"/>
        <v>mercredi</v>
      </c>
      <c r="AR369">
        <f t="shared" si="21"/>
        <v>2017</v>
      </c>
    </row>
    <row r="370" spans="1:44" x14ac:dyDescent="0.25">
      <c r="A370" s="4">
        <v>42880</v>
      </c>
      <c r="B370" t="s">
        <v>19</v>
      </c>
      <c r="C370" s="3">
        <v>327</v>
      </c>
      <c r="D370" s="3">
        <v>151</v>
      </c>
      <c r="E370" s="3">
        <v>60</v>
      </c>
      <c r="F370" s="3">
        <v>11</v>
      </c>
      <c r="H370" s="1">
        <v>42880</v>
      </c>
      <c r="I370" t="s">
        <v>20</v>
      </c>
      <c r="J370" s="2">
        <v>0.59562841530054644</v>
      </c>
      <c r="K370" s="2">
        <v>0.27504553734061932</v>
      </c>
      <c r="L370" s="2">
        <v>0.10928961748633879</v>
      </c>
      <c r="M370" s="2">
        <v>2.0036429872495445E-2</v>
      </c>
      <c r="O370">
        <v>42880</v>
      </c>
      <c r="P370" t="s">
        <v>21</v>
      </c>
      <c r="Q370">
        <v>11</v>
      </c>
      <c r="R370">
        <v>11</v>
      </c>
      <c r="S370">
        <v>14</v>
      </c>
      <c r="U370">
        <v>42880</v>
      </c>
      <c r="V370" t="s">
        <v>20</v>
      </c>
      <c r="W370">
        <v>0.30555555555555558</v>
      </c>
      <c r="X370">
        <v>0.30555555555555558</v>
      </c>
      <c r="Y370">
        <v>0.3888888888888889</v>
      </c>
      <c r="AA370">
        <v>42880</v>
      </c>
      <c r="AB370" t="s">
        <v>22</v>
      </c>
      <c r="AC370">
        <v>801</v>
      </c>
      <c r="AD370">
        <v>327</v>
      </c>
      <c r="AE370">
        <v>106</v>
      </c>
      <c r="AF370">
        <v>182</v>
      </c>
      <c r="AH370">
        <v>42880</v>
      </c>
      <c r="AI370" t="s">
        <v>20</v>
      </c>
      <c r="AJ370">
        <v>0.56567796610169496</v>
      </c>
      <c r="AK370">
        <v>0.2309322033898305</v>
      </c>
      <c r="AL370">
        <v>7.4858757062146897E-2</v>
      </c>
      <c r="AM370">
        <v>0.12853107344632769</v>
      </c>
      <c r="AP370" t="str">
        <f t="shared" si="19"/>
        <v>S21</v>
      </c>
      <c r="AQ370" t="str">
        <f t="shared" si="20"/>
        <v>jeudi</v>
      </c>
      <c r="AR370">
        <f t="shared" si="21"/>
        <v>2017</v>
      </c>
    </row>
    <row r="371" spans="1:44" x14ac:dyDescent="0.25">
      <c r="A371" s="4" t="s">
        <v>178</v>
      </c>
      <c r="B371" t="s">
        <v>19</v>
      </c>
      <c r="C371" s="3">
        <v>402</v>
      </c>
      <c r="D371" s="3">
        <v>169</v>
      </c>
      <c r="E371" s="3">
        <v>51</v>
      </c>
      <c r="F371" s="3">
        <v>14</v>
      </c>
      <c r="H371" s="1" t="s">
        <v>178</v>
      </c>
      <c r="I371" t="s">
        <v>20</v>
      </c>
      <c r="J371" s="2">
        <v>0.63207547169811318</v>
      </c>
      <c r="K371" s="2">
        <v>0.26572327044025157</v>
      </c>
      <c r="L371" s="2">
        <v>8.0188679245283015E-2</v>
      </c>
      <c r="M371" s="2">
        <v>2.20125786163522E-2</v>
      </c>
      <c r="O371" t="s">
        <v>178</v>
      </c>
      <c r="P371" t="s">
        <v>21</v>
      </c>
      <c r="Q371">
        <v>6</v>
      </c>
      <c r="R371">
        <v>10</v>
      </c>
      <c r="S371">
        <v>13</v>
      </c>
      <c r="U371" t="s">
        <v>178</v>
      </c>
      <c r="V371" t="s">
        <v>20</v>
      </c>
      <c r="W371">
        <v>0.20689655172413793</v>
      </c>
      <c r="X371">
        <v>0.34482758620689657</v>
      </c>
      <c r="Y371">
        <v>0.44827586206896552</v>
      </c>
      <c r="AA371" t="s">
        <v>178</v>
      </c>
      <c r="AB371" t="s">
        <v>22</v>
      </c>
      <c r="AC371">
        <v>906</v>
      </c>
      <c r="AD371">
        <v>329</v>
      </c>
      <c r="AE371">
        <v>110</v>
      </c>
      <c r="AF371">
        <v>182</v>
      </c>
      <c r="AH371" t="s">
        <v>178</v>
      </c>
      <c r="AI371" t="s">
        <v>20</v>
      </c>
      <c r="AJ371">
        <v>0.59332023575638504</v>
      </c>
      <c r="AK371">
        <v>0.2154551407989522</v>
      </c>
      <c r="AL371">
        <v>7.2036673215455135E-2</v>
      </c>
      <c r="AM371">
        <v>0.1191879502292076</v>
      </c>
      <c r="AP371" t="str">
        <f t="shared" si="19"/>
        <v>S21</v>
      </c>
      <c r="AQ371" t="str">
        <f t="shared" si="20"/>
        <v>vendredi</v>
      </c>
      <c r="AR371">
        <f t="shared" si="21"/>
        <v>2017</v>
      </c>
    </row>
    <row r="372" spans="1:44" x14ac:dyDescent="0.25">
      <c r="A372" s="4">
        <v>42884</v>
      </c>
      <c r="B372" t="s">
        <v>19</v>
      </c>
      <c r="C372" s="3">
        <v>387</v>
      </c>
      <c r="D372" s="3">
        <v>156</v>
      </c>
      <c r="E372" s="3">
        <v>76</v>
      </c>
      <c r="F372" s="3">
        <v>8</v>
      </c>
      <c r="H372" s="1">
        <v>42884</v>
      </c>
      <c r="I372" t="s">
        <v>20</v>
      </c>
      <c r="J372" s="2">
        <v>0.61722488038277512</v>
      </c>
      <c r="K372" s="2">
        <v>0.24880382775119617</v>
      </c>
      <c r="L372" s="2">
        <v>0.12121212121212122</v>
      </c>
      <c r="M372" s="2">
        <v>1.2759170653907496E-2</v>
      </c>
      <c r="O372">
        <v>42884</v>
      </c>
      <c r="P372" t="s">
        <v>21</v>
      </c>
      <c r="Q372">
        <v>6</v>
      </c>
      <c r="R372">
        <v>9</v>
      </c>
      <c r="S372">
        <v>13</v>
      </c>
      <c r="U372">
        <v>42884</v>
      </c>
      <c r="V372" t="s">
        <v>20</v>
      </c>
      <c r="W372">
        <v>0.21428571428571427</v>
      </c>
      <c r="X372">
        <v>0.32142857142857145</v>
      </c>
      <c r="Y372">
        <v>0.4642857142857143</v>
      </c>
      <c r="AA372">
        <v>42884</v>
      </c>
      <c r="AB372" t="s">
        <v>22</v>
      </c>
      <c r="AC372">
        <v>903</v>
      </c>
      <c r="AD372">
        <v>335</v>
      </c>
      <c r="AE372">
        <v>110</v>
      </c>
      <c r="AF372">
        <v>182</v>
      </c>
      <c r="AH372">
        <v>42884</v>
      </c>
      <c r="AI372" t="s">
        <v>20</v>
      </c>
      <c r="AJ372">
        <v>0.59019607843137256</v>
      </c>
      <c r="AK372">
        <v>0.21895424836601307</v>
      </c>
      <c r="AL372">
        <v>7.1895424836601302E-2</v>
      </c>
      <c r="AM372">
        <v>0.11895424836601307</v>
      </c>
      <c r="AP372" t="str">
        <f t="shared" si="19"/>
        <v>S22</v>
      </c>
      <c r="AQ372" t="str">
        <f t="shared" si="20"/>
        <v>lundi</v>
      </c>
      <c r="AR372">
        <f t="shared" si="21"/>
        <v>2017</v>
      </c>
    </row>
    <row r="373" spans="1:44" x14ac:dyDescent="0.25">
      <c r="A373" s="4">
        <v>42885</v>
      </c>
      <c r="B373" t="s">
        <v>19</v>
      </c>
      <c r="C373" s="3">
        <v>330</v>
      </c>
      <c r="D373" s="3">
        <v>94</v>
      </c>
      <c r="E373" s="3">
        <v>51</v>
      </c>
      <c r="F373" s="3">
        <v>4</v>
      </c>
      <c r="H373" s="1">
        <v>42885</v>
      </c>
      <c r="I373" t="s">
        <v>20</v>
      </c>
      <c r="J373" s="2">
        <v>0.6889352818371608</v>
      </c>
      <c r="K373" s="2">
        <v>0.19624217118997914</v>
      </c>
      <c r="L373" s="2">
        <v>0.10647181628392484</v>
      </c>
      <c r="M373" s="2">
        <v>8.350730688935281E-3</v>
      </c>
      <c r="O373">
        <v>42885</v>
      </c>
      <c r="P373" t="s">
        <v>21</v>
      </c>
      <c r="Q373">
        <v>5</v>
      </c>
      <c r="R373">
        <v>10</v>
      </c>
      <c r="S373">
        <v>12</v>
      </c>
      <c r="U373">
        <v>42885</v>
      </c>
      <c r="V373" t="s">
        <v>20</v>
      </c>
      <c r="W373">
        <v>0.18518518518518517</v>
      </c>
      <c r="X373">
        <v>0.37037037037037035</v>
      </c>
      <c r="Y373">
        <v>0.44444444444444442</v>
      </c>
      <c r="AA373">
        <v>42885</v>
      </c>
      <c r="AB373" t="s">
        <v>22</v>
      </c>
      <c r="AC373">
        <v>889</v>
      </c>
      <c r="AD373">
        <v>332</v>
      </c>
      <c r="AE373">
        <v>110</v>
      </c>
      <c r="AF373">
        <v>182</v>
      </c>
      <c r="AH373">
        <v>42885</v>
      </c>
      <c r="AI373" t="s">
        <v>20</v>
      </c>
      <c r="AJ373">
        <v>0.58757435558493065</v>
      </c>
      <c r="AK373">
        <v>0.21943159286186384</v>
      </c>
      <c r="AL373">
        <v>7.270323859881031E-2</v>
      </c>
      <c r="AM373">
        <v>0.12029081295439524</v>
      </c>
      <c r="AP373" t="str">
        <f t="shared" si="19"/>
        <v>S22</v>
      </c>
      <c r="AQ373" t="str">
        <f t="shared" si="20"/>
        <v>mardi</v>
      </c>
      <c r="AR373">
        <f t="shared" si="21"/>
        <v>2017</v>
      </c>
    </row>
    <row r="374" spans="1:44" x14ac:dyDescent="0.25">
      <c r="A374" s="4">
        <v>42886</v>
      </c>
      <c r="B374" t="s">
        <v>19</v>
      </c>
      <c r="C374" s="3">
        <v>314</v>
      </c>
      <c r="D374" s="3">
        <v>94</v>
      </c>
      <c r="E374" s="3">
        <v>51</v>
      </c>
      <c r="F374" s="3">
        <v>5</v>
      </c>
      <c r="H374" s="1">
        <v>42886</v>
      </c>
      <c r="I374" t="s">
        <v>20</v>
      </c>
      <c r="J374" s="2">
        <v>0.67672413793103448</v>
      </c>
      <c r="K374" s="2">
        <v>0.20258620689655171</v>
      </c>
      <c r="L374" s="2">
        <v>0.10991379310344827</v>
      </c>
      <c r="M374" s="2">
        <v>1.0775862068965518E-2</v>
      </c>
      <c r="O374">
        <v>42886</v>
      </c>
      <c r="P374" t="s">
        <v>21</v>
      </c>
      <c r="Q374">
        <v>5</v>
      </c>
      <c r="R374">
        <v>12</v>
      </c>
      <c r="S374">
        <v>12</v>
      </c>
      <c r="U374">
        <v>42886</v>
      </c>
      <c r="V374" t="s">
        <v>20</v>
      </c>
      <c r="W374">
        <v>0.17241379310344829</v>
      </c>
      <c r="X374">
        <v>0.41379310344827586</v>
      </c>
      <c r="Y374">
        <v>0.41379310344827586</v>
      </c>
      <c r="AA374">
        <v>42886</v>
      </c>
      <c r="AB374" t="s">
        <v>22</v>
      </c>
      <c r="AC374">
        <v>928</v>
      </c>
      <c r="AD374">
        <v>333</v>
      </c>
      <c r="AE374">
        <v>110</v>
      </c>
      <c r="AF374">
        <v>180</v>
      </c>
      <c r="AH374">
        <v>42886</v>
      </c>
      <c r="AI374" t="s">
        <v>20</v>
      </c>
      <c r="AJ374">
        <v>0.59832366215344934</v>
      </c>
      <c r="AK374">
        <v>0.21470019342359767</v>
      </c>
      <c r="AL374">
        <v>7.0921985815602842E-2</v>
      </c>
      <c r="AM374">
        <v>0.11605415860735009</v>
      </c>
      <c r="AP374" t="str">
        <f t="shared" ref="AP374:AP437" si="22">IF(AH374="","",IF(WEEKNUM(AH374)&lt;10,"S0"&amp;WEEKNUM(AH374),"S"&amp;WEEKNUM(AH374)))</f>
        <v>S22</v>
      </c>
      <c r="AQ374" t="str">
        <f t="shared" ref="AQ374:AQ437" si="23">IF(AH374="","",TEXT(AH374,"jjjj"))</f>
        <v>mercredi</v>
      </c>
      <c r="AR374">
        <f t="shared" ref="AR374:AR437" si="24">IF(AH374="","",YEAR(AH374))</f>
        <v>2017</v>
      </c>
    </row>
    <row r="375" spans="1:44" x14ac:dyDescent="0.25">
      <c r="A375" s="4">
        <v>42887</v>
      </c>
      <c r="B375" t="s">
        <v>19</v>
      </c>
      <c r="C375" s="3">
        <v>323</v>
      </c>
      <c r="D375" s="3">
        <v>94</v>
      </c>
      <c r="E375" s="3">
        <v>69</v>
      </c>
      <c r="F375" s="3">
        <v>5</v>
      </c>
      <c r="H375" s="1">
        <v>42887</v>
      </c>
      <c r="I375" t="s">
        <v>20</v>
      </c>
      <c r="J375" s="2">
        <v>0.65784114052953158</v>
      </c>
      <c r="K375" s="2">
        <v>0.19144602851323828</v>
      </c>
      <c r="L375" s="2">
        <v>0.14052953156822812</v>
      </c>
      <c r="M375" s="2">
        <v>1.0183299389002037E-2</v>
      </c>
      <c r="O375">
        <v>42887</v>
      </c>
      <c r="P375" t="s">
        <v>21</v>
      </c>
      <c r="Q375">
        <v>5</v>
      </c>
      <c r="R375">
        <v>11</v>
      </c>
      <c r="S375">
        <v>14</v>
      </c>
      <c r="U375">
        <v>42887</v>
      </c>
      <c r="V375" t="s">
        <v>20</v>
      </c>
      <c r="W375">
        <v>0.16666666666666666</v>
      </c>
      <c r="X375">
        <v>0.36666666666666664</v>
      </c>
      <c r="Y375">
        <v>0.46666666666666667</v>
      </c>
      <c r="AA375">
        <v>42887</v>
      </c>
      <c r="AB375" t="s">
        <v>22</v>
      </c>
      <c r="AC375">
        <v>938</v>
      </c>
      <c r="AD375">
        <v>338</v>
      </c>
      <c r="AE375">
        <v>110</v>
      </c>
      <c r="AF375">
        <v>179</v>
      </c>
      <c r="AH375">
        <v>42887</v>
      </c>
      <c r="AI375" t="s">
        <v>20</v>
      </c>
      <c r="AJ375">
        <v>0.59936102236421729</v>
      </c>
      <c r="AK375">
        <v>0.21597444089456869</v>
      </c>
      <c r="AL375">
        <v>7.0287539936102233E-2</v>
      </c>
      <c r="AM375">
        <v>0.11437699680511182</v>
      </c>
      <c r="AP375" t="str">
        <f t="shared" si="22"/>
        <v>S22</v>
      </c>
      <c r="AQ375" t="str">
        <f t="shared" si="23"/>
        <v>jeudi</v>
      </c>
      <c r="AR375">
        <f t="shared" si="24"/>
        <v>2017</v>
      </c>
    </row>
    <row r="376" spans="1:44" x14ac:dyDescent="0.25">
      <c r="A376" s="4" t="s">
        <v>179</v>
      </c>
      <c r="B376" t="s">
        <v>19</v>
      </c>
      <c r="C376" s="3">
        <v>351</v>
      </c>
      <c r="D376" s="3">
        <v>102</v>
      </c>
      <c r="E376" s="3">
        <v>84</v>
      </c>
      <c r="F376" s="3">
        <v>6</v>
      </c>
      <c r="H376" s="1" t="s">
        <v>179</v>
      </c>
      <c r="I376" t="s">
        <v>20</v>
      </c>
      <c r="J376" s="2">
        <v>0.64640883977900554</v>
      </c>
      <c r="K376" s="2">
        <v>0.18784530386740331</v>
      </c>
      <c r="L376" s="2">
        <v>0.15469613259668508</v>
      </c>
      <c r="M376" s="2">
        <v>1.1049723756906077E-2</v>
      </c>
      <c r="O376" t="s">
        <v>179</v>
      </c>
      <c r="P376" t="s">
        <v>21</v>
      </c>
      <c r="Q376">
        <v>47</v>
      </c>
      <c r="R376">
        <v>13</v>
      </c>
      <c r="S376">
        <v>14</v>
      </c>
      <c r="U376" t="s">
        <v>179</v>
      </c>
      <c r="V376" t="s">
        <v>20</v>
      </c>
      <c r="W376">
        <v>0.63513513513513509</v>
      </c>
      <c r="X376">
        <v>0.17567567567567569</v>
      </c>
      <c r="Y376">
        <v>0.1891891891891892</v>
      </c>
      <c r="AA376" t="s">
        <v>179</v>
      </c>
      <c r="AB376" t="s">
        <v>22</v>
      </c>
      <c r="AC376">
        <v>954</v>
      </c>
      <c r="AD376">
        <v>340</v>
      </c>
      <c r="AE376">
        <v>113</v>
      </c>
      <c r="AF376">
        <v>179</v>
      </c>
      <c r="AH376" t="s">
        <v>179</v>
      </c>
      <c r="AI376" t="s">
        <v>20</v>
      </c>
      <c r="AJ376">
        <v>0.60151324085750313</v>
      </c>
      <c r="AK376">
        <v>0.21437578814627994</v>
      </c>
      <c r="AL376">
        <v>7.1248423707440098E-2</v>
      </c>
      <c r="AM376">
        <v>0.1128625472887768</v>
      </c>
      <c r="AP376" t="str">
        <f t="shared" si="22"/>
        <v>S22</v>
      </c>
      <c r="AQ376" t="str">
        <f t="shared" si="23"/>
        <v>vendredi</v>
      </c>
      <c r="AR376">
        <f t="shared" si="24"/>
        <v>2017</v>
      </c>
    </row>
    <row r="377" spans="1:44" x14ac:dyDescent="0.25">
      <c r="A377" s="4">
        <v>42891</v>
      </c>
      <c r="B377" t="s">
        <v>19</v>
      </c>
      <c r="C377" s="3">
        <v>295</v>
      </c>
      <c r="D377" s="3">
        <v>158</v>
      </c>
      <c r="E377" s="3">
        <v>82</v>
      </c>
      <c r="F377" s="3">
        <v>8</v>
      </c>
      <c r="H377" s="1">
        <v>42891</v>
      </c>
      <c r="I377" t="s">
        <v>20</v>
      </c>
      <c r="J377" s="2">
        <v>0.54327808471454875</v>
      </c>
      <c r="K377" s="2">
        <v>0.29097605893186002</v>
      </c>
      <c r="L377" s="2">
        <v>0.15101289134438306</v>
      </c>
      <c r="M377" s="2">
        <v>1.4732965009208104E-2</v>
      </c>
      <c r="O377">
        <v>42891</v>
      </c>
      <c r="P377" t="s">
        <v>21</v>
      </c>
      <c r="Q377">
        <v>46</v>
      </c>
      <c r="R377">
        <v>14</v>
      </c>
      <c r="S377">
        <v>14</v>
      </c>
      <c r="U377">
        <v>42891</v>
      </c>
      <c r="V377" t="s">
        <v>20</v>
      </c>
      <c r="W377">
        <v>0.6216216216216216</v>
      </c>
      <c r="X377">
        <v>0.1891891891891892</v>
      </c>
      <c r="Y377">
        <v>0.1891891891891892</v>
      </c>
      <c r="AA377">
        <v>42891</v>
      </c>
      <c r="AB377" t="s">
        <v>22</v>
      </c>
      <c r="AC377">
        <v>951</v>
      </c>
      <c r="AD377">
        <v>343</v>
      </c>
      <c r="AE377">
        <v>113</v>
      </c>
      <c r="AF377">
        <v>179</v>
      </c>
      <c r="AH377">
        <v>42891</v>
      </c>
      <c r="AI377" t="s">
        <v>20</v>
      </c>
      <c r="AJ377">
        <v>0.59962168978562425</v>
      </c>
      <c r="AK377">
        <v>0.21626733921815888</v>
      </c>
      <c r="AL377">
        <v>7.1248423707440098E-2</v>
      </c>
      <c r="AM377">
        <v>0.1128625472887768</v>
      </c>
      <c r="AP377" t="str">
        <f t="shared" si="22"/>
        <v>S23</v>
      </c>
      <c r="AQ377" t="str">
        <f t="shared" si="23"/>
        <v>lundi</v>
      </c>
      <c r="AR377">
        <f t="shared" si="24"/>
        <v>2017</v>
      </c>
    </row>
    <row r="378" spans="1:44" x14ac:dyDescent="0.25">
      <c r="A378" s="4">
        <v>42892</v>
      </c>
      <c r="B378" t="s">
        <v>19</v>
      </c>
      <c r="C378" s="3">
        <v>340</v>
      </c>
      <c r="D378" s="3">
        <v>118</v>
      </c>
      <c r="E378" s="3">
        <v>91</v>
      </c>
      <c r="F378" s="3">
        <v>7</v>
      </c>
      <c r="H378" s="1">
        <v>42892</v>
      </c>
      <c r="I378" t="s">
        <v>20</v>
      </c>
      <c r="J378" s="2">
        <v>0.61151079136690645</v>
      </c>
      <c r="K378" s="2">
        <v>0.21223021582733814</v>
      </c>
      <c r="L378" s="2">
        <v>0.16366906474820145</v>
      </c>
      <c r="M378" s="2">
        <v>1.2589928057553957E-2</v>
      </c>
      <c r="O378">
        <v>42892</v>
      </c>
      <c r="P378" t="s">
        <v>21</v>
      </c>
      <c r="Q378">
        <v>47</v>
      </c>
      <c r="R378">
        <v>12</v>
      </c>
      <c r="S378">
        <v>14</v>
      </c>
      <c r="U378">
        <v>42892</v>
      </c>
      <c r="V378" t="s">
        <v>20</v>
      </c>
      <c r="W378">
        <v>0.64383561643835618</v>
      </c>
      <c r="X378">
        <v>0.16438356164383561</v>
      </c>
      <c r="Y378">
        <v>0.19178082191780821</v>
      </c>
      <c r="AA378">
        <v>42892</v>
      </c>
      <c r="AB378" t="s">
        <v>22</v>
      </c>
      <c r="AC378">
        <v>947</v>
      </c>
      <c r="AD378">
        <v>329</v>
      </c>
      <c r="AE378">
        <v>118</v>
      </c>
      <c r="AF378">
        <v>179</v>
      </c>
      <c r="AH378">
        <v>42892</v>
      </c>
      <c r="AI378" t="s">
        <v>20</v>
      </c>
      <c r="AJ378">
        <v>0.60203432930705658</v>
      </c>
      <c r="AK378">
        <v>0.20915448188175462</v>
      </c>
      <c r="AL378">
        <v>7.5015893197711375E-2</v>
      </c>
      <c r="AM378">
        <v>0.11379529561347743</v>
      </c>
      <c r="AP378" t="str">
        <f t="shared" si="22"/>
        <v>S23</v>
      </c>
      <c r="AQ378" t="str">
        <f t="shared" si="23"/>
        <v>mardi</v>
      </c>
      <c r="AR378">
        <f t="shared" si="24"/>
        <v>2017</v>
      </c>
    </row>
    <row r="379" spans="1:44" x14ac:dyDescent="0.25">
      <c r="A379" s="4">
        <v>42893</v>
      </c>
      <c r="B379" t="s">
        <v>19</v>
      </c>
      <c r="C379" s="3">
        <v>199</v>
      </c>
      <c r="D379" s="3">
        <v>76</v>
      </c>
      <c r="E379" s="3">
        <v>41</v>
      </c>
      <c r="F379" s="3">
        <v>3</v>
      </c>
      <c r="H379" s="1">
        <v>42893</v>
      </c>
      <c r="I379" t="s">
        <v>20</v>
      </c>
      <c r="J379" s="2">
        <v>0.62382445141065834</v>
      </c>
      <c r="K379" s="2">
        <v>0.23824451410658307</v>
      </c>
      <c r="L379" s="2">
        <v>0.12852664576802508</v>
      </c>
      <c r="M379" s="2">
        <v>9.4043887147335428E-3</v>
      </c>
      <c r="O379">
        <v>42893</v>
      </c>
      <c r="P379" t="s">
        <v>21</v>
      </c>
      <c r="Q379">
        <v>45</v>
      </c>
      <c r="R379">
        <v>10</v>
      </c>
      <c r="S379">
        <v>14</v>
      </c>
      <c r="U379">
        <v>42893</v>
      </c>
      <c r="V379" t="s">
        <v>20</v>
      </c>
      <c r="W379">
        <v>0.65217391304347827</v>
      </c>
      <c r="X379">
        <v>0.14492753623188406</v>
      </c>
      <c r="Y379">
        <v>0.20289855072463769</v>
      </c>
      <c r="AA379">
        <v>42893</v>
      </c>
      <c r="AB379" t="s">
        <v>22</v>
      </c>
      <c r="AC379">
        <v>921</v>
      </c>
      <c r="AD379">
        <v>332</v>
      </c>
      <c r="AE379">
        <v>119</v>
      </c>
      <c r="AF379">
        <v>179</v>
      </c>
      <c r="AH379">
        <v>42893</v>
      </c>
      <c r="AI379" t="s">
        <v>20</v>
      </c>
      <c r="AJ379">
        <v>0.5938104448742747</v>
      </c>
      <c r="AK379">
        <v>0.21405544809800128</v>
      </c>
      <c r="AL379">
        <v>7.6724693745970338E-2</v>
      </c>
      <c r="AM379">
        <v>0.11540941328175371</v>
      </c>
      <c r="AP379" t="str">
        <f t="shared" si="22"/>
        <v>S23</v>
      </c>
      <c r="AQ379" t="str">
        <f t="shared" si="23"/>
        <v>mercredi</v>
      </c>
      <c r="AR379">
        <f t="shared" si="24"/>
        <v>2017</v>
      </c>
    </row>
    <row r="380" spans="1:44" x14ac:dyDescent="0.25">
      <c r="A380" s="4">
        <v>42894</v>
      </c>
      <c r="B380" t="s">
        <v>19</v>
      </c>
      <c r="C380" s="3">
        <v>520</v>
      </c>
      <c r="D380" s="3">
        <v>51</v>
      </c>
      <c r="E380" s="3">
        <v>38</v>
      </c>
      <c r="F380" s="3">
        <v>3</v>
      </c>
      <c r="H380" s="1">
        <v>42894</v>
      </c>
      <c r="I380" t="s">
        <v>20</v>
      </c>
      <c r="J380" s="2">
        <v>0.84967320261437906</v>
      </c>
      <c r="K380" s="2">
        <v>8.3333333333333329E-2</v>
      </c>
      <c r="L380" s="2">
        <v>6.2091503267973858E-2</v>
      </c>
      <c r="M380" s="2">
        <v>4.9019607843137254E-3</v>
      </c>
      <c r="O380">
        <v>42894</v>
      </c>
      <c r="P380" t="s">
        <v>21</v>
      </c>
      <c r="Q380">
        <v>43</v>
      </c>
      <c r="R380">
        <v>10</v>
      </c>
      <c r="S380">
        <v>14</v>
      </c>
      <c r="U380">
        <v>42894</v>
      </c>
      <c r="V380" t="s">
        <v>20</v>
      </c>
      <c r="W380">
        <v>0.64179104477611937</v>
      </c>
      <c r="X380">
        <v>0.14925373134328357</v>
      </c>
      <c r="Y380">
        <v>0.20895522388059701</v>
      </c>
      <c r="AA380">
        <v>42894</v>
      </c>
      <c r="AB380" t="s">
        <v>22</v>
      </c>
      <c r="AC380">
        <v>894</v>
      </c>
      <c r="AD380">
        <v>326</v>
      </c>
      <c r="AE380">
        <v>123</v>
      </c>
      <c r="AF380">
        <v>178</v>
      </c>
      <c r="AH380">
        <v>42894</v>
      </c>
      <c r="AI380" t="s">
        <v>20</v>
      </c>
      <c r="AJ380">
        <v>0.58777120315581854</v>
      </c>
      <c r="AK380">
        <v>0.21433267587113741</v>
      </c>
      <c r="AL380">
        <v>8.0867850098619326E-2</v>
      </c>
      <c r="AM380">
        <v>0.11702827087442472</v>
      </c>
      <c r="AP380" t="str">
        <f t="shared" si="22"/>
        <v>S23</v>
      </c>
      <c r="AQ380" t="str">
        <f t="shared" si="23"/>
        <v>jeudi</v>
      </c>
      <c r="AR380">
        <f t="shared" si="24"/>
        <v>2017</v>
      </c>
    </row>
    <row r="381" spans="1:44" x14ac:dyDescent="0.25">
      <c r="A381" s="4" t="s">
        <v>180</v>
      </c>
      <c r="B381" t="s">
        <v>19</v>
      </c>
      <c r="C381" s="3">
        <v>650</v>
      </c>
      <c r="D381" s="3">
        <v>78</v>
      </c>
      <c r="E381" s="3">
        <v>39</v>
      </c>
      <c r="F381" s="3">
        <v>3</v>
      </c>
      <c r="H381" s="1" t="s">
        <v>180</v>
      </c>
      <c r="I381" t="s">
        <v>20</v>
      </c>
      <c r="J381" s="2">
        <v>0.8441558441558441</v>
      </c>
      <c r="K381" s="2">
        <v>0.1012987012987013</v>
      </c>
      <c r="L381" s="2">
        <v>5.0649350649350652E-2</v>
      </c>
      <c r="M381" s="2">
        <v>3.8961038961038961E-3</v>
      </c>
      <c r="O381" t="s">
        <v>180</v>
      </c>
      <c r="P381" t="s">
        <v>21</v>
      </c>
      <c r="Q381">
        <v>1</v>
      </c>
      <c r="R381">
        <v>9</v>
      </c>
      <c r="S381">
        <v>14</v>
      </c>
      <c r="U381" t="s">
        <v>180</v>
      </c>
      <c r="V381" t="s">
        <v>20</v>
      </c>
      <c r="W381">
        <v>4.1666666666666664E-2</v>
      </c>
      <c r="X381">
        <v>0.375</v>
      </c>
      <c r="Y381">
        <v>0.58333333333333337</v>
      </c>
      <c r="AA381" t="s">
        <v>180</v>
      </c>
      <c r="AB381" t="s">
        <v>22</v>
      </c>
      <c r="AC381">
        <v>918</v>
      </c>
      <c r="AD381">
        <v>332</v>
      </c>
      <c r="AE381">
        <v>123</v>
      </c>
      <c r="AF381">
        <v>178</v>
      </c>
      <c r="AH381" t="s">
        <v>180</v>
      </c>
      <c r="AI381" t="s">
        <v>20</v>
      </c>
      <c r="AJ381">
        <v>0.59187620889748549</v>
      </c>
      <c r="AK381">
        <v>0.21405544809800128</v>
      </c>
      <c r="AL381">
        <v>7.9303675048355893E-2</v>
      </c>
      <c r="AM381">
        <v>0.11476466795615732</v>
      </c>
      <c r="AP381" t="str">
        <f t="shared" si="22"/>
        <v>S23</v>
      </c>
      <c r="AQ381" t="str">
        <f t="shared" si="23"/>
        <v>vendredi</v>
      </c>
      <c r="AR381">
        <f t="shared" si="24"/>
        <v>2017</v>
      </c>
    </row>
    <row r="382" spans="1:44" x14ac:dyDescent="0.25">
      <c r="A382" s="4">
        <v>42898</v>
      </c>
      <c r="B382" t="s">
        <v>19</v>
      </c>
      <c r="C382" s="3">
        <v>610</v>
      </c>
      <c r="D382" s="3">
        <v>67</v>
      </c>
      <c r="E382" s="3">
        <v>42</v>
      </c>
      <c r="F382" s="3">
        <v>3</v>
      </c>
      <c r="H382" s="1">
        <v>42898</v>
      </c>
      <c r="I382" t="s">
        <v>20</v>
      </c>
      <c r="J382" s="2">
        <v>0.84487534626038785</v>
      </c>
      <c r="K382" s="2">
        <v>9.2797783933518008E-2</v>
      </c>
      <c r="L382" s="2">
        <v>5.817174515235457E-2</v>
      </c>
      <c r="M382" s="2">
        <v>4.1551246537396124E-3</v>
      </c>
      <c r="O382">
        <v>42898</v>
      </c>
      <c r="P382" t="s">
        <v>21</v>
      </c>
      <c r="Q382">
        <v>1</v>
      </c>
      <c r="R382">
        <v>9</v>
      </c>
      <c r="S382">
        <v>14</v>
      </c>
      <c r="U382">
        <v>42898</v>
      </c>
      <c r="V382" t="s">
        <v>20</v>
      </c>
      <c r="W382">
        <v>4.1666666666666664E-2</v>
      </c>
      <c r="X382">
        <v>0.375</v>
      </c>
      <c r="Y382">
        <v>0.58333333333333337</v>
      </c>
      <c r="AA382">
        <v>42898</v>
      </c>
      <c r="AB382" t="s">
        <v>22</v>
      </c>
      <c r="AC382">
        <v>909</v>
      </c>
      <c r="AD382">
        <v>327</v>
      </c>
      <c r="AE382">
        <v>122</v>
      </c>
      <c r="AF382">
        <v>178</v>
      </c>
      <c r="AH382">
        <v>42898</v>
      </c>
      <c r="AI382" t="s">
        <v>20</v>
      </c>
      <c r="AJ382">
        <v>0.591796875</v>
      </c>
      <c r="AK382">
        <v>0.212890625</v>
      </c>
      <c r="AL382">
        <v>7.9427083333333329E-2</v>
      </c>
      <c r="AM382">
        <v>0.11588541666666667</v>
      </c>
      <c r="AP382" t="str">
        <f t="shared" si="22"/>
        <v>S24</v>
      </c>
      <c r="AQ382" t="str">
        <f t="shared" si="23"/>
        <v>lundi</v>
      </c>
      <c r="AR382">
        <f t="shared" si="24"/>
        <v>2017</v>
      </c>
    </row>
    <row r="383" spans="1:44" x14ac:dyDescent="0.25">
      <c r="A383" s="4">
        <v>42899</v>
      </c>
      <c r="B383" t="s">
        <v>19</v>
      </c>
      <c r="C383" s="3">
        <v>388</v>
      </c>
      <c r="D383" s="3">
        <v>236</v>
      </c>
      <c r="E383" s="3">
        <v>45</v>
      </c>
      <c r="F383" s="3">
        <v>6</v>
      </c>
      <c r="H383" s="1">
        <v>42899</v>
      </c>
      <c r="I383" t="s">
        <v>20</v>
      </c>
      <c r="J383" s="2">
        <v>0.57481481481481478</v>
      </c>
      <c r="K383" s="2">
        <v>0.34962962962962962</v>
      </c>
      <c r="L383" s="2">
        <v>6.6666666666666666E-2</v>
      </c>
      <c r="M383" s="2">
        <v>8.8888888888888889E-3</v>
      </c>
      <c r="O383">
        <v>42899</v>
      </c>
      <c r="P383" t="s">
        <v>21</v>
      </c>
      <c r="Q383">
        <v>0</v>
      </c>
      <c r="R383">
        <v>9</v>
      </c>
      <c r="S383">
        <v>14</v>
      </c>
      <c r="U383">
        <v>42899</v>
      </c>
      <c r="V383" t="s">
        <v>20</v>
      </c>
      <c r="W383">
        <v>0</v>
      </c>
      <c r="X383">
        <v>0.39130434782608697</v>
      </c>
      <c r="Y383">
        <v>0.60869565217391308</v>
      </c>
      <c r="AA383">
        <v>42899</v>
      </c>
      <c r="AB383" t="s">
        <v>22</v>
      </c>
      <c r="AC383">
        <v>866</v>
      </c>
      <c r="AD383">
        <v>324</v>
      </c>
      <c r="AE383">
        <v>122</v>
      </c>
      <c r="AF383">
        <v>178</v>
      </c>
      <c r="AH383">
        <v>42899</v>
      </c>
      <c r="AI383" t="s">
        <v>20</v>
      </c>
      <c r="AJ383">
        <v>0.58120805369127515</v>
      </c>
      <c r="AK383">
        <v>0.2174496644295302</v>
      </c>
      <c r="AL383">
        <v>8.1879194630872482E-2</v>
      </c>
      <c r="AM383">
        <v>0.11946308724832215</v>
      </c>
      <c r="AP383" t="str">
        <f t="shared" si="22"/>
        <v>S24</v>
      </c>
      <c r="AQ383" t="str">
        <f t="shared" si="23"/>
        <v>mardi</v>
      </c>
      <c r="AR383">
        <f t="shared" si="24"/>
        <v>2017</v>
      </c>
    </row>
    <row r="384" spans="1:44" x14ac:dyDescent="0.25">
      <c r="A384" s="4">
        <v>42900</v>
      </c>
      <c r="B384" t="s">
        <v>19</v>
      </c>
      <c r="C384" s="3">
        <v>300</v>
      </c>
      <c r="D384" s="3">
        <v>140</v>
      </c>
      <c r="E384" s="3">
        <v>35</v>
      </c>
      <c r="F384" s="3">
        <v>4</v>
      </c>
      <c r="H384" s="1">
        <v>42900</v>
      </c>
      <c r="I384" t="s">
        <v>20</v>
      </c>
      <c r="J384" s="2">
        <v>0.62630480167014613</v>
      </c>
      <c r="K384" s="2">
        <v>0.29227557411273486</v>
      </c>
      <c r="L384" s="2">
        <v>7.3068893528183715E-2</v>
      </c>
      <c r="M384" s="2">
        <v>8.350730688935281E-3</v>
      </c>
      <c r="O384">
        <v>42900</v>
      </c>
      <c r="P384" t="s">
        <v>21</v>
      </c>
      <c r="Q384">
        <v>0</v>
      </c>
      <c r="R384">
        <v>3</v>
      </c>
      <c r="S384">
        <v>14</v>
      </c>
      <c r="U384">
        <v>42900</v>
      </c>
      <c r="V384" t="s">
        <v>20</v>
      </c>
      <c r="W384">
        <v>0</v>
      </c>
      <c r="X384">
        <v>0.17647058823529413</v>
      </c>
      <c r="Y384">
        <v>0.82352941176470584</v>
      </c>
      <c r="AA384">
        <v>42900</v>
      </c>
      <c r="AB384" t="s">
        <v>22</v>
      </c>
      <c r="AC384">
        <v>886</v>
      </c>
      <c r="AD384">
        <v>320</v>
      </c>
      <c r="AE384">
        <v>122</v>
      </c>
      <c r="AF384">
        <v>177</v>
      </c>
      <c r="AH384">
        <v>42900</v>
      </c>
      <c r="AI384" t="s">
        <v>20</v>
      </c>
      <c r="AJ384">
        <v>0.58870431893687702</v>
      </c>
      <c r="AK384">
        <v>0.21262458471760798</v>
      </c>
      <c r="AL384">
        <v>8.1063122923588041E-2</v>
      </c>
      <c r="AM384">
        <v>0.11760797342192691</v>
      </c>
      <c r="AP384" t="str">
        <f t="shared" si="22"/>
        <v>S24</v>
      </c>
      <c r="AQ384" t="str">
        <f t="shared" si="23"/>
        <v>mercredi</v>
      </c>
      <c r="AR384">
        <f t="shared" si="24"/>
        <v>2017</v>
      </c>
    </row>
    <row r="385" spans="1:44" x14ac:dyDescent="0.25">
      <c r="A385" s="4">
        <v>42901</v>
      </c>
      <c r="B385" t="s">
        <v>19</v>
      </c>
      <c r="C385" s="3">
        <v>475</v>
      </c>
      <c r="D385" s="3">
        <v>149</v>
      </c>
      <c r="E385" s="3">
        <v>50</v>
      </c>
      <c r="F385" s="3">
        <v>4</v>
      </c>
      <c r="H385" s="1">
        <v>42901</v>
      </c>
      <c r="I385" t="s">
        <v>20</v>
      </c>
      <c r="J385" s="2">
        <v>0.70058997050147498</v>
      </c>
      <c r="K385" s="2">
        <v>0.21976401179941002</v>
      </c>
      <c r="L385" s="2">
        <v>7.3746312684365781E-2</v>
      </c>
      <c r="M385" s="2">
        <v>5.8997050147492625E-3</v>
      </c>
      <c r="O385">
        <v>42901</v>
      </c>
      <c r="P385" t="s">
        <v>21</v>
      </c>
      <c r="Q385">
        <v>8</v>
      </c>
      <c r="R385">
        <v>3</v>
      </c>
      <c r="S385">
        <v>14</v>
      </c>
      <c r="U385">
        <v>42901</v>
      </c>
      <c r="V385" t="s">
        <v>20</v>
      </c>
      <c r="W385">
        <v>0.32</v>
      </c>
      <c r="X385">
        <v>0.12</v>
      </c>
      <c r="Y385">
        <v>0.56000000000000005</v>
      </c>
      <c r="AA385">
        <v>42901</v>
      </c>
      <c r="AB385" t="s">
        <v>22</v>
      </c>
      <c r="AC385">
        <v>888</v>
      </c>
      <c r="AD385">
        <v>317</v>
      </c>
      <c r="AE385">
        <v>121</v>
      </c>
      <c r="AF385">
        <v>177</v>
      </c>
      <c r="AH385">
        <v>42901</v>
      </c>
      <c r="AI385" t="s">
        <v>20</v>
      </c>
      <c r="AJ385">
        <v>0.59081836327345305</v>
      </c>
      <c r="AK385">
        <v>0.21091151031270791</v>
      </c>
      <c r="AL385">
        <v>8.0505655355954761E-2</v>
      </c>
      <c r="AM385">
        <v>0.11776447105788423</v>
      </c>
      <c r="AP385" t="str">
        <f t="shared" si="22"/>
        <v>S24</v>
      </c>
      <c r="AQ385" t="str">
        <f t="shared" si="23"/>
        <v>jeudi</v>
      </c>
      <c r="AR385">
        <f t="shared" si="24"/>
        <v>2017</v>
      </c>
    </row>
    <row r="386" spans="1:44" x14ac:dyDescent="0.25">
      <c r="A386" s="4" t="s">
        <v>181</v>
      </c>
      <c r="B386" t="s">
        <v>19</v>
      </c>
      <c r="C386" s="3">
        <v>475</v>
      </c>
      <c r="D386" s="3">
        <v>142</v>
      </c>
      <c r="E386" s="3">
        <v>37</v>
      </c>
      <c r="F386" s="3">
        <v>5</v>
      </c>
      <c r="H386" s="1" t="s">
        <v>181</v>
      </c>
      <c r="I386" t="s">
        <v>20</v>
      </c>
      <c r="J386" s="2">
        <v>0.72078907435508344</v>
      </c>
      <c r="K386" s="2">
        <v>0.21547799696509864</v>
      </c>
      <c r="L386" s="2">
        <v>5.614567526555387E-2</v>
      </c>
      <c r="M386" s="2">
        <v>7.5872534142640367E-3</v>
      </c>
      <c r="O386" t="s">
        <v>181</v>
      </c>
      <c r="P386" t="s">
        <v>21</v>
      </c>
      <c r="Q386">
        <v>9</v>
      </c>
      <c r="R386">
        <v>3</v>
      </c>
      <c r="S386">
        <v>14</v>
      </c>
      <c r="U386" t="s">
        <v>181</v>
      </c>
      <c r="V386" t="s">
        <v>20</v>
      </c>
      <c r="W386">
        <v>0.34615384615384615</v>
      </c>
      <c r="X386">
        <v>0.11538461538461539</v>
      </c>
      <c r="Y386">
        <v>0.53846153846153844</v>
      </c>
      <c r="AA386" t="s">
        <v>181</v>
      </c>
      <c r="AB386" t="s">
        <v>22</v>
      </c>
      <c r="AC386">
        <v>854</v>
      </c>
      <c r="AD386">
        <v>321</v>
      </c>
      <c r="AE386">
        <v>120</v>
      </c>
      <c r="AF386">
        <v>176</v>
      </c>
      <c r="AH386" t="s">
        <v>181</v>
      </c>
      <c r="AI386" t="s">
        <v>20</v>
      </c>
      <c r="AJ386">
        <v>0.58055744391570363</v>
      </c>
      <c r="AK386">
        <v>0.21821889870836167</v>
      </c>
      <c r="AL386">
        <v>8.1577158395649219E-2</v>
      </c>
      <c r="AM386">
        <v>0.11964649898028552</v>
      </c>
      <c r="AP386" t="str">
        <f t="shared" si="22"/>
        <v>S24</v>
      </c>
      <c r="AQ386" t="str">
        <f t="shared" si="23"/>
        <v>vendredi</v>
      </c>
      <c r="AR386">
        <f t="shared" si="24"/>
        <v>2017</v>
      </c>
    </row>
    <row r="387" spans="1:44" x14ac:dyDescent="0.25">
      <c r="A387" s="4">
        <v>42905</v>
      </c>
      <c r="B387" t="s">
        <v>19</v>
      </c>
      <c r="C387" s="3">
        <v>242</v>
      </c>
      <c r="D387" s="3">
        <v>86</v>
      </c>
      <c r="E387" s="3">
        <v>43</v>
      </c>
      <c r="F387" s="3">
        <v>5</v>
      </c>
      <c r="H387" s="1">
        <v>42905</v>
      </c>
      <c r="I387" t="s">
        <v>20</v>
      </c>
      <c r="J387" s="2">
        <v>0.6436170212765957</v>
      </c>
      <c r="K387" s="2">
        <v>0.22872340425531915</v>
      </c>
      <c r="L387" s="2">
        <v>0.11436170212765957</v>
      </c>
      <c r="M387" s="2">
        <v>1.3297872340425532E-2</v>
      </c>
      <c r="O387">
        <v>42905</v>
      </c>
      <c r="P387" t="s">
        <v>21</v>
      </c>
      <c r="Q387">
        <v>9</v>
      </c>
      <c r="R387">
        <v>4</v>
      </c>
      <c r="S387">
        <v>14</v>
      </c>
      <c r="U387">
        <v>42905</v>
      </c>
      <c r="V387" t="s">
        <v>20</v>
      </c>
      <c r="W387">
        <v>0.33333333333333331</v>
      </c>
      <c r="X387">
        <v>0.14814814814814814</v>
      </c>
      <c r="Y387">
        <v>0.51851851851851849</v>
      </c>
      <c r="AA387">
        <v>42905</v>
      </c>
      <c r="AB387" t="s">
        <v>22</v>
      </c>
      <c r="AC387">
        <v>782</v>
      </c>
      <c r="AD387">
        <v>314</v>
      </c>
      <c r="AE387">
        <v>123</v>
      </c>
      <c r="AF387">
        <v>175</v>
      </c>
      <c r="AH387">
        <v>42905</v>
      </c>
      <c r="AI387" t="s">
        <v>20</v>
      </c>
      <c r="AJ387">
        <v>0.56097560975609762</v>
      </c>
      <c r="AK387">
        <v>0.22525107604017217</v>
      </c>
      <c r="AL387">
        <v>8.8235294117647065E-2</v>
      </c>
      <c r="AM387">
        <v>0.12553802008608322</v>
      </c>
      <c r="AP387" t="str">
        <f t="shared" si="22"/>
        <v>S25</v>
      </c>
      <c r="AQ387" t="str">
        <f t="shared" si="23"/>
        <v>lundi</v>
      </c>
      <c r="AR387">
        <f t="shared" si="24"/>
        <v>2017</v>
      </c>
    </row>
    <row r="388" spans="1:44" x14ac:dyDescent="0.25">
      <c r="A388" s="4">
        <v>42906</v>
      </c>
      <c r="B388" t="s">
        <v>19</v>
      </c>
      <c r="C388" s="3">
        <v>359</v>
      </c>
      <c r="D388" s="3">
        <v>82</v>
      </c>
      <c r="E388" s="3">
        <v>54</v>
      </c>
      <c r="F388" s="3">
        <v>3</v>
      </c>
      <c r="H388" s="1">
        <v>42906</v>
      </c>
      <c r="I388" t="s">
        <v>20</v>
      </c>
      <c r="J388" s="2">
        <v>0.72088353413654616</v>
      </c>
      <c r="K388" s="2">
        <v>0.1646586345381526</v>
      </c>
      <c r="L388" s="2">
        <v>0.10843373493975904</v>
      </c>
      <c r="M388" s="2">
        <v>6.024096385542169E-3</v>
      </c>
      <c r="O388">
        <v>42906</v>
      </c>
      <c r="P388" t="s">
        <v>21</v>
      </c>
      <c r="Q388">
        <v>10</v>
      </c>
      <c r="R388">
        <v>3</v>
      </c>
      <c r="S388">
        <v>15</v>
      </c>
      <c r="U388">
        <v>42906</v>
      </c>
      <c r="V388" t="s">
        <v>20</v>
      </c>
      <c r="W388">
        <v>0.35714285714285715</v>
      </c>
      <c r="X388">
        <v>0.10714285714285714</v>
      </c>
      <c r="Y388">
        <v>0.5357142857142857</v>
      </c>
      <c r="AA388">
        <v>42906</v>
      </c>
      <c r="AB388" t="s">
        <v>22</v>
      </c>
      <c r="AC388">
        <v>770</v>
      </c>
      <c r="AD388">
        <v>307</v>
      </c>
      <c r="AE388">
        <v>124</v>
      </c>
      <c r="AF388">
        <v>175</v>
      </c>
      <c r="AH388">
        <v>42906</v>
      </c>
      <c r="AI388" t="s">
        <v>20</v>
      </c>
      <c r="AJ388">
        <v>0.55959302325581395</v>
      </c>
      <c r="AK388">
        <v>0.22311046511627908</v>
      </c>
      <c r="AL388">
        <v>9.0116279069767435E-2</v>
      </c>
      <c r="AM388">
        <v>0.12718023255813954</v>
      </c>
      <c r="AP388" t="str">
        <f t="shared" si="22"/>
        <v>S25</v>
      </c>
      <c r="AQ388" t="str">
        <f t="shared" si="23"/>
        <v>mardi</v>
      </c>
      <c r="AR388">
        <f t="shared" si="24"/>
        <v>2017</v>
      </c>
    </row>
    <row r="389" spans="1:44" x14ac:dyDescent="0.25">
      <c r="A389" s="4">
        <v>42907</v>
      </c>
      <c r="B389" t="s">
        <v>19</v>
      </c>
      <c r="C389" s="3">
        <v>587</v>
      </c>
      <c r="D389" s="3">
        <v>86</v>
      </c>
      <c r="E389" s="3">
        <v>58</v>
      </c>
      <c r="F389" s="3">
        <v>4</v>
      </c>
      <c r="H389" s="1">
        <v>42907</v>
      </c>
      <c r="I389" t="s">
        <v>20</v>
      </c>
      <c r="J389" s="2">
        <v>0.79863945578231288</v>
      </c>
      <c r="K389" s="2">
        <v>0.11700680272108843</v>
      </c>
      <c r="L389" s="2">
        <v>7.8911564625850333E-2</v>
      </c>
      <c r="M389" s="2">
        <v>5.4421768707482989E-3</v>
      </c>
      <c r="O389">
        <v>42907</v>
      </c>
      <c r="P389" t="s">
        <v>21</v>
      </c>
      <c r="Q389">
        <v>10</v>
      </c>
      <c r="R389">
        <v>2</v>
      </c>
      <c r="S389">
        <v>16</v>
      </c>
      <c r="U389">
        <v>42907</v>
      </c>
      <c r="V389" t="s">
        <v>20</v>
      </c>
      <c r="W389">
        <v>0.35714285714285715</v>
      </c>
      <c r="X389">
        <v>7.1428571428571425E-2</v>
      </c>
      <c r="Y389">
        <v>0.5714285714285714</v>
      </c>
      <c r="AA389">
        <v>42907</v>
      </c>
      <c r="AB389" t="s">
        <v>22</v>
      </c>
      <c r="AC389">
        <v>776</v>
      </c>
      <c r="AD389">
        <v>314</v>
      </c>
      <c r="AE389">
        <v>124</v>
      </c>
      <c r="AF389">
        <v>175</v>
      </c>
      <c r="AH389">
        <v>42907</v>
      </c>
      <c r="AI389" t="s">
        <v>20</v>
      </c>
      <c r="AJ389">
        <v>0.55867530597552195</v>
      </c>
      <c r="AK389">
        <v>0.22606191504679626</v>
      </c>
      <c r="AL389">
        <v>8.9272858171346295E-2</v>
      </c>
      <c r="AM389">
        <v>0.1259899208063355</v>
      </c>
      <c r="AP389" t="str">
        <f t="shared" si="22"/>
        <v>S25</v>
      </c>
      <c r="AQ389" t="str">
        <f t="shared" si="23"/>
        <v>mercredi</v>
      </c>
      <c r="AR389">
        <f t="shared" si="24"/>
        <v>2017</v>
      </c>
    </row>
    <row r="390" spans="1:44" x14ac:dyDescent="0.25">
      <c r="A390" s="4">
        <v>42908</v>
      </c>
      <c r="B390" t="s">
        <v>19</v>
      </c>
      <c r="C390" s="3">
        <v>621</v>
      </c>
      <c r="D390" s="3">
        <v>83</v>
      </c>
      <c r="E390" s="3">
        <v>56</v>
      </c>
      <c r="F390" s="3">
        <v>5</v>
      </c>
      <c r="H390" s="1">
        <v>42908</v>
      </c>
      <c r="I390" t="s">
        <v>20</v>
      </c>
      <c r="J390" s="2">
        <v>0.81176470588235294</v>
      </c>
      <c r="K390" s="2">
        <v>0.10849673202614379</v>
      </c>
      <c r="L390" s="2">
        <v>7.3202614379084971E-2</v>
      </c>
      <c r="M390" s="2">
        <v>6.5359477124183009E-3</v>
      </c>
      <c r="O390">
        <v>42908</v>
      </c>
      <c r="P390" t="s">
        <v>21</v>
      </c>
      <c r="Q390">
        <v>13</v>
      </c>
      <c r="R390">
        <v>2</v>
      </c>
      <c r="S390">
        <v>16</v>
      </c>
      <c r="U390">
        <v>42908</v>
      </c>
      <c r="V390" t="s">
        <v>20</v>
      </c>
      <c r="W390">
        <v>0.41935483870967744</v>
      </c>
      <c r="X390">
        <v>6.4516129032258063E-2</v>
      </c>
      <c r="Y390">
        <v>0.5161290322580645</v>
      </c>
      <c r="AA390">
        <v>42908</v>
      </c>
      <c r="AB390" t="s">
        <v>22</v>
      </c>
      <c r="AC390">
        <v>753</v>
      </c>
      <c r="AD390">
        <v>308</v>
      </c>
      <c r="AE390">
        <v>125</v>
      </c>
      <c r="AF390">
        <v>174</v>
      </c>
      <c r="AH390">
        <v>42908</v>
      </c>
      <c r="AI390" t="s">
        <v>20</v>
      </c>
      <c r="AJ390">
        <v>0.55367647058823533</v>
      </c>
      <c r="AK390">
        <v>0.22647058823529412</v>
      </c>
      <c r="AL390">
        <v>9.1911764705882359E-2</v>
      </c>
      <c r="AM390">
        <v>0.12794117647058822</v>
      </c>
      <c r="AP390" t="str">
        <f t="shared" si="22"/>
        <v>S25</v>
      </c>
      <c r="AQ390" t="str">
        <f t="shared" si="23"/>
        <v>jeudi</v>
      </c>
      <c r="AR390">
        <f t="shared" si="24"/>
        <v>2017</v>
      </c>
    </row>
    <row r="391" spans="1:44" x14ac:dyDescent="0.25">
      <c r="A391" s="4" t="s">
        <v>182</v>
      </c>
      <c r="B391" t="s">
        <v>19</v>
      </c>
      <c r="C391" s="3">
        <v>480</v>
      </c>
      <c r="D391" s="3">
        <v>148</v>
      </c>
      <c r="E391" s="3">
        <v>65</v>
      </c>
      <c r="F391" s="3">
        <v>10</v>
      </c>
      <c r="H391" s="1" t="s">
        <v>182</v>
      </c>
      <c r="I391" t="s">
        <v>20</v>
      </c>
      <c r="J391" s="2">
        <v>0.6827880512091038</v>
      </c>
      <c r="K391" s="2">
        <v>0.21052631578947367</v>
      </c>
      <c r="L391" s="2">
        <v>9.2460881934566141E-2</v>
      </c>
      <c r="M391" s="2">
        <v>1.422475106685633E-2</v>
      </c>
      <c r="O391" t="s">
        <v>182</v>
      </c>
      <c r="P391" t="s">
        <v>21</v>
      </c>
      <c r="Q391">
        <v>15</v>
      </c>
      <c r="R391">
        <v>2</v>
      </c>
      <c r="S391">
        <v>15</v>
      </c>
      <c r="U391" t="s">
        <v>182</v>
      </c>
      <c r="V391" t="s">
        <v>20</v>
      </c>
      <c r="W391">
        <v>0.46875</v>
      </c>
      <c r="X391">
        <v>6.25E-2</v>
      </c>
      <c r="Y391">
        <v>0.46875</v>
      </c>
      <c r="AA391" t="s">
        <v>182</v>
      </c>
      <c r="AB391" t="s">
        <v>22</v>
      </c>
      <c r="AC391">
        <v>748</v>
      </c>
      <c r="AD391">
        <v>303</v>
      </c>
      <c r="AE391">
        <v>124</v>
      </c>
      <c r="AF391">
        <v>174</v>
      </c>
      <c r="AH391" t="s">
        <v>182</v>
      </c>
      <c r="AI391" t="s">
        <v>20</v>
      </c>
      <c r="AJ391">
        <v>0.5544848035581913</v>
      </c>
      <c r="AK391">
        <v>0.2246108228317272</v>
      </c>
      <c r="AL391">
        <v>9.191994069681246E-2</v>
      </c>
      <c r="AM391">
        <v>0.12898443291326908</v>
      </c>
      <c r="AP391" t="str">
        <f t="shared" si="22"/>
        <v>S25</v>
      </c>
      <c r="AQ391" t="str">
        <f t="shared" si="23"/>
        <v>vendredi</v>
      </c>
      <c r="AR391">
        <f t="shared" si="24"/>
        <v>2017</v>
      </c>
    </row>
    <row r="392" spans="1:44" x14ac:dyDescent="0.25">
      <c r="A392" s="4">
        <v>42912</v>
      </c>
      <c r="B392" t="s">
        <v>19</v>
      </c>
      <c r="C392" s="3">
        <v>497</v>
      </c>
      <c r="D392" s="3">
        <v>183</v>
      </c>
      <c r="E392" s="3">
        <v>57</v>
      </c>
      <c r="F392" s="3">
        <v>6</v>
      </c>
      <c r="H392" s="1">
        <v>42912</v>
      </c>
      <c r="I392" t="s">
        <v>20</v>
      </c>
      <c r="J392" s="2">
        <v>0.66890982503364738</v>
      </c>
      <c r="K392" s="2">
        <v>0.24629878869448182</v>
      </c>
      <c r="L392" s="2">
        <v>7.6716016150740238E-2</v>
      </c>
      <c r="M392" s="2">
        <v>8.0753701211305519E-3</v>
      </c>
      <c r="O392">
        <v>42912</v>
      </c>
      <c r="P392" t="s">
        <v>21</v>
      </c>
      <c r="Q392">
        <v>13</v>
      </c>
      <c r="R392">
        <v>2</v>
      </c>
      <c r="S392">
        <v>16</v>
      </c>
      <c r="U392">
        <v>42912</v>
      </c>
      <c r="V392" t="s">
        <v>20</v>
      </c>
      <c r="W392">
        <v>0.41935483870967744</v>
      </c>
      <c r="X392">
        <v>6.4516129032258063E-2</v>
      </c>
      <c r="Y392">
        <v>0.5161290322580645</v>
      </c>
      <c r="AA392">
        <v>42912</v>
      </c>
      <c r="AB392" t="s">
        <v>22</v>
      </c>
      <c r="AC392">
        <v>723</v>
      </c>
      <c r="AD392">
        <v>310</v>
      </c>
      <c r="AE392">
        <v>120</v>
      </c>
      <c r="AF392">
        <v>174</v>
      </c>
      <c r="AH392">
        <v>42912</v>
      </c>
      <c r="AI392" t="s">
        <v>20</v>
      </c>
      <c r="AJ392">
        <v>0.54483798040693299</v>
      </c>
      <c r="AK392">
        <v>0.23360964581763377</v>
      </c>
      <c r="AL392">
        <v>9.0429540316503396E-2</v>
      </c>
      <c r="AM392">
        <v>0.13112283345892992</v>
      </c>
      <c r="AP392" t="str">
        <f t="shared" si="22"/>
        <v>S26</v>
      </c>
      <c r="AQ392" t="str">
        <f t="shared" si="23"/>
        <v>lundi</v>
      </c>
      <c r="AR392">
        <f t="shared" si="24"/>
        <v>2017</v>
      </c>
    </row>
    <row r="393" spans="1:44" x14ac:dyDescent="0.25">
      <c r="A393" s="4">
        <v>42913</v>
      </c>
      <c r="B393" t="s">
        <v>19</v>
      </c>
      <c r="C393" s="3">
        <v>494</v>
      </c>
      <c r="D393" s="3">
        <v>189</v>
      </c>
      <c r="E393" s="3">
        <v>52</v>
      </c>
      <c r="F393" s="3">
        <v>7</v>
      </c>
      <c r="H393" s="1">
        <v>42913</v>
      </c>
      <c r="I393" t="s">
        <v>20</v>
      </c>
      <c r="J393" s="2">
        <v>0.66576819407008081</v>
      </c>
      <c r="K393" s="2">
        <v>0.25471698113207547</v>
      </c>
      <c r="L393" s="2">
        <v>7.0080862533692723E-2</v>
      </c>
      <c r="M393" s="2">
        <v>9.433962264150943E-3</v>
      </c>
      <c r="O393">
        <v>42913</v>
      </c>
      <c r="P393" t="s">
        <v>21</v>
      </c>
      <c r="Q393">
        <v>13</v>
      </c>
      <c r="R393">
        <v>1</v>
      </c>
      <c r="S393">
        <v>16</v>
      </c>
      <c r="U393">
        <v>42913</v>
      </c>
      <c r="V393" t="s">
        <v>20</v>
      </c>
      <c r="W393">
        <v>0.43333333333333335</v>
      </c>
      <c r="X393">
        <v>3.3333333333333333E-2</v>
      </c>
      <c r="Y393">
        <v>0.53333333333333333</v>
      </c>
      <c r="AA393">
        <v>42913</v>
      </c>
      <c r="AB393" t="s">
        <v>22</v>
      </c>
      <c r="AC393">
        <v>733</v>
      </c>
      <c r="AD393">
        <v>310</v>
      </c>
      <c r="AE393">
        <v>119</v>
      </c>
      <c r="AF393">
        <v>175</v>
      </c>
      <c r="AH393">
        <v>42913</v>
      </c>
      <c r="AI393" t="s">
        <v>20</v>
      </c>
      <c r="AJ393">
        <v>0.54824233358264773</v>
      </c>
      <c r="AK393">
        <v>0.2318623784592371</v>
      </c>
      <c r="AL393">
        <v>8.9005235602094238E-2</v>
      </c>
      <c r="AM393">
        <v>0.13089005235602094</v>
      </c>
      <c r="AP393" t="str">
        <f t="shared" si="22"/>
        <v>S26</v>
      </c>
      <c r="AQ393" t="str">
        <f t="shared" si="23"/>
        <v>mardi</v>
      </c>
      <c r="AR393">
        <f t="shared" si="24"/>
        <v>2017</v>
      </c>
    </row>
    <row r="394" spans="1:44" x14ac:dyDescent="0.25">
      <c r="A394" s="4">
        <v>42914</v>
      </c>
      <c r="B394" t="s">
        <v>19</v>
      </c>
      <c r="C394" s="3">
        <v>527</v>
      </c>
      <c r="D394" s="3">
        <v>187</v>
      </c>
      <c r="E394" s="3">
        <v>48</v>
      </c>
      <c r="F394" s="3">
        <v>8</v>
      </c>
      <c r="H394" s="1">
        <v>42914</v>
      </c>
      <c r="I394" t="s">
        <v>20</v>
      </c>
      <c r="J394" s="2">
        <v>0.68441558441558437</v>
      </c>
      <c r="K394" s="2">
        <v>0.24285714285714285</v>
      </c>
      <c r="L394" s="2">
        <v>6.2337662337662338E-2</v>
      </c>
      <c r="M394" s="2">
        <v>1.038961038961039E-2</v>
      </c>
      <c r="O394">
        <v>42914</v>
      </c>
      <c r="P394" t="s">
        <v>21</v>
      </c>
      <c r="Q394">
        <v>10</v>
      </c>
      <c r="R394">
        <v>1</v>
      </c>
      <c r="S394">
        <v>16</v>
      </c>
      <c r="U394">
        <v>42914</v>
      </c>
      <c r="V394" t="s">
        <v>20</v>
      </c>
      <c r="W394">
        <v>0.37037037037037035</v>
      </c>
      <c r="X394">
        <v>3.7037037037037035E-2</v>
      </c>
      <c r="Y394">
        <v>0.59259259259259256</v>
      </c>
      <c r="AA394">
        <v>42914</v>
      </c>
      <c r="AB394" t="s">
        <v>22</v>
      </c>
      <c r="AC394">
        <v>746</v>
      </c>
      <c r="AD394">
        <v>314</v>
      </c>
      <c r="AE394">
        <v>119</v>
      </c>
      <c r="AF394">
        <v>175</v>
      </c>
      <c r="AH394">
        <v>42914</v>
      </c>
      <c r="AI394" t="s">
        <v>20</v>
      </c>
      <c r="AJ394">
        <v>0.55096011816838997</v>
      </c>
      <c r="AK394">
        <v>0.23190546528803546</v>
      </c>
      <c r="AL394">
        <v>8.7887740029542097E-2</v>
      </c>
      <c r="AM394">
        <v>0.12924667651403249</v>
      </c>
      <c r="AP394" t="str">
        <f t="shared" si="22"/>
        <v>S26</v>
      </c>
      <c r="AQ394" t="str">
        <f t="shared" si="23"/>
        <v>mercredi</v>
      </c>
      <c r="AR394">
        <f t="shared" si="24"/>
        <v>2017</v>
      </c>
    </row>
    <row r="395" spans="1:44" x14ac:dyDescent="0.25">
      <c r="A395" s="4">
        <v>42915</v>
      </c>
      <c r="B395" t="s">
        <v>19</v>
      </c>
      <c r="C395" s="3">
        <v>413</v>
      </c>
      <c r="D395" s="3">
        <v>178</v>
      </c>
      <c r="E395" s="3">
        <v>71</v>
      </c>
      <c r="F395" s="3">
        <v>7</v>
      </c>
      <c r="H395" s="1">
        <v>42915</v>
      </c>
      <c r="I395" t="s">
        <v>20</v>
      </c>
      <c r="J395" s="2">
        <v>0.61733931240657702</v>
      </c>
      <c r="K395" s="2">
        <v>0.26606875934230195</v>
      </c>
      <c r="L395" s="2">
        <v>0.10612855007473841</v>
      </c>
      <c r="M395" s="2">
        <v>1.0463378176382661E-2</v>
      </c>
      <c r="O395">
        <v>42915</v>
      </c>
      <c r="P395" t="s">
        <v>21</v>
      </c>
      <c r="Q395">
        <v>3</v>
      </c>
      <c r="R395">
        <v>8</v>
      </c>
      <c r="S395">
        <v>16</v>
      </c>
      <c r="U395">
        <v>42915</v>
      </c>
      <c r="V395" t="s">
        <v>20</v>
      </c>
      <c r="W395">
        <v>0.1111111111111111</v>
      </c>
      <c r="X395">
        <v>0.29629629629629628</v>
      </c>
      <c r="Y395">
        <v>0.59259259259259256</v>
      </c>
      <c r="AA395">
        <v>42915</v>
      </c>
      <c r="AB395" t="s">
        <v>22</v>
      </c>
      <c r="AC395">
        <v>751</v>
      </c>
      <c r="AD395">
        <v>311</v>
      </c>
      <c r="AE395">
        <v>116</v>
      </c>
      <c r="AF395">
        <v>175</v>
      </c>
      <c r="AH395">
        <v>42915</v>
      </c>
      <c r="AI395" t="s">
        <v>20</v>
      </c>
      <c r="AJ395">
        <v>0.55506282335550627</v>
      </c>
      <c r="AK395">
        <v>0.22985957132298596</v>
      </c>
      <c r="AL395">
        <v>8.5735402808573544E-2</v>
      </c>
      <c r="AM395">
        <v>0.12934220251293421</v>
      </c>
      <c r="AP395" t="str">
        <f t="shared" si="22"/>
        <v>S26</v>
      </c>
      <c r="AQ395" t="str">
        <f t="shared" si="23"/>
        <v>jeudi</v>
      </c>
      <c r="AR395">
        <f t="shared" si="24"/>
        <v>2017</v>
      </c>
    </row>
    <row r="396" spans="1:44" x14ac:dyDescent="0.25">
      <c r="A396" s="4" t="s">
        <v>183</v>
      </c>
      <c r="B396" t="s">
        <v>19</v>
      </c>
      <c r="C396" s="3">
        <v>455</v>
      </c>
      <c r="D396" s="3">
        <v>135</v>
      </c>
      <c r="E396" s="3">
        <v>78</v>
      </c>
      <c r="F396" s="3">
        <v>6</v>
      </c>
      <c r="H396" s="1" t="s">
        <v>183</v>
      </c>
      <c r="I396" t="s">
        <v>20</v>
      </c>
      <c r="J396" s="2">
        <v>0.67507418397626118</v>
      </c>
      <c r="K396" s="2">
        <v>0.20029673590504452</v>
      </c>
      <c r="L396" s="2">
        <v>0.11572700296735905</v>
      </c>
      <c r="M396" s="2">
        <v>8.9020771513353119E-3</v>
      </c>
      <c r="O396" t="s">
        <v>183</v>
      </c>
      <c r="P396" t="s">
        <v>21</v>
      </c>
      <c r="Q396">
        <v>8</v>
      </c>
      <c r="R396">
        <v>8</v>
      </c>
      <c r="S396">
        <v>16</v>
      </c>
      <c r="U396" t="s">
        <v>183</v>
      </c>
      <c r="V396" t="s">
        <v>20</v>
      </c>
      <c r="W396">
        <v>0.25</v>
      </c>
      <c r="X396">
        <v>0.25</v>
      </c>
      <c r="Y396">
        <v>0.5</v>
      </c>
      <c r="AA396" t="s">
        <v>183</v>
      </c>
      <c r="AB396" t="s">
        <v>22</v>
      </c>
      <c r="AC396">
        <v>731</v>
      </c>
      <c r="AD396">
        <v>303</v>
      </c>
      <c r="AE396">
        <v>119</v>
      </c>
      <c r="AF396">
        <v>175</v>
      </c>
      <c r="AH396" t="s">
        <v>183</v>
      </c>
      <c r="AI396" t="s">
        <v>20</v>
      </c>
      <c r="AJ396">
        <v>0.55045180722891562</v>
      </c>
      <c r="AK396">
        <v>0.22816265060240964</v>
      </c>
      <c r="AL396">
        <v>8.9608433734939763E-2</v>
      </c>
      <c r="AM396">
        <v>0.13177710843373494</v>
      </c>
      <c r="AP396" t="str">
        <f t="shared" si="22"/>
        <v>S26</v>
      </c>
      <c r="AQ396" t="str">
        <f t="shared" si="23"/>
        <v>vendredi</v>
      </c>
      <c r="AR396">
        <f t="shared" si="24"/>
        <v>2017</v>
      </c>
    </row>
    <row r="397" spans="1:44" x14ac:dyDescent="0.25">
      <c r="A397" s="4">
        <v>42919</v>
      </c>
      <c r="B397" t="s">
        <v>19</v>
      </c>
      <c r="C397" s="3">
        <v>458</v>
      </c>
      <c r="D397" s="3">
        <v>130</v>
      </c>
      <c r="E397" s="3">
        <v>89</v>
      </c>
      <c r="F397" s="3">
        <v>10</v>
      </c>
      <c r="H397" s="1">
        <v>42919</v>
      </c>
      <c r="I397" t="s">
        <v>20</v>
      </c>
      <c r="J397" s="2">
        <v>0.66666666666666663</v>
      </c>
      <c r="K397" s="2">
        <v>0.18922852983988356</v>
      </c>
      <c r="L397" s="2">
        <v>0.12954876273653565</v>
      </c>
      <c r="M397" s="2">
        <v>1.4556040756914119E-2</v>
      </c>
      <c r="O397">
        <v>42919</v>
      </c>
      <c r="P397" t="s">
        <v>21</v>
      </c>
      <c r="Q397">
        <v>8</v>
      </c>
      <c r="R397">
        <v>8</v>
      </c>
      <c r="S397">
        <v>16</v>
      </c>
      <c r="U397">
        <v>42919</v>
      </c>
      <c r="V397" t="s">
        <v>20</v>
      </c>
      <c r="W397">
        <v>0.25</v>
      </c>
      <c r="X397">
        <v>0.25</v>
      </c>
      <c r="Y397">
        <v>0.5</v>
      </c>
      <c r="AA397">
        <v>42919</v>
      </c>
      <c r="AB397" t="s">
        <v>22</v>
      </c>
      <c r="AC397">
        <v>716</v>
      </c>
      <c r="AD397">
        <v>302</v>
      </c>
      <c r="AE397">
        <v>111</v>
      </c>
      <c r="AF397">
        <v>175</v>
      </c>
      <c r="AH397">
        <v>42919</v>
      </c>
      <c r="AI397" t="s">
        <v>20</v>
      </c>
      <c r="AJ397">
        <v>0.54907975460122704</v>
      </c>
      <c r="AK397">
        <v>0.23159509202453987</v>
      </c>
      <c r="AL397">
        <v>8.5122699386503062E-2</v>
      </c>
      <c r="AM397">
        <v>0.13420245398773006</v>
      </c>
      <c r="AP397" t="str">
        <f t="shared" si="22"/>
        <v>S27</v>
      </c>
      <c r="AQ397" t="str">
        <f t="shared" si="23"/>
        <v>lundi</v>
      </c>
      <c r="AR397">
        <f t="shared" si="24"/>
        <v>2017</v>
      </c>
    </row>
    <row r="398" spans="1:44" x14ac:dyDescent="0.25">
      <c r="A398" s="4">
        <v>42920</v>
      </c>
      <c r="B398" t="s">
        <v>19</v>
      </c>
      <c r="C398" s="3">
        <v>281</v>
      </c>
      <c r="D398" s="3">
        <v>91</v>
      </c>
      <c r="E398" s="3">
        <v>55</v>
      </c>
      <c r="F398" s="3">
        <v>8</v>
      </c>
      <c r="H398" s="1">
        <v>42920</v>
      </c>
      <c r="I398" t="s">
        <v>20</v>
      </c>
      <c r="J398" s="2">
        <v>0.64597701149425291</v>
      </c>
      <c r="K398" s="2">
        <v>0.20919540229885059</v>
      </c>
      <c r="L398" s="2">
        <v>0.12643678160919541</v>
      </c>
      <c r="M398" s="2">
        <v>1.8390804597701149E-2</v>
      </c>
      <c r="O398">
        <v>42920</v>
      </c>
      <c r="P398" t="s">
        <v>21</v>
      </c>
      <c r="Q398">
        <v>7</v>
      </c>
      <c r="R398">
        <v>9</v>
      </c>
      <c r="S398">
        <v>16</v>
      </c>
      <c r="U398">
        <v>42920</v>
      </c>
      <c r="V398" t="s">
        <v>20</v>
      </c>
      <c r="W398">
        <v>0.21875</v>
      </c>
      <c r="X398">
        <v>0.28125</v>
      </c>
      <c r="Y398">
        <v>0.5</v>
      </c>
      <c r="AA398">
        <v>42920</v>
      </c>
      <c r="AB398" t="s">
        <v>22</v>
      </c>
      <c r="AC398">
        <v>708</v>
      </c>
      <c r="AD398">
        <v>309</v>
      </c>
      <c r="AE398">
        <v>113</v>
      </c>
      <c r="AF398">
        <v>175</v>
      </c>
      <c r="AH398">
        <v>42920</v>
      </c>
      <c r="AI398" t="s">
        <v>20</v>
      </c>
      <c r="AJ398">
        <v>0.54252873563218396</v>
      </c>
      <c r="AK398">
        <v>0.23678160919540231</v>
      </c>
      <c r="AL398">
        <v>8.6590038314176249E-2</v>
      </c>
      <c r="AM398">
        <v>0.13409961685823754</v>
      </c>
      <c r="AP398" t="str">
        <f t="shared" si="22"/>
        <v>S27</v>
      </c>
      <c r="AQ398" t="str">
        <f t="shared" si="23"/>
        <v>mardi</v>
      </c>
      <c r="AR398">
        <f t="shared" si="24"/>
        <v>2017</v>
      </c>
    </row>
    <row r="399" spans="1:44" x14ac:dyDescent="0.25">
      <c r="A399" s="4">
        <v>42921</v>
      </c>
      <c r="B399" t="s">
        <v>19</v>
      </c>
      <c r="C399" s="3">
        <v>315</v>
      </c>
      <c r="D399" s="3">
        <v>60</v>
      </c>
      <c r="E399" s="3">
        <v>84</v>
      </c>
      <c r="F399" s="3">
        <v>3</v>
      </c>
      <c r="H399" s="1">
        <v>42921</v>
      </c>
      <c r="I399" t="s">
        <v>20</v>
      </c>
      <c r="J399" s="2">
        <v>0.68181818181818177</v>
      </c>
      <c r="K399" s="2">
        <v>0.12987012987012986</v>
      </c>
      <c r="L399" s="2">
        <v>0.18181818181818182</v>
      </c>
      <c r="M399" s="2">
        <v>6.4935064935064939E-3</v>
      </c>
      <c r="O399">
        <v>42921</v>
      </c>
      <c r="P399" t="s">
        <v>21</v>
      </c>
      <c r="Q399">
        <v>4</v>
      </c>
      <c r="R399">
        <v>9</v>
      </c>
      <c r="S399">
        <v>16</v>
      </c>
      <c r="U399">
        <v>42921</v>
      </c>
      <c r="V399" t="s">
        <v>20</v>
      </c>
      <c r="W399">
        <v>0.13793103448275862</v>
      </c>
      <c r="X399">
        <v>0.31034482758620691</v>
      </c>
      <c r="Y399">
        <v>0.55172413793103448</v>
      </c>
      <c r="AA399">
        <v>42921</v>
      </c>
      <c r="AB399" t="s">
        <v>22</v>
      </c>
      <c r="AC399">
        <v>709</v>
      </c>
      <c r="AD399">
        <v>309</v>
      </c>
      <c r="AE399">
        <v>113</v>
      </c>
      <c r="AF399">
        <v>176</v>
      </c>
      <c r="AH399">
        <v>42921</v>
      </c>
      <c r="AI399" t="s">
        <v>20</v>
      </c>
      <c r="AJ399">
        <v>0.54246365723029843</v>
      </c>
      <c r="AK399">
        <v>0.23641928079571539</v>
      </c>
      <c r="AL399">
        <v>8.6457536342769703E-2</v>
      </c>
      <c r="AM399">
        <v>0.13465952563121653</v>
      </c>
      <c r="AP399" t="str">
        <f t="shared" si="22"/>
        <v>S27</v>
      </c>
      <c r="AQ399" t="str">
        <f t="shared" si="23"/>
        <v>mercredi</v>
      </c>
      <c r="AR399">
        <f t="shared" si="24"/>
        <v>2017</v>
      </c>
    </row>
    <row r="400" spans="1:44" x14ac:dyDescent="0.25">
      <c r="A400" s="4">
        <v>42922</v>
      </c>
      <c r="B400" t="s">
        <v>19</v>
      </c>
      <c r="C400" s="3">
        <v>522</v>
      </c>
      <c r="D400" s="3">
        <v>87</v>
      </c>
      <c r="E400" s="3">
        <v>74</v>
      </c>
      <c r="F400" s="3">
        <v>12</v>
      </c>
      <c r="H400" s="1">
        <v>42922</v>
      </c>
      <c r="I400" t="s">
        <v>20</v>
      </c>
      <c r="J400" s="2">
        <v>0.75107913669064752</v>
      </c>
      <c r="K400" s="2">
        <v>0.1251798561151079</v>
      </c>
      <c r="L400" s="2">
        <v>0.10647482014388489</v>
      </c>
      <c r="M400" s="2">
        <v>1.7266187050359712E-2</v>
      </c>
      <c r="O400">
        <v>42922</v>
      </c>
      <c r="P400" t="s">
        <v>21</v>
      </c>
      <c r="Q400">
        <v>4</v>
      </c>
      <c r="R400">
        <v>10</v>
      </c>
      <c r="S400">
        <v>16</v>
      </c>
      <c r="U400">
        <v>42922</v>
      </c>
      <c r="V400" t="s">
        <v>20</v>
      </c>
      <c r="W400">
        <v>0.13333333333333333</v>
      </c>
      <c r="X400">
        <v>0.33333333333333331</v>
      </c>
      <c r="Y400">
        <v>0.53333333333333333</v>
      </c>
      <c r="AA400">
        <v>42922</v>
      </c>
      <c r="AB400" t="s">
        <v>22</v>
      </c>
      <c r="AC400">
        <v>692</v>
      </c>
      <c r="AD400">
        <v>310</v>
      </c>
      <c r="AE400">
        <v>113</v>
      </c>
      <c r="AF400">
        <v>175</v>
      </c>
      <c r="AH400">
        <v>42922</v>
      </c>
      <c r="AI400" t="s">
        <v>20</v>
      </c>
      <c r="AJ400">
        <v>0.5364341085271318</v>
      </c>
      <c r="AK400">
        <v>0.24031007751937986</v>
      </c>
      <c r="AL400">
        <v>8.7596899224806207E-2</v>
      </c>
      <c r="AM400">
        <v>0.13565891472868216</v>
      </c>
      <c r="AP400" t="str">
        <f t="shared" si="22"/>
        <v>S27</v>
      </c>
      <c r="AQ400" t="str">
        <f t="shared" si="23"/>
        <v>jeudi</v>
      </c>
      <c r="AR400">
        <f t="shared" si="24"/>
        <v>2017</v>
      </c>
    </row>
    <row r="401" spans="1:44" x14ac:dyDescent="0.25">
      <c r="A401" s="4" t="s">
        <v>184</v>
      </c>
      <c r="B401" t="s">
        <v>19</v>
      </c>
      <c r="C401" s="3">
        <v>632</v>
      </c>
      <c r="D401" s="3">
        <v>90</v>
      </c>
      <c r="E401" s="3">
        <v>73</v>
      </c>
      <c r="F401" s="3">
        <v>14</v>
      </c>
      <c r="H401" s="1" t="s">
        <v>184</v>
      </c>
      <c r="I401" t="s">
        <v>20</v>
      </c>
      <c r="J401" s="2">
        <v>0.78121137206427693</v>
      </c>
      <c r="K401" s="2">
        <v>0.11124845488257108</v>
      </c>
      <c r="L401" s="2">
        <v>9.0234857849196534E-2</v>
      </c>
      <c r="M401" s="2">
        <v>1.73053152039555E-2</v>
      </c>
      <c r="O401" t="s">
        <v>184</v>
      </c>
      <c r="P401" t="s">
        <v>21</v>
      </c>
      <c r="Q401">
        <v>8</v>
      </c>
      <c r="R401">
        <v>8</v>
      </c>
      <c r="S401">
        <v>17</v>
      </c>
      <c r="U401" t="s">
        <v>184</v>
      </c>
      <c r="V401" t="s">
        <v>20</v>
      </c>
      <c r="W401">
        <v>0.24242424242424243</v>
      </c>
      <c r="X401">
        <v>0.24242424242424243</v>
      </c>
      <c r="Y401">
        <v>0.51515151515151514</v>
      </c>
      <c r="AA401" t="s">
        <v>184</v>
      </c>
      <c r="AB401" t="s">
        <v>22</v>
      </c>
      <c r="AC401">
        <v>666</v>
      </c>
      <c r="AD401">
        <v>316</v>
      </c>
      <c r="AE401">
        <v>112</v>
      </c>
      <c r="AF401">
        <v>175</v>
      </c>
      <c r="AH401" t="s">
        <v>184</v>
      </c>
      <c r="AI401" t="s">
        <v>20</v>
      </c>
      <c r="AJ401">
        <v>0.52482269503546097</v>
      </c>
      <c r="AK401">
        <v>0.24901497241922774</v>
      </c>
      <c r="AL401">
        <v>8.8258471237194644E-2</v>
      </c>
      <c r="AM401">
        <v>0.13790386130811663</v>
      </c>
      <c r="AP401" t="str">
        <f t="shared" si="22"/>
        <v>S27</v>
      </c>
      <c r="AQ401" t="str">
        <f t="shared" si="23"/>
        <v>vendredi</v>
      </c>
      <c r="AR401">
        <f t="shared" si="24"/>
        <v>2017</v>
      </c>
    </row>
    <row r="402" spans="1:44" x14ac:dyDescent="0.25">
      <c r="A402" s="4">
        <v>42926</v>
      </c>
      <c r="B402" t="s">
        <v>19</v>
      </c>
      <c r="C402" s="3">
        <v>471</v>
      </c>
      <c r="D402" s="3">
        <v>140</v>
      </c>
      <c r="E402" s="3">
        <v>80</v>
      </c>
      <c r="F402" s="3">
        <v>14</v>
      </c>
      <c r="H402" s="1">
        <v>42926</v>
      </c>
      <c r="I402" t="s">
        <v>20</v>
      </c>
      <c r="J402" s="2">
        <v>0.66808510638297869</v>
      </c>
      <c r="K402" s="2">
        <v>0.19858156028368795</v>
      </c>
      <c r="L402" s="2">
        <v>0.11347517730496454</v>
      </c>
      <c r="M402" s="2">
        <v>1.9858156028368795E-2</v>
      </c>
      <c r="O402">
        <v>42926</v>
      </c>
      <c r="P402" t="s">
        <v>21</v>
      </c>
      <c r="Q402">
        <v>8</v>
      </c>
      <c r="R402">
        <v>8</v>
      </c>
      <c r="S402">
        <v>17</v>
      </c>
      <c r="U402">
        <v>42926</v>
      </c>
      <c r="V402" t="s">
        <v>20</v>
      </c>
      <c r="W402">
        <v>0.24242424242424243</v>
      </c>
      <c r="X402">
        <v>0.24242424242424243</v>
      </c>
      <c r="Y402">
        <v>0.51515151515151514</v>
      </c>
      <c r="AA402">
        <v>42926</v>
      </c>
      <c r="AB402" t="s">
        <v>22</v>
      </c>
      <c r="AC402">
        <v>670</v>
      </c>
      <c r="AD402">
        <v>316</v>
      </c>
      <c r="AE402">
        <v>112</v>
      </c>
      <c r="AF402">
        <v>175</v>
      </c>
      <c r="AH402">
        <v>42926</v>
      </c>
      <c r="AI402" t="s">
        <v>20</v>
      </c>
      <c r="AJ402">
        <v>0.52631578947368418</v>
      </c>
      <c r="AK402">
        <v>0.24823252160251374</v>
      </c>
      <c r="AL402">
        <v>8.7981146897093479E-2</v>
      </c>
      <c r="AM402">
        <v>0.13747054202670855</v>
      </c>
      <c r="AP402" t="str">
        <f t="shared" si="22"/>
        <v>S28</v>
      </c>
      <c r="AQ402" t="str">
        <f t="shared" si="23"/>
        <v>lundi</v>
      </c>
      <c r="AR402">
        <f t="shared" si="24"/>
        <v>2017</v>
      </c>
    </row>
    <row r="403" spans="1:44" x14ac:dyDescent="0.25">
      <c r="A403" s="4">
        <v>42927</v>
      </c>
      <c r="B403" t="s">
        <v>19</v>
      </c>
      <c r="C403" s="3">
        <v>412</v>
      </c>
      <c r="D403" s="3">
        <v>156</v>
      </c>
      <c r="E403" s="3">
        <v>81</v>
      </c>
      <c r="F403" s="3">
        <v>18</v>
      </c>
      <c r="H403" s="1">
        <v>42927</v>
      </c>
      <c r="I403" t="s">
        <v>20</v>
      </c>
      <c r="J403" s="2">
        <v>0.61769115442278866</v>
      </c>
      <c r="K403" s="2">
        <v>0.23388305847076463</v>
      </c>
      <c r="L403" s="2">
        <v>0.12143928035982009</v>
      </c>
      <c r="M403" s="2">
        <v>2.6986506746626688E-2</v>
      </c>
      <c r="O403">
        <v>42927</v>
      </c>
      <c r="P403" t="s">
        <v>21</v>
      </c>
      <c r="Q403">
        <v>6</v>
      </c>
      <c r="R403">
        <v>9</v>
      </c>
      <c r="S403">
        <v>17</v>
      </c>
      <c r="U403">
        <v>42927</v>
      </c>
      <c r="V403" t="s">
        <v>20</v>
      </c>
      <c r="W403">
        <v>0.1875</v>
      </c>
      <c r="X403">
        <v>0.28125</v>
      </c>
      <c r="Y403">
        <v>0.53125</v>
      </c>
      <c r="AA403">
        <v>42927</v>
      </c>
      <c r="AB403" t="s">
        <v>22</v>
      </c>
      <c r="AC403">
        <v>665</v>
      </c>
      <c r="AD403">
        <v>311</v>
      </c>
      <c r="AE403">
        <v>110</v>
      </c>
      <c r="AF403">
        <v>177</v>
      </c>
      <c r="AH403">
        <v>42927</v>
      </c>
      <c r="AI403" t="s">
        <v>20</v>
      </c>
      <c r="AJ403">
        <v>0.52652414885193988</v>
      </c>
      <c r="AK403">
        <v>0.24623911322248615</v>
      </c>
      <c r="AL403">
        <v>8.7094220110847193E-2</v>
      </c>
      <c r="AM403">
        <v>0.14014251781472684</v>
      </c>
      <c r="AP403" t="str">
        <f t="shared" si="22"/>
        <v>S28</v>
      </c>
      <c r="AQ403" t="str">
        <f t="shared" si="23"/>
        <v>mardi</v>
      </c>
      <c r="AR403">
        <f t="shared" si="24"/>
        <v>2017</v>
      </c>
    </row>
    <row r="404" spans="1:44" x14ac:dyDescent="0.25">
      <c r="A404" s="4">
        <v>42928</v>
      </c>
      <c r="B404" t="s">
        <v>19</v>
      </c>
      <c r="C404" s="3">
        <v>442</v>
      </c>
      <c r="D404" s="3">
        <v>144</v>
      </c>
      <c r="E404" s="3">
        <v>85</v>
      </c>
      <c r="F404" s="3">
        <v>23</v>
      </c>
      <c r="H404" s="1">
        <v>42928</v>
      </c>
      <c r="I404" t="s">
        <v>20</v>
      </c>
      <c r="J404" s="2">
        <v>0.63688760806916422</v>
      </c>
      <c r="K404" s="2">
        <v>0.207492795389049</v>
      </c>
      <c r="L404" s="2">
        <v>0.12247838616714697</v>
      </c>
      <c r="M404" s="2">
        <v>3.3141210374639768E-2</v>
      </c>
      <c r="O404">
        <v>42928</v>
      </c>
      <c r="P404" t="s">
        <v>21</v>
      </c>
      <c r="Q404">
        <v>6</v>
      </c>
      <c r="R404">
        <v>9</v>
      </c>
      <c r="S404">
        <v>17</v>
      </c>
      <c r="U404">
        <v>42928</v>
      </c>
      <c r="V404" t="s">
        <v>20</v>
      </c>
      <c r="W404">
        <v>0.1875</v>
      </c>
      <c r="X404">
        <v>0.28125</v>
      </c>
      <c r="Y404">
        <v>0.53125</v>
      </c>
      <c r="AA404">
        <v>42928</v>
      </c>
      <c r="AB404" t="s">
        <v>22</v>
      </c>
      <c r="AC404">
        <v>653</v>
      </c>
      <c r="AD404">
        <v>315</v>
      </c>
      <c r="AE404">
        <v>110</v>
      </c>
      <c r="AF404">
        <v>177</v>
      </c>
      <c r="AH404">
        <v>42928</v>
      </c>
      <c r="AI404" t="s">
        <v>20</v>
      </c>
      <c r="AJ404">
        <v>0.52031872509960164</v>
      </c>
      <c r="AK404">
        <v>0.25099601593625498</v>
      </c>
      <c r="AL404">
        <v>8.7649402390438252E-2</v>
      </c>
      <c r="AM404">
        <v>0.14103585657370518</v>
      </c>
      <c r="AP404" t="str">
        <f t="shared" si="22"/>
        <v>S28</v>
      </c>
      <c r="AQ404" t="str">
        <f t="shared" si="23"/>
        <v>mercredi</v>
      </c>
      <c r="AR404">
        <f t="shared" si="24"/>
        <v>2017</v>
      </c>
    </row>
    <row r="405" spans="1:44" x14ac:dyDescent="0.25">
      <c r="A405" s="4">
        <v>42929</v>
      </c>
      <c r="B405" t="s">
        <v>19</v>
      </c>
      <c r="C405" s="3">
        <v>452</v>
      </c>
      <c r="D405" s="3">
        <v>158</v>
      </c>
      <c r="E405" s="3">
        <v>77</v>
      </c>
      <c r="F405" s="3">
        <v>24</v>
      </c>
      <c r="H405" s="1">
        <v>42929</v>
      </c>
      <c r="I405" t="s">
        <v>20</v>
      </c>
      <c r="J405" s="2">
        <v>0.63572433192686362</v>
      </c>
      <c r="K405" s="2">
        <v>0.22222222222222221</v>
      </c>
      <c r="L405" s="2">
        <v>0.10829817158931083</v>
      </c>
      <c r="M405" s="2">
        <v>3.3755274261603373E-2</v>
      </c>
      <c r="O405">
        <v>42929</v>
      </c>
      <c r="P405" t="s">
        <v>21</v>
      </c>
      <c r="Q405">
        <v>9</v>
      </c>
      <c r="R405">
        <v>6</v>
      </c>
      <c r="S405">
        <v>14</v>
      </c>
      <c r="U405">
        <v>42929</v>
      </c>
      <c r="V405" t="s">
        <v>20</v>
      </c>
      <c r="W405">
        <v>0.31034482758620691</v>
      </c>
      <c r="X405">
        <v>0.20689655172413793</v>
      </c>
      <c r="Y405">
        <v>0.48275862068965519</v>
      </c>
      <c r="AA405">
        <v>42929</v>
      </c>
      <c r="AB405" t="s">
        <v>22</v>
      </c>
      <c r="AC405">
        <v>630</v>
      </c>
      <c r="AD405">
        <v>326</v>
      </c>
      <c r="AE405">
        <v>110</v>
      </c>
      <c r="AF405">
        <v>173</v>
      </c>
      <c r="AH405">
        <v>42929</v>
      </c>
      <c r="AI405" t="s">
        <v>20</v>
      </c>
      <c r="AJ405">
        <v>0.50847457627118642</v>
      </c>
      <c r="AK405">
        <v>0.26311541565778856</v>
      </c>
      <c r="AL405">
        <v>8.8781275221953185E-2</v>
      </c>
      <c r="AM405">
        <v>0.13962873284907182</v>
      </c>
      <c r="AP405" t="str">
        <f t="shared" si="22"/>
        <v>S28</v>
      </c>
      <c r="AQ405" t="str">
        <f t="shared" si="23"/>
        <v>jeudi</v>
      </c>
      <c r="AR405">
        <f t="shared" si="24"/>
        <v>2017</v>
      </c>
    </row>
    <row r="406" spans="1:44" x14ac:dyDescent="0.25">
      <c r="A406" s="4" t="s">
        <v>185</v>
      </c>
      <c r="B406" t="s">
        <v>19</v>
      </c>
      <c r="C406" s="3">
        <v>398</v>
      </c>
      <c r="D406" s="3">
        <v>171</v>
      </c>
      <c r="E406" s="3">
        <v>107</v>
      </c>
      <c r="F406" s="3">
        <v>35</v>
      </c>
      <c r="H406" s="1" t="s">
        <v>185</v>
      </c>
      <c r="I406" t="s">
        <v>20</v>
      </c>
      <c r="J406" s="2">
        <v>0.55977496483825595</v>
      </c>
      <c r="K406" s="2">
        <v>0.24050632911392406</v>
      </c>
      <c r="L406" s="2">
        <v>0.15049226441631505</v>
      </c>
      <c r="M406" s="2">
        <v>4.9226441631504921E-2</v>
      </c>
      <c r="O406" t="s">
        <v>185</v>
      </c>
      <c r="P406" t="s">
        <v>21</v>
      </c>
      <c r="Q406">
        <v>9</v>
      </c>
      <c r="R406">
        <v>6</v>
      </c>
      <c r="S406">
        <v>14</v>
      </c>
      <c r="U406" t="s">
        <v>185</v>
      </c>
      <c r="V406" t="s">
        <v>20</v>
      </c>
      <c r="W406">
        <v>0.31034482758620691</v>
      </c>
      <c r="X406">
        <v>0.20689655172413793</v>
      </c>
      <c r="Y406">
        <v>0.48275862068965519</v>
      </c>
      <c r="AA406" t="s">
        <v>185</v>
      </c>
      <c r="AB406" t="s">
        <v>22</v>
      </c>
      <c r="AC406">
        <v>626</v>
      </c>
      <c r="AD406">
        <v>330</v>
      </c>
      <c r="AE406">
        <v>110</v>
      </c>
      <c r="AF406">
        <v>173</v>
      </c>
      <c r="AH406" t="s">
        <v>185</v>
      </c>
      <c r="AI406" t="s">
        <v>20</v>
      </c>
      <c r="AJ406">
        <v>0.50524616626311547</v>
      </c>
      <c r="AK406">
        <v>0.26634382566585957</v>
      </c>
      <c r="AL406">
        <v>8.8781275221953185E-2</v>
      </c>
      <c r="AM406">
        <v>0.13962873284907182</v>
      </c>
      <c r="AP406" t="str">
        <f t="shared" si="22"/>
        <v>S28</v>
      </c>
      <c r="AQ406" t="str">
        <f t="shared" si="23"/>
        <v>vendredi</v>
      </c>
      <c r="AR406">
        <f t="shared" si="24"/>
        <v>2017</v>
      </c>
    </row>
    <row r="407" spans="1:44" x14ac:dyDescent="0.25">
      <c r="A407" s="4">
        <v>42933</v>
      </c>
      <c r="B407" t="s">
        <v>19</v>
      </c>
      <c r="C407" s="3">
        <v>418</v>
      </c>
      <c r="D407" s="3">
        <v>168</v>
      </c>
      <c r="E407" s="3">
        <v>114</v>
      </c>
      <c r="F407" s="3">
        <v>55</v>
      </c>
      <c r="H407" s="1">
        <v>42933</v>
      </c>
      <c r="I407" t="s">
        <v>20</v>
      </c>
      <c r="J407" s="2">
        <v>0.55364238410596023</v>
      </c>
      <c r="K407" s="2">
        <v>0.22251655629139072</v>
      </c>
      <c r="L407" s="2">
        <v>0.15099337748344371</v>
      </c>
      <c r="M407" s="2">
        <v>7.2847682119205295E-2</v>
      </c>
      <c r="O407">
        <v>42933</v>
      </c>
      <c r="P407" t="s">
        <v>21</v>
      </c>
      <c r="Q407">
        <v>10</v>
      </c>
      <c r="R407">
        <v>6</v>
      </c>
      <c r="S407">
        <v>14</v>
      </c>
      <c r="U407">
        <v>42933</v>
      </c>
      <c r="V407" t="s">
        <v>20</v>
      </c>
      <c r="W407">
        <v>0.33333333333333331</v>
      </c>
      <c r="X407">
        <v>0.2</v>
      </c>
      <c r="Y407">
        <v>0.46666666666666667</v>
      </c>
      <c r="AA407">
        <v>42933</v>
      </c>
      <c r="AB407" t="s">
        <v>22</v>
      </c>
      <c r="AC407">
        <v>607</v>
      </c>
      <c r="AD407">
        <v>326</v>
      </c>
      <c r="AE407">
        <v>114</v>
      </c>
      <c r="AF407">
        <v>173</v>
      </c>
      <c r="AH407">
        <v>42933</v>
      </c>
      <c r="AI407" t="s">
        <v>20</v>
      </c>
      <c r="AJ407">
        <v>0.49754098360655735</v>
      </c>
      <c r="AK407">
        <v>0.26721311475409837</v>
      </c>
      <c r="AL407">
        <v>9.3442622950819676E-2</v>
      </c>
      <c r="AM407">
        <v>0.1418032786885246</v>
      </c>
      <c r="AP407" t="str">
        <f t="shared" si="22"/>
        <v>S29</v>
      </c>
      <c r="AQ407" t="str">
        <f t="shared" si="23"/>
        <v>lundi</v>
      </c>
      <c r="AR407">
        <f t="shared" si="24"/>
        <v>2017</v>
      </c>
    </row>
    <row r="408" spans="1:44" x14ac:dyDescent="0.25">
      <c r="A408" s="4">
        <v>42934</v>
      </c>
      <c r="B408" t="s">
        <v>19</v>
      </c>
      <c r="C408" s="3">
        <v>456</v>
      </c>
      <c r="D408" s="3">
        <v>207</v>
      </c>
      <c r="E408" s="3">
        <v>113</v>
      </c>
      <c r="F408" s="3">
        <v>50</v>
      </c>
      <c r="H408" s="1">
        <v>42934</v>
      </c>
      <c r="I408" t="s">
        <v>20</v>
      </c>
      <c r="J408" s="2">
        <v>0.55205811138014527</v>
      </c>
      <c r="K408" s="2">
        <v>0.25060532687651332</v>
      </c>
      <c r="L408" s="2">
        <v>0.1368038740920097</v>
      </c>
      <c r="M408" s="2">
        <v>6.0532687651331719E-2</v>
      </c>
      <c r="O408">
        <v>42934</v>
      </c>
      <c r="P408" t="s">
        <v>21</v>
      </c>
      <c r="Q408">
        <v>10</v>
      </c>
      <c r="R408">
        <v>6</v>
      </c>
      <c r="S408">
        <v>12</v>
      </c>
      <c r="U408">
        <v>42934</v>
      </c>
      <c r="V408" t="s">
        <v>20</v>
      </c>
      <c r="W408">
        <v>0.35714285714285715</v>
      </c>
      <c r="X408">
        <v>0.21428571428571427</v>
      </c>
      <c r="Y408">
        <v>0.42857142857142855</v>
      </c>
      <c r="AA408">
        <v>42934</v>
      </c>
      <c r="AB408" t="s">
        <v>22</v>
      </c>
      <c r="AC408">
        <v>586</v>
      </c>
      <c r="AD408">
        <v>326</v>
      </c>
      <c r="AE408">
        <v>114</v>
      </c>
      <c r="AF408">
        <v>173</v>
      </c>
      <c r="AH408">
        <v>42934</v>
      </c>
      <c r="AI408" t="s">
        <v>20</v>
      </c>
      <c r="AJ408">
        <v>0.48874061718098416</v>
      </c>
      <c r="AK408">
        <v>0.2718932443703086</v>
      </c>
      <c r="AL408">
        <v>9.5079232693911594E-2</v>
      </c>
      <c r="AM408">
        <v>0.14428690575479566</v>
      </c>
      <c r="AP408" t="str">
        <f t="shared" si="22"/>
        <v>S29</v>
      </c>
      <c r="AQ408" t="str">
        <f t="shared" si="23"/>
        <v>mardi</v>
      </c>
      <c r="AR408">
        <f t="shared" si="24"/>
        <v>2017</v>
      </c>
    </row>
    <row r="409" spans="1:44" x14ac:dyDescent="0.25">
      <c r="A409" s="4">
        <v>42935</v>
      </c>
      <c r="B409" t="s">
        <v>19</v>
      </c>
      <c r="C409" s="3">
        <v>517</v>
      </c>
      <c r="D409" s="3">
        <v>161</v>
      </c>
      <c r="E409" s="3">
        <v>134</v>
      </c>
      <c r="F409" s="3">
        <v>49</v>
      </c>
      <c r="H409" s="1">
        <v>42935</v>
      </c>
      <c r="I409" t="s">
        <v>20</v>
      </c>
      <c r="J409" s="2">
        <v>0.60046457607433212</v>
      </c>
      <c r="K409" s="2">
        <v>0.18699186991869918</v>
      </c>
      <c r="L409" s="2">
        <v>0.15563298490127758</v>
      </c>
      <c r="M409" s="2">
        <v>5.6910569105691054E-2</v>
      </c>
      <c r="O409">
        <v>42935</v>
      </c>
      <c r="P409" t="s">
        <v>21</v>
      </c>
      <c r="Q409">
        <v>6</v>
      </c>
      <c r="R409">
        <v>6</v>
      </c>
      <c r="S409">
        <v>12</v>
      </c>
      <c r="U409">
        <v>42935</v>
      </c>
      <c r="V409" t="s">
        <v>20</v>
      </c>
      <c r="W409">
        <v>0.25</v>
      </c>
      <c r="X409">
        <v>0.25</v>
      </c>
      <c r="Y409">
        <v>0.5</v>
      </c>
      <c r="AA409">
        <v>42935</v>
      </c>
      <c r="AB409" t="s">
        <v>22</v>
      </c>
      <c r="AC409">
        <v>559</v>
      </c>
      <c r="AD409">
        <v>332</v>
      </c>
      <c r="AE409">
        <v>114</v>
      </c>
      <c r="AF409">
        <v>173</v>
      </c>
      <c r="AH409">
        <v>42935</v>
      </c>
      <c r="AI409" t="s">
        <v>20</v>
      </c>
      <c r="AJ409">
        <v>0.47453310696095075</v>
      </c>
      <c r="AK409">
        <v>0.28183361629881154</v>
      </c>
      <c r="AL409">
        <v>9.6774193548387094E-2</v>
      </c>
      <c r="AM409">
        <v>0.14685908319185059</v>
      </c>
      <c r="AP409" t="str">
        <f t="shared" si="22"/>
        <v>S29</v>
      </c>
      <c r="AQ409" t="str">
        <f t="shared" si="23"/>
        <v>mercredi</v>
      </c>
      <c r="AR409">
        <f t="shared" si="24"/>
        <v>2017</v>
      </c>
    </row>
    <row r="410" spans="1:44" x14ac:dyDescent="0.25">
      <c r="A410" s="4">
        <v>42936</v>
      </c>
      <c r="B410" t="s">
        <v>19</v>
      </c>
      <c r="C410" s="3">
        <v>469</v>
      </c>
      <c r="D410" s="3">
        <v>173</v>
      </c>
      <c r="E410" s="3">
        <v>153</v>
      </c>
      <c r="F410" s="3">
        <v>51</v>
      </c>
      <c r="H410" s="1">
        <v>42936</v>
      </c>
      <c r="I410" t="s">
        <v>20</v>
      </c>
      <c r="J410" s="2">
        <v>0.55437352245862881</v>
      </c>
      <c r="K410" s="2">
        <v>0.2044917257683215</v>
      </c>
      <c r="L410" s="2">
        <v>0.18085106382978725</v>
      </c>
      <c r="M410" s="2">
        <v>6.0283687943262408E-2</v>
      </c>
      <c r="O410">
        <v>42936</v>
      </c>
      <c r="P410" t="s">
        <v>21</v>
      </c>
      <c r="Q410">
        <v>6</v>
      </c>
      <c r="R410">
        <v>6</v>
      </c>
      <c r="S410">
        <v>5</v>
      </c>
      <c r="U410">
        <v>42936</v>
      </c>
      <c r="V410" t="s">
        <v>20</v>
      </c>
      <c r="W410">
        <v>0.35294117647058826</v>
      </c>
      <c r="X410">
        <v>0.35294117647058826</v>
      </c>
      <c r="Y410">
        <v>0.29411764705882354</v>
      </c>
      <c r="AA410">
        <v>42936</v>
      </c>
      <c r="AB410" t="s">
        <v>22</v>
      </c>
      <c r="AC410">
        <v>539</v>
      </c>
      <c r="AD410">
        <v>332</v>
      </c>
      <c r="AE410">
        <v>116</v>
      </c>
      <c r="AF410">
        <v>173</v>
      </c>
      <c r="AH410">
        <v>42936</v>
      </c>
      <c r="AI410" t="s">
        <v>20</v>
      </c>
      <c r="AJ410">
        <v>0.46465517241379312</v>
      </c>
      <c r="AK410">
        <v>0.28620689655172415</v>
      </c>
      <c r="AL410">
        <v>0.1</v>
      </c>
      <c r="AM410">
        <v>0.14913793103448275</v>
      </c>
      <c r="AP410" t="str">
        <f t="shared" si="22"/>
        <v>S29</v>
      </c>
      <c r="AQ410" t="str">
        <f t="shared" si="23"/>
        <v>jeudi</v>
      </c>
      <c r="AR410">
        <f t="shared" si="24"/>
        <v>2017</v>
      </c>
    </row>
    <row r="411" spans="1:44" x14ac:dyDescent="0.25">
      <c r="A411" s="4" t="s">
        <v>186</v>
      </c>
      <c r="B411" t="s">
        <v>19</v>
      </c>
      <c r="C411" s="3">
        <v>444</v>
      </c>
      <c r="D411" s="3">
        <v>143</v>
      </c>
      <c r="E411" s="3">
        <v>176</v>
      </c>
      <c r="F411" s="3">
        <v>59</v>
      </c>
      <c r="H411" s="1" t="s">
        <v>186</v>
      </c>
      <c r="I411" t="s">
        <v>20</v>
      </c>
      <c r="J411" s="2">
        <v>0.54014598540145986</v>
      </c>
      <c r="K411" s="2">
        <v>0.17396593673965938</v>
      </c>
      <c r="L411" s="2">
        <v>0.21411192214111921</v>
      </c>
      <c r="M411" s="2">
        <v>7.1776155717761553E-2</v>
      </c>
      <c r="O411" t="s">
        <v>186</v>
      </c>
      <c r="P411" t="s">
        <v>21</v>
      </c>
      <c r="Q411">
        <v>8</v>
      </c>
      <c r="R411">
        <v>6</v>
      </c>
      <c r="S411">
        <v>5</v>
      </c>
      <c r="U411" t="s">
        <v>186</v>
      </c>
      <c r="V411" t="s">
        <v>20</v>
      </c>
      <c r="W411">
        <v>0.42105263157894735</v>
      </c>
      <c r="X411">
        <v>0.31578947368421051</v>
      </c>
      <c r="Y411">
        <v>0.26315789473684209</v>
      </c>
      <c r="AA411" t="s">
        <v>186</v>
      </c>
      <c r="AB411" t="s">
        <v>22</v>
      </c>
      <c r="AC411">
        <v>533</v>
      </c>
      <c r="AD411">
        <v>332</v>
      </c>
      <c r="AE411">
        <v>117</v>
      </c>
      <c r="AF411">
        <v>172</v>
      </c>
      <c r="AH411" t="s">
        <v>186</v>
      </c>
      <c r="AI411" t="s">
        <v>20</v>
      </c>
      <c r="AJ411">
        <v>0.46187175043327555</v>
      </c>
      <c r="AK411">
        <v>0.28769497400346622</v>
      </c>
      <c r="AL411">
        <v>0.10138648180242635</v>
      </c>
      <c r="AM411">
        <v>0.14904679376083188</v>
      </c>
      <c r="AP411" t="str">
        <f t="shared" si="22"/>
        <v>S29</v>
      </c>
      <c r="AQ411" t="str">
        <f t="shared" si="23"/>
        <v>vendredi</v>
      </c>
      <c r="AR411">
        <f t="shared" si="24"/>
        <v>2017</v>
      </c>
    </row>
    <row r="412" spans="1:44" x14ac:dyDescent="0.25">
      <c r="A412" s="4">
        <v>42940</v>
      </c>
      <c r="B412" t="s">
        <v>19</v>
      </c>
      <c r="C412" s="3">
        <v>562</v>
      </c>
      <c r="D412" s="3">
        <v>131</v>
      </c>
      <c r="E412" s="3">
        <v>168</v>
      </c>
      <c r="F412" s="3">
        <v>35</v>
      </c>
      <c r="H412" s="1">
        <v>42940</v>
      </c>
      <c r="I412" t="s">
        <v>20</v>
      </c>
      <c r="J412" s="2">
        <v>0.6272321428571429</v>
      </c>
      <c r="K412" s="2">
        <v>0.14620535714285715</v>
      </c>
      <c r="L412" s="2">
        <v>0.1875</v>
      </c>
      <c r="M412" s="2">
        <v>3.90625E-2</v>
      </c>
      <c r="O412">
        <v>42940</v>
      </c>
      <c r="P412" t="s">
        <v>21</v>
      </c>
      <c r="Q412">
        <v>17</v>
      </c>
      <c r="R412">
        <v>6</v>
      </c>
      <c r="S412">
        <v>5</v>
      </c>
      <c r="U412">
        <v>42940</v>
      </c>
      <c r="V412" t="s">
        <v>20</v>
      </c>
      <c r="W412">
        <v>0.6071428571428571</v>
      </c>
      <c r="X412">
        <v>0.21428571428571427</v>
      </c>
      <c r="Y412">
        <v>0.17857142857142858</v>
      </c>
      <c r="AA412">
        <v>42940</v>
      </c>
      <c r="AB412" t="s">
        <v>22</v>
      </c>
      <c r="AC412">
        <v>527</v>
      </c>
      <c r="AD412">
        <v>327</v>
      </c>
      <c r="AE412">
        <v>116</v>
      </c>
      <c r="AF412">
        <v>171</v>
      </c>
      <c r="AH412">
        <v>42940</v>
      </c>
      <c r="AI412" t="s">
        <v>20</v>
      </c>
      <c r="AJ412">
        <v>0.4618755477651183</v>
      </c>
      <c r="AK412">
        <v>0.28659070990359337</v>
      </c>
      <c r="AL412">
        <v>0.10166520595968449</v>
      </c>
      <c r="AM412">
        <v>0.14986853637160386</v>
      </c>
      <c r="AP412" t="str">
        <f t="shared" si="22"/>
        <v>S30</v>
      </c>
      <c r="AQ412" t="str">
        <f t="shared" si="23"/>
        <v>lundi</v>
      </c>
      <c r="AR412">
        <f t="shared" si="24"/>
        <v>2017</v>
      </c>
    </row>
    <row r="413" spans="1:44" x14ac:dyDescent="0.25">
      <c r="A413" s="4">
        <v>42941</v>
      </c>
      <c r="B413" t="s">
        <v>19</v>
      </c>
      <c r="C413" s="3">
        <v>505</v>
      </c>
      <c r="D413" s="3">
        <v>154</v>
      </c>
      <c r="E413" s="3">
        <v>130</v>
      </c>
      <c r="F413" s="3">
        <v>26</v>
      </c>
      <c r="H413" s="1">
        <v>42941</v>
      </c>
      <c r="I413" t="s">
        <v>20</v>
      </c>
      <c r="J413" s="2">
        <v>0.61963190184049077</v>
      </c>
      <c r="K413" s="2">
        <v>0.18895705521472392</v>
      </c>
      <c r="L413" s="2">
        <v>0.15950920245398773</v>
      </c>
      <c r="M413" s="2">
        <v>3.1901840490797549E-2</v>
      </c>
      <c r="O413">
        <v>42941</v>
      </c>
      <c r="P413" t="s">
        <v>21</v>
      </c>
      <c r="Q413">
        <v>16</v>
      </c>
      <c r="R413">
        <v>7</v>
      </c>
      <c r="S413">
        <v>5</v>
      </c>
      <c r="U413">
        <v>42941</v>
      </c>
      <c r="V413" t="s">
        <v>20</v>
      </c>
      <c r="W413">
        <v>0.5714285714285714</v>
      </c>
      <c r="X413">
        <v>0.25</v>
      </c>
      <c r="Y413">
        <v>0.17857142857142858</v>
      </c>
      <c r="AA413">
        <v>42941</v>
      </c>
      <c r="AB413" t="s">
        <v>22</v>
      </c>
      <c r="AC413">
        <v>534</v>
      </c>
      <c r="AD413">
        <v>320</v>
      </c>
      <c r="AE413">
        <v>111</v>
      </c>
      <c r="AF413">
        <v>176</v>
      </c>
      <c r="AH413">
        <v>42941</v>
      </c>
      <c r="AI413" t="s">
        <v>20</v>
      </c>
      <c r="AJ413">
        <v>0.46801051709027169</v>
      </c>
      <c r="AK413">
        <v>0.28045574057843997</v>
      </c>
      <c r="AL413">
        <v>9.7283085013146364E-2</v>
      </c>
      <c r="AM413">
        <v>0.15425065731814197</v>
      </c>
      <c r="AP413" t="str">
        <f t="shared" si="22"/>
        <v>S30</v>
      </c>
      <c r="AQ413" t="str">
        <f t="shared" si="23"/>
        <v>mardi</v>
      </c>
      <c r="AR413">
        <f t="shared" si="24"/>
        <v>2017</v>
      </c>
    </row>
    <row r="414" spans="1:44" x14ac:dyDescent="0.25">
      <c r="A414" s="4">
        <v>42942</v>
      </c>
      <c r="B414" t="s">
        <v>19</v>
      </c>
      <c r="C414" s="3">
        <v>380</v>
      </c>
      <c r="D414" s="3">
        <v>129</v>
      </c>
      <c r="E414" s="3">
        <v>108</v>
      </c>
      <c r="F414" s="3">
        <v>28</v>
      </c>
      <c r="H414" s="1">
        <v>42942</v>
      </c>
      <c r="I414" t="s">
        <v>20</v>
      </c>
      <c r="J414" s="2">
        <v>0.58914728682170547</v>
      </c>
      <c r="K414" s="2">
        <v>0.2</v>
      </c>
      <c r="L414" s="2">
        <v>0.16744186046511628</v>
      </c>
      <c r="M414" s="2">
        <v>4.3410852713178294E-2</v>
      </c>
      <c r="O414">
        <v>42942</v>
      </c>
      <c r="P414" t="s">
        <v>21</v>
      </c>
      <c r="Q414">
        <v>23</v>
      </c>
      <c r="R414">
        <v>7</v>
      </c>
      <c r="S414">
        <v>5</v>
      </c>
      <c r="U414">
        <v>42942</v>
      </c>
      <c r="V414" t="s">
        <v>20</v>
      </c>
      <c r="W414">
        <v>0.65714285714285714</v>
      </c>
      <c r="X414">
        <v>0.2</v>
      </c>
      <c r="Y414">
        <v>0.14285714285714285</v>
      </c>
      <c r="AA414">
        <v>42942</v>
      </c>
      <c r="AB414" t="s">
        <v>22</v>
      </c>
      <c r="AC414">
        <v>539</v>
      </c>
      <c r="AD414">
        <v>321</v>
      </c>
      <c r="AE414">
        <v>111</v>
      </c>
      <c r="AF414">
        <v>176</v>
      </c>
      <c r="AH414">
        <v>42942</v>
      </c>
      <c r="AI414" t="s">
        <v>20</v>
      </c>
      <c r="AJ414">
        <v>0.46992153443766349</v>
      </c>
      <c r="AK414">
        <v>0.2798605056669573</v>
      </c>
      <c r="AL414">
        <v>9.6774193548387094E-2</v>
      </c>
      <c r="AM414">
        <v>0.15344376634699217</v>
      </c>
      <c r="AP414" t="str">
        <f t="shared" si="22"/>
        <v>S30</v>
      </c>
      <c r="AQ414" t="str">
        <f t="shared" si="23"/>
        <v>mercredi</v>
      </c>
      <c r="AR414">
        <f t="shared" si="24"/>
        <v>2017</v>
      </c>
    </row>
    <row r="415" spans="1:44" x14ac:dyDescent="0.25">
      <c r="A415" s="4">
        <v>42943</v>
      </c>
      <c r="B415" t="s">
        <v>19</v>
      </c>
      <c r="C415" s="3">
        <v>400</v>
      </c>
      <c r="D415" s="3">
        <v>180</v>
      </c>
      <c r="E415" s="3">
        <v>114</v>
      </c>
      <c r="F415" s="3">
        <v>42</v>
      </c>
      <c r="H415" s="1">
        <v>42943</v>
      </c>
      <c r="I415" t="s">
        <v>20</v>
      </c>
      <c r="J415" s="2">
        <v>0.54347826086956519</v>
      </c>
      <c r="K415" s="2">
        <v>0.24456521739130435</v>
      </c>
      <c r="L415" s="2">
        <v>0.15489130434782608</v>
      </c>
      <c r="M415" s="2">
        <v>5.7065217391304345E-2</v>
      </c>
      <c r="O415">
        <v>42943</v>
      </c>
      <c r="P415" t="s">
        <v>21</v>
      </c>
      <c r="Q415">
        <v>70</v>
      </c>
      <c r="R415">
        <v>2</v>
      </c>
      <c r="S415">
        <v>9</v>
      </c>
      <c r="U415">
        <v>42943</v>
      </c>
      <c r="V415" t="s">
        <v>20</v>
      </c>
      <c r="W415">
        <v>0.86419753086419748</v>
      </c>
      <c r="X415">
        <v>2.4691358024691357E-2</v>
      </c>
      <c r="Y415">
        <v>0.1111111111111111</v>
      </c>
      <c r="AA415">
        <v>42943</v>
      </c>
      <c r="AB415" t="s">
        <v>22</v>
      </c>
      <c r="AC415">
        <v>537</v>
      </c>
      <c r="AD415">
        <v>315</v>
      </c>
      <c r="AE415">
        <v>111</v>
      </c>
      <c r="AF415">
        <v>176</v>
      </c>
      <c r="AH415">
        <v>42943</v>
      </c>
      <c r="AI415" t="s">
        <v>20</v>
      </c>
      <c r="AJ415">
        <v>0.47146619841966636</v>
      </c>
      <c r="AK415">
        <v>0.27655838454784898</v>
      </c>
      <c r="AL415">
        <v>9.7453906935908691E-2</v>
      </c>
      <c r="AM415">
        <v>0.15452151009657594</v>
      </c>
      <c r="AP415" t="str">
        <f t="shared" si="22"/>
        <v>S30</v>
      </c>
      <c r="AQ415" t="str">
        <f t="shared" si="23"/>
        <v>jeudi</v>
      </c>
      <c r="AR415">
        <f t="shared" si="24"/>
        <v>2017</v>
      </c>
    </row>
    <row r="416" spans="1:44" x14ac:dyDescent="0.25">
      <c r="A416" s="4" t="s">
        <v>187</v>
      </c>
      <c r="B416" t="s">
        <v>19</v>
      </c>
      <c r="C416" s="3">
        <v>426</v>
      </c>
      <c r="D416" s="3">
        <v>158</v>
      </c>
      <c r="E416" s="3">
        <v>109</v>
      </c>
      <c r="F416" s="3">
        <v>47</v>
      </c>
      <c r="H416" s="1" t="s">
        <v>187</v>
      </c>
      <c r="I416" t="s">
        <v>20</v>
      </c>
      <c r="J416" s="2">
        <v>0.57567567567567568</v>
      </c>
      <c r="K416" s="2">
        <v>0.21351351351351353</v>
      </c>
      <c r="L416" s="2">
        <v>0.14729729729729729</v>
      </c>
      <c r="M416" s="2">
        <v>6.3513513513513517E-2</v>
      </c>
      <c r="O416" t="s">
        <v>187</v>
      </c>
      <c r="P416" t="s">
        <v>21</v>
      </c>
      <c r="Q416">
        <v>70</v>
      </c>
      <c r="R416">
        <v>1</v>
      </c>
      <c r="S416">
        <v>8</v>
      </c>
      <c r="U416" t="s">
        <v>187</v>
      </c>
      <c r="V416" t="s">
        <v>20</v>
      </c>
      <c r="W416">
        <v>0.88607594936708856</v>
      </c>
      <c r="X416">
        <v>1.2658227848101266E-2</v>
      </c>
      <c r="Y416">
        <v>0.10126582278481013</v>
      </c>
      <c r="AA416" t="s">
        <v>187</v>
      </c>
      <c r="AB416" t="s">
        <v>22</v>
      </c>
      <c r="AC416">
        <v>529</v>
      </c>
      <c r="AD416">
        <v>313</v>
      </c>
      <c r="AE416">
        <v>110</v>
      </c>
      <c r="AF416">
        <v>176</v>
      </c>
      <c r="AH416" t="s">
        <v>187</v>
      </c>
      <c r="AI416" t="s">
        <v>20</v>
      </c>
      <c r="AJ416">
        <v>0.46897163120567376</v>
      </c>
      <c r="AK416">
        <v>0.2774822695035461</v>
      </c>
      <c r="AL416">
        <v>9.7517730496453903E-2</v>
      </c>
      <c r="AM416">
        <v>0.15602836879432624</v>
      </c>
      <c r="AP416" t="str">
        <f t="shared" si="22"/>
        <v>S30</v>
      </c>
      <c r="AQ416" t="str">
        <f t="shared" si="23"/>
        <v>vendredi</v>
      </c>
      <c r="AR416">
        <f t="shared" si="24"/>
        <v>2017</v>
      </c>
    </row>
    <row r="417" spans="1:44" x14ac:dyDescent="0.25">
      <c r="A417" s="4">
        <v>42947</v>
      </c>
      <c r="B417" t="s">
        <v>19</v>
      </c>
      <c r="C417" s="3">
        <v>367</v>
      </c>
      <c r="D417" s="3">
        <v>175</v>
      </c>
      <c r="E417" s="3">
        <v>87</v>
      </c>
      <c r="F417" s="3">
        <v>57</v>
      </c>
      <c r="H417" s="1">
        <v>42947</v>
      </c>
      <c r="I417" t="s">
        <v>20</v>
      </c>
      <c r="J417" s="2">
        <v>0.53498542274052474</v>
      </c>
      <c r="K417" s="2">
        <v>0.25510204081632654</v>
      </c>
      <c r="L417" s="2">
        <v>0.12682215743440234</v>
      </c>
      <c r="M417" s="2">
        <v>8.3090379008746357E-2</v>
      </c>
      <c r="O417">
        <v>42947</v>
      </c>
      <c r="P417" t="s">
        <v>21</v>
      </c>
      <c r="Q417">
        <v>27</v>
      </c>
      <c r="R417">
        <v>1</v>
      </c>
      <c r="S417">
        <v>8</v>
      </c>
      <c r="U417">
        <v>42947</v>
      </c>
      <c r="V417" t="s">
        <v>20</v>
      </c>
      <c r="W417">
        <v>0.75</v>
      </c>
      <c r="X417">
        <v>2.7777777777777776E-2</v>
      </c>
      <c r="Y417">
        <v>0.22222222222222221</v>
      </c>
      <c r="AA417">
        <v>42947</v>
      </c>
      <c r="AB417" t="s">
        <v>22</v>
      </c>
      <c r="AC417">
        <v>524</v>
      </c>
      <c r="AD417">
        <v>314</v>
      </c>
      <c r="AE417">
        <v>109</v>
      </c>
      <c r="AF417">
        <v>176</v>
      </c>
      <c r="AH417">
        <v>42947</v>
      </c>
      <c r="AI417" t="s">
        <v>20</v>
      </c>
      <c r="AJ417">
        <v>0.46660730186999111</v>
      </c>
      <c r="AK417">
        <v>0.27960819234194123</v>
      </c>
      <c r="AL417">
        <v>9.7061442564559217E-2</v>
      </c>
      <c r="AM417">
        <v>0.15672306322350846</v>
      </c>
      <c r="AP417" t="str">
        <f t="shared" si="22"/>
        <v>S31</v>
      </c>
      <c r="AQ417" t="str">
        <f t="shared" si="23"/>
        <v>lundi</v>
      </c>
      <c r="AR417">
        <f t="shared" si="24"/>
        <v>2017</v>
      </c>
    </row>
    <row r="418" spans="1:44" x14ac:dyDescent="0.25">
      <c r="A418" s="4">
        <v>42948</v>
      </c>
      <c r="B418" t="s">
        <v>19</v>
      </c>
      <c r="C418" s="3">
        <v>448</v>
      </c>
      <c r="D418" s="3">
        <v>170</v>
      </c>
      <c r="E418" s="3">
        <v>80</v>
      </c>
      <c r="F418" s="3">
        <v>63</v>
      </c>
      <c r="H418" s="1">
        <v>42948</v>
      </c>
      <c r="I418" t="s">
        <v>20</v>
      </c>
      <c r="J418" s="2">
        <v>0.58869908015768724</v>
      </c>
      <c r="K418" s="2">
        <v>0.22339027595269381</v>
      </c>
      <c r="L418" s="2">
        <v>0.10512483574244415</v>
      </c>
      <c r="M418" s="2">
        <v>8.2785808147174775E-2</v>
      </c>
      <c r="O418">
        <v>42948</v>
      </c>
      <c r="P418" t="s">
        <v>21</v>
      </c>
      <c r="Q418">
        <v>18</v>
      </c>
      <c r="R418">
        <v>0</v>
      </c>
      <c r="S418">
        <v>9</v>
      </c>
      <c r="U418">
        <v>42948</v>
      </c>
      <c r="V418" t="s">
        <v>20</v>
      </c>
      <c r="W418">
        <v>0.66666666666666663</v>
      </c>
      <c r="X418">
        <v>0</v>
      </c>
      <c r="Y418">
        <v>0.33333333333333331</v>
      </c>
      <c r="AA418">
        <v>42948</v>
      </c>
      <c r="AB418" t="s">
        <v>22</v>
      </c>
      <c r="AC418">
        <v>522</v>
      </c>
      <c r="AD418">
        <v>313</v>
      </c>
      <c r="AE418">
        <v>109</v>
      </c>
      <c r="AF418">
        <v>176</v>
      </c>
      <c r="AH418">
        <v>42948</v>
      </c>
      <c r="AI418" t="s">
        <v>20</v>
      </c>
      <c r="AJ418">
        <v>0.46607142857142858</v>
      </c>
      <c r="AK418">
        <v>0.27946428571428572</v>
      </c>
      <c r="AL418">
        <v>9.7321428571428573E-2</v>
      </c>
      <c r="AM418">
        <v>0.15714285714285714</v>
      </c>
      <c r="AP418" t="str">
        <f t="shared" si="22"/>
        <v>S31</v>
      </c>
      <c r="AQ418" t="str">
        <f t="shared" si="23"/>
        <v>mardi</v>
      </c>
      <c r="AR418">
        <f t="shared" si="24"/>
        <v>2017</v>
      </c>
    </row>
    <row r="419" spans="1:44" x14ac:dyDescent="0.25">
      <c r="A419" s="4">
        <v>42949</v>
      </c>
      <c r="B419" t="s">
        <v>19</v>
      </c>
      <c r="C419" s="3">
        <v>478</v>
      </c>
      <c r="D419" s="3">
        <v>146</v>
      </c>
      <c r="E419" s="3">
        <v>121</v>
      </c>
      <c r="F419" s="3">
        <v>67</v>
      </c>
      <c r="H419" s="1">
        <v>42949</v>
      </c>
      <c r="I419" t="s">
        <v>20</v>
      </c>
      <c r="J419" s="2">
        <v>0.58866995073891626</v>
      </c>
      <c r="K419" s="2">
        <v>0.17980295566502463</v>
      </c>
      <c r="L419" s="2">
        <v>0.14901477832512317</v>
      </c>
      <c r="M419" s="2">
        <v>8.2512315270935957E-2</v>
      </c>
      <c r="O419">
        <v>42949</v>
      </c>
      <c r="P419" t="s">
        <v>21</v>
      </c>
      <c r="Q419">
        <v>76</v>
      </c>
      <c r="R419">
        <v>0</v>
      </c>
      <c r="S419">
        <v>8</v>
      </c>
      <c r="U419">
        <v>42949</v>
      </c>
      <c r="V419" t="s">
        <v>20</v>
      </c>
      <c r="W419">
        <v>0.90476190476190477</v>
      </c>
      <c r="X419">
        <v>0</v>
      </c>
      <c r="Y419">
        <v>9.5238095238095233E-2</v>
      </c>
      <c r="AA419">
        <v>42949</v>
      </c>
      <c r="AB419" t="s">
        <v>22</v>
      </c>
      <c r="AC419">
        <v>517</v>
      </c>
      <c r="AD419">
        <v>317</v>
      </c>
      <c r="AE419">
        <v>109</v>
      </c>
      <c r="AF419">
        <v>176</v>
      </c>
      <c r="AH419">
        <v>42949</v>
      </c>
      <c r="AI419" t="s">
        <v>20</v>
      </c>
      <c r="AJ419">
        <v>0.46201966041108133</v>
      </c>
      <c r="AK419">
        <v>0.28328865058087577</v>
      </c>
      <c r="AL419">
        <v>9.7408400357462024E-2</v>
      </c>
      <c r="AM419">
        <v>0.15728328865058089</v>
      </c>
      <c r="AP419" t="str">
        <f t="shared" si="22"/>
        <v>S31</v>
      </c>
      <c r="AQ419" t="str">
        <f t="shared" si="23"/>
        <v>mercredi</v>
      </c>
      <c r="AR419">
        <f t="shared" si="24"/>
        <v>2017</v>
      </c>
    </row>
    <row r="420" spans="1:44" x14ac:dyDescent="0.25">
      <c r="A420" s="4">
        <v>42950</v>
      </c>
      <c r="B420" t="s">
        <v>19</v>
      </c>
      <c r="C420" s="3">
        <v>392</v>
      </c>
      <c r="D420" s="3">
        <v>166</v>
      </c>
      <c r="E420" s="3">
        <v>109</v>
      </c>
      <c r="F420" s="3">
        <v>70</v>
      </c>
      <c r="H420" s="1">
        <v>42950</v>
      </c>
      <c r="I420" t="s">
        <v>20</v>
      </c>
      <c r="J420" s="2">
        <v>0.53188602442333788</v>
      </c>
      <c r="K420" s="2">
        <v>0.22523744911804613</v>
      </c>
      <c r="L420" s="2">
        <v>0.14789687924016282</v>
      </c>
      <c r="M420" s="2">
        <v>9.4979647218453186E-2</v>
      </c>
      <c r="O420">
        <v>42950</v>
      </c>
      <c r="P420" t="s">
        <v>21</v>
      </c>
      <c r="Q420">
        <v>80</v>
      </c>
      <c r="R420">
        <v>1</v>
      </c>
      <c r="S420">
        <v>8</v>
      </c>
      <c r="U420">
        <v>42950</v>
      </c>
      <c r="V420" t="s">
        <v>20</v>
      </c>
      <c r="W420">
        <v>0.898876404494382</v>
      </c>
      <c r="X420">
        <v>1.1235955056179775E-2</v>
      </c>
      <c r="Y420">
        <v>8.98876404494382E-2</v>
      </c>
      <c r="AA420">
        <v>42950</v>
      </c>
      <c r="AB420" t="s">
        <v>22</v>
      </c>
      <c r="AC420">
        <v>514</v>
      </c>
      <c r="AD420">
        <v>323</v>
      </c>
      <c r="AE420">
        <v>109</v>
      </c>
      <c r="AF420">
        <v>176</v>
      </c>
      <c r="AH420">
        <v>42950</v>
      </c>
      <c r="AI420" t="s">
        <v>20</v>
      </c>
      <c r="AJ420">
        <v>0.45811051693404636</v>
      </c>
      <c r="AK420">
        <v>0.2878787878787879</v>
      </c>
      <c r="AL420">
        <v>9.7147950089126564E-2</v>
      </c>
      <c r="AM420">
        <v>0.15686274509803921</v>
      </c>
      <c r="AP420" t="str">
        <f t="shared" si="22"/>
        <v>S31</v>
      </c>
      <c r="AQ420" t="str">
        <f t="shared" si="23"/>
        <v>jeudi</v>
      </c>
      <c r="AR420">
        <f t="shared" si="24"/>
        <v>2017</v>
      </c>
    </row>
    <row r="421" spans="1:44" x14ac:dyDescent="0.25">
      <c r="A421" s="4" t="s">
        <v>188</v>
      </c>
      <c r="B421" t="s">
        <v>19</v>
      </c>
      <c r="C421" s="3">
        <v>589</v>
      </c>
      <c r="D421" s="3">
        <v>141</v>
      </c>
      <c r="E421" s="3">
        <v>102</v>
      </c>
      <c r="F421" s="3">
        <v>58</v>
      </c>
      <c r="H421" s="1" t="s">
        <v>188</v>
      </c>
      <c r="I421" t="s">
        <v>20</v>
      </c>
      <c r="J421" s="2">
        <v>0.66179775280898878</v>
      </c>
      <c r="K421" s="2">
        <v>0.15842696629213482</v>
      </c>
      <c r="L421" s="2">
        <v>0.1146067415730337</v>
      </c>
      <c r="M421" s="2">
        <v>6.5168539325842698E-2</v>
      </c>
      <c r="O421" t="s">
        <v>188</v>
      </c>
      <c r="P421" t="s">
        <v>21</v>
      </c>
      <c r="Q421">
        <v>99</v>
      </c>
      <c r="R421">
        <v>7</v>
      </c>
      <c r="S421">
        <v>13</v>
      </c>
      <c r="U421" t="s">
        <v>188</v>
      </c>
      <c r="V421" t="s">
        <v>20</v>
      </c>
      <c r="W421">
        <v>0.83193277310924374</v>
      </c>
      <c r="X421">
        <v>5.8823529411764705E-2</v>
      </c>
      <c r="Y421">
        <v>0.1092436974789916</v>
      </c>
      <c r="AA421" t="s">
        <v>188</v>
      </c>
      <c r="AB421" t="s">
        <v>22</v>
      </c>
      <c r="AC421">
        <v>498</v>
      </c>
      <c r="AD421">
        <v>332</v>
      </c>
      <c r="AE421">
        <v>108</v>
      </c>
      <c r="AF421">
        <v>176</v>
      </c>
      <c r="AH421" t="s">
        <v>188</v>
      </c>
      <c r="AI421" t="s">
        <v>20</v>
      </c>
      <c r="AJ421">
        <v>0.44703770197486536</v>
      </c>
      <c r="AK421">
        <v>0.29802513464991021</v>
      </c>
      <c r="AL421">
        <v>9.6947935368043081E-2</v>
      </c>
      <c r="AM421">
        <v>0.15798922800718132</v>
      </c>
      <c r="AP421" t="str">
        <f t="shared" si="22"/>
        <v>S31</v>
      </c>
      <c r="AQ421" t="str">
        <f t="shared" si="23"/>
        <v>vendredi</v>
      </c>
      <c r="AR421">
        <f t="shared" si="24"/>
        <v>2017</v>
      </c>
    </row>
    <row r="422" spans="1:44" x14ac:dyDescent="0.25">
      <c r="A422" s="4">
        <v>42954</v>
      </c>
      <c r="B422" t="s">
        <v>19</v>
      </c>
      <c r="C422" s="3">
        <v>668</v>
      </c>
      <c r="D422" s="3">
        <v>146</v>
      </c>
      <c r="E422" s="3">
        <v>89</v>
      </c>
      <c r="F422" s="3">
        <v>63</v>
      </c>
      <c r="H422" s="1">
        <v>42954</v>
      </c>
      <c r="I422" t="s">
        <v>20</v>
      </c>
      <c r="J422" s="2">
        <v>0.69151138716356109</v>
      </c>
      <c r="K422" s="2">
        <v>0.15113871635610765</v>
      </c>
      <c r="L422" s="2">
        <v>9.213250517598344E-2</v>
      </c>
      <c r="M422" s="2">
        <v>6.5217391304347824E-2</v>
      </c>
      <c r="O422">
        <v>42954</v>
      </c>
      <c r="P422" t="s">
        <v>21</v>
      </c>
      <c r="Q422">
        <v>86</v>
      </c>
      <c r="R422">
        <v>22</v>
      </c>
      <c r="S422">
        <v>13</v>
      </c>
      <c r="U422">
        <v>42954</v>
      </c>
      <c r="V422" t="s">
        <v>20</v>
      </c>
      <c r="W422">
        <v>0.71074380165289253</v>
      </c>
      <c r="X422">
        <v>0.18181818181818182</v>
      </c>
      <c r="Y422">
        <v>0.10743801652892562</v>
      </c>
      <c r="AA422">
        <v>42954</v>
      </c>
      <c r="AB422" t="s">
        <v>22</v>
      </c>
      <c r="AC422">
        <v>493</v>
      </c>
      <c r="AD422">
        <v>337</v>
      </c>
      <c r="AE422">
        <v>108</v>
      </c>
      <c r="AF422">
        <v>176</v>
      </c>
      <c r="AH422">
        <v>42954</v>
      </c>
      <c r="AI422" t="s">
        <v>20</v>
      </c>
      <c r="AJ422">
        <v>0.44254937163375224</v>
      </c>
      <c r="AK422">
        <v>0.30251346499102333</v>
      </c>
      <c r="AL422">
        <v>9.6947935368043081E-2</v>
      </c>
      <c r="AM422">
        <v>0.15798922800718132</v>
      </c>
      <c r="AP422" t="str">
        <f t="shared" si="22"/>
        <v>S32</v>
      </c>
      <c r="AQ422" t="str">
        <f t="shared" si="23"/>
        <v>lundi</v>
      </c>
      <c r="AR422">
        <f t="shared" si="24"/>
        <v>2017</v>
      </c>
    </row>
    <row r="423" spans="1:44" x14ac:dyDescent="0.25">
      <c r="A423" s="4">
        <v>42955</v>
      </c>
      <c r="B423" t="s">
        <v>19</v>
      </c>
      <c r="C423" s="3">
        <v>471</v>
      </c>
      <c r="D423" s="3">
        <v>134</v>
      </c>
      <c r="E423" s="3">
        <v>88</v>
      </c>
      <c r="F423" s="3">
        <v>49</v>
      </c>
      <c r="H423" s="1">
        <v>42955</v>
      </c>
      <c r="I423" t="s">
        <v>20</v>
      </c>
      <c r="J423" s="2">
        <v>0.63477088948787064</v>
      </c>
      <c r="K423" s="2">
        <v>0.18059299191374664</v>
      </c>
      <c r="L423" s="2">
        <v>0.11859838274932614</v>
      </c>
      <c r="M423" s="2">
        <v>6.6037735849056603E-2</v>
      </c>
      <c r="O423">
        <v>42955</v>
      </c>
      <c r="P423" t="s">
        <v>21</v>
      </c>
      <c r="Q423">
        <v>85</v>
      </c>
      <c r="R423">
        <v>11</v>
      </c>
      <c r="S423">
        <v>14</v>
      </c>
      <c r="U423">
        <v>42955</v>
      </c>
      <c r="V423" t="s">
        <v>20</v>
      </c>
      <c r="W423">
        <v>0.77272727272727271</v>
      </c>
      <c r="X423">
        <v>0.1</v>
      </c>
      <c r="Y423">
        <v>0.12727272727272726</v>
      </c>
      <c r="AA423">
        <v>42955</v>
      </c>
      <c r="AB423" t="s">
        <v>22</v>
      </c>
      <c r="AC423">
        <v>479</v>
      </c>
      <c r="AD423">
        <v>344</v>
      </c>
      <c r="AE423">
        <v>109</v>
      </c>
      <c r="AF423">
        <v>175</v>
      </c>
      <c r="AH423">
        <v>42955</v>
      </c>
      <c r="AI423" t="s">
        <v>20</v>
      </c>
      <c r="AJ423">
        <v>0.43270099367660342</v>
      </c>
      <c r="AK423">
        <v>0.3107497741644083</v>
      </c>
      <c r="AL423">
        <v>9.8464317976513102E-2</v>
      </c>
      <c r="AM423">
        <v>0.15808491418247517</v>
      </c>
      <c r="AP423" t="str">
        <f t="shared" si="22"/>
        <v>S32</v>
      </c>
      <c r="AQ423" t="str">
        <f t="shared" si="23"/>
        <v>mardi</v>
      </c>
      <c r="AR423">
        <f t="shared" si="24"/>
        <v>2017</v>
      </c>
    </row>
    <row r="424" spans="1:44" x14ac:dyDescent="0.25">
      <c r="A424" s="4">
        <v>42956</v>
      </c>
      <c r="B424" t="s">
        <v>19</v>
      </c>
      <c r="C424" s="3">
        <v>329</v>
      </c>
      <c r="D424" s="3">
        <v>164</v>
      </c>
      <c r="E424" s="3">
        <v>112</v>
      </c>
      <c r="F424" s="3">
        <v>40</v>
      </c>
      <c r="H424" s="1">
        <v>42956</v>
      </c>
      <c r="I424" t="s">
        <v>20</v>
      </c>
      <c r="J424" s="2">
        <v>0.51007751937984491</v>
      </c>
      <c r="K424" s="2">
        <v>0.25426356589147286</v>
      </c>
      <c r="L424" s="2">
        <v>0.17364341085271318</v>
      </c>
      <c r="M424" s="2">
        <v>6.2015503875968991E-2</v>
      </c>
      <c r="O424">
        <v>42956</v>
      </c>
      <c r="P424" t="s">
        <v>21</v>
      </c>
      <c r="Q424">
        <v>26</v>
      </c>
      <c r="R424">
        <v>13</v>
      </c>
      <c r="S424">
        <v>8</v>
      </c>
      <c r="U424">
        <v>42956</v>
      </c>
      <c r="V424" t="s">
        <v>20</v>
      </c>
      <c r="W424">
        <v>0.55319148936170215</v>
      </c>
      <c r="X424">
        <v>0.27659574468085107</v>
      </c>
      <c r="Y424">
        <v>0.1702127659574468</v>
      </c>
      <c r="AA424">
        <v>42956</v>
      </c>
      <c r="AB424" t="s">
        <v>22</v>
      </c>
      <c r="AC424">
        <v>478</v>
      </c>
      <c r="AD424">
        <v>344</v>
      </c>
      <c r="AE424">
        <v>109</v>
      </c>
      <c r="AF424">
        <v>175</v>
      </c>
      <c r="AH424">
        <v>42956</v>
      </c>
      <c r="AI424" t="s">
        <v>20</v>
      </c>
      <c r="AJ424">
        <v>0.43218806509945751</v>
      </c>
      <c r="AK424">
        <v>0.31103074141048825</v>
      </c>
      <c r="AL424">
        <v>9.8553345388788433E-2</v>
      </c>
      <c r="AM424">
        <v>0.15822784810126583</v>
      </c>
      <c r="AP424" t="str">
        <f t="shared" si="22"/>
        <v>S32</v>
      </c>
      <c r="AQ424" t="str">
        <f t="shared" si="23"/>
        <v>mercredi</v>
      </c>
      <c r="AR424">
        <f t="shared" si="24"/>
        <v>2017</v>
      </c>
    </row>
    <row r="425" spans="1:44" x14ac:dyDescent="0.25">
      <c r="A425" s="4">
        <v>42957</v>
      </c>
      <c r="B425" t="s">
        <v>19</v>
      </c>
      <c r="C425" s="3">
        <v>298</v>
      </c>
      <c r="D425" s="3">
        <v>183</v>
      </c>
      <c r="E425" s="3">
        <v>117</v>
      </c>
      <c r="F425" s="3">
        <v>34</v>
      </c>
      <c r="H425" s="1">
        <v>42957</v>
      </c>
      <c r="I425" t="s">
        <v>20</v>
      </c>
      <c r="J425" s="2">
        <v>0.47151898734177217</v>
      </c>
      <c r="K425" s="2">
        <v>0.28955696202531644</v>
      </c>
      <c r="L425" s="2">
        <v>0.185126582278481</v>
      </c>
      <c r="M425" s="2">
        <v>5.3797468354430382E-2</v>
      </c>
      <c r="O425">
        <v>42957</v>
      </c>
      <c r="P425" t="s">
        <v>21</v>
      </c>
      <c r="Q425">
        <v>25</v>
      </c>
      <c r="R425">
        <v>14</v>
      </c>
      <c r="S425">
        <v>8</v>
      </c>
      <c r="U425">
        <v>42957</v>
      </c>
      <c r="V425" t="s">
        <v>20</v>
      </c>
      <c r="W425">
        <v>0.53191489361702127</v>
      </c>
      <c r="X425">
        <v>0.2978723404255319</v>
      </c>
      <c r="Y425">
        <v>0.1702127659574468</v>
      </c>
      <c r="AA425">
        <v>42957</v>
      </c>
      <c r="AB425" t="s">
        <v>22</v>
      </c>
      <c r="AC425">
        <v>561</v>
      </c>
      <c r="AD425">
        <v>347</v>
      </c>
      <c r="AE425">
        <v>108</v>
      </c>
      <c r="AF425">
        <v>175</v>
      </c>
      <c r="AH425">
        <v>42957</v>
      </c>
      <c r="AI425" t="s">
        <v>20</v>
      </c>
      <c r="AJ425">
        <v>0.47103274559193953</v>
      </c>
      <c r="AK425">
        <v>0.29135180520570947</v>
      </c>
      <c r="AL425">
        <v>9.06801007556675E-2</v>
      </c>
      <c r="AM425">
        <v>0.14693534844668346</v>
      </c>
      <c r="AP425" t="str">
        <f t="shared" si="22"/>
        <v>S32</v>
      </c>
      <c r="AQ425" t="str">
        <f t="shared" si="23"/>
        <v>jeudi</v>
      </c>
      <c r="AR425">
        <f t="shared" si="24"/>
        <v>2017</v>
      </c>
    </row>
    <row r="426" spans="1:44" x14ac:dyDescent="0.25">
      <c r="A426" s="4" t="s">
        <v>189</v>
      </c>
      <c r="B426" t="s">
        <v>19</v>
      </c>
      <c r="C426" s="3">
        <v>308</v>
      </c>
      <c r="D426" s="3">
        <v>126</v>
      </c>
      <c r="E426" s="3">
        <v>98</v>
      </c>
      <c r="F426" s="3">
        <v>29</v>
      </c>
      <c r="H426" s="1" t="s">
        <v>189</v>
      </c>
      <c r="I426" t="s">
        <v>20</v>
      </c>
      <c r="J426" s="2">
        <v>0.5490196078431373</v>
      </c>
      <c r="K426" s="2">
        <v>0.22459893048128343</v>
      </c>
      <c r="L426" s="2">
        <v>0.17468805704099821</v>
      </c>
      <c r="M426" s="2">
        <v>5.1693404634581108E-2</v>
      </c>
      <c r="O426" t="s">
        <v>189</v>
      </c>
      <c r="P426" t="s">
        <v>21</v>
      </c>
      <c r="Q426">
        <v>31</v>
      </c>
      <c r="R426">
        <v>11</v>
      </c>
      <c r="S426">
        <v>8</v>
      </c>
      <c r="U426" t="s">
        <v>189</v>
      </c>
      <c r="V426" t="s">
        <v>20</v>
      </c>
      <c r="W426">
        <v>0.62</v>
      </c>
      <c r="X426">
        <v>0.22</v>
      </c>
      <c r="Y426">
        <v>0.16</v>
      </c>
      <c r="AA426" t="s">
        <v>189</v>
      </c>
      <c r="AB426" t="s">
        <v>22</v>
      </c>
      <c r="AC426">
        <v>578</v>
      </c>
      <c r="AD426">
        <v>345</v>
      </c>
      <c r="AE426">
        <v>104</v>
      </c>
      <c r="AF426">
        <v>177</v>
      </c>
      <c r="AH426" t="s">
        <v>189</v>
      </c>
      <c r="AI426" t="s">
        <v>20</v>
      </c>
      <c r="AJ426">
        <v>0.48006644518272423</v>
      </c>
      <c r="AK426">
        <v>0.28654485049833889</v>
      </c>
      <c r="AL426">
        <v>8.6378737541528236E-2</v>
      </c>
      <c r="AM426">
        <v>0.14700996677740863</v>
      </c>
      <c r="AP426" t="str">
        <f t="shared" si="22"/>
        <v>S32</v>
      </c>
      <c r="AQ426" t="str">
        <f t="shared" si="23"/>
        <v>vendredi</v>
      </c>
      <c r="AR426">
        <f t="shared" si="24"/>
        <v>2017</v>
      </c>
    </row>
    <row r="427" spans="1:44" x14ac:dyDescent="0.25">
      <c r="A427" s="4">
        <v>42961</v>
      </c>
      <c r="B427" t="s">
        <v>19</v>
      </c>
      <c r="C427" s="3">
        <v>404</v>
      </c>
      <c r="D427" s="3">
        <v>130</v>
      </c>
      <c r="E427" s="3">
        <v>76</v>
      </c>
      <c r="F427" s="3">
        <v>37</v>
      </c>
      <c r="H427" s="1">
        <v>42961</v>
      </c>
      <c r="I427" t="s">
        <v>20</v>
      </c>
      <c r="J427" s="2">
        <v>0.62442040185471404</v>
      </c>
      <c r="K427" s="2">
        <v>0.20092735703245751</v>
      </c>
      <c r="L427" s="2">
        <v>0.11746522411128284</v>
      </c>
      <c r="M427" s="2">
        <v>5.7187017001545597E-2</v>
      </c>
      <c r="O427">
        <v>42961</v>
      </c>
      <c r="P427" t="s">
        <v>21</v>
      </c>
      <c r="Q427">
        <v>30</v>
      </c>
      <c r="R427">
        <v>11</v>
      </c>
      <c r="S427">
        <v>8</v>
      </c>
      <c r="U427">
        <v>42961</v>
      </c>
      <c r="V427" t="s">
        <v>20</v>
      </c>
      <c r="W427">
        <v>0.61224489795918369</v>
      </c>
      <c r="X427">
        <v>0.22448979591836735</v>
      </c>
      <c r="Y427">
        <v>0.16326530612244897</v>
      </c>
      <c r="AA427">
        <v>42961</v>
      </c>
      <c r="AB427" t="s">
        <v>22</v>
      </c>
      <c r="AC427">
        <v>575</v>
      </c>
      <c r="AD427">
        <v>348</v>
      </c>
      <c r="AE427">
        <v>102</v>
      </c>
      <c r="AF427">
        <v>178</v>
      </c>
      <c r="AH427">
        <v>42961</v>
      </c>
      <c r="AI427" t="s">
        <v>20</v>
      </c>
      <c r="AJ427">
        <v>0.47797173732335829</v>
      </c>
      <c r="AK427">
        <v>0.2892768079800499</v>
      </c>
      <c r="AL427">
        <v>8.4788029925187039E-2</v>
      </c>
      <c r="AM427">
        <v>0.14796342477140481</v>
      </c>
      <c r="AP427" t="str">
        <f t="shared" si="22"/>
        <v>S33</v>
      </c>
      <c r="AQ427" t="str">
        <f t="shared" si="23"/>
        <v>lundi</v>
      </c>
      <c r="AR427">
        <f t="shared" si="24"/>
        <v>2017</v>
      </c>
    </row>
    <row r="428" spans="1:44" x14ac:dyDescent="0.25">
      <c r="A428" s="4">
        <v>42962</v>
      </c>
      <c r="B428" t="s">
        <v>19</v>
      </c>
      <c r="C428" s="3">
        <v>332</v>
      </c>
      <c r="D428" s="3">
        <v>167</v>
      </c>
      <c r="E428" s="3">
        <v>107</v>
      </c>
      <c r="F428" s="3">
        <v>41</v>
      </c>
      <c r="H428" s="1">
        <v>42962</v>
      </c>
      <c r="I428" t="s">
        <v>20</v>
      </c>
      <c r="J428" s="2">
        <v>0.51313755795981453</v>
      </c>
      <c r="K428" s="2">
        <v>0.25811437403400311</v>
      </c>
      <c r="L428" s="2">
        <v>0.16537867078825347</v>
      </c>
      <c r="M428" s="2">
        <v>6.3369397217928905E-2</v>
      </c>
      <c r="O428">
        <v>42962</v>
      </c>
      <c r="P428" t="s">
        <v>21</v>
      </c>
      <c r="Q428">
        <v>29</v>
      </c>
      <c r="R428">
        <v>12</v>
      </c>
      <c r="S428">
        <v>8</v>
      </c>
      <c r="U428">
        <v>42962</v>
      </c>
      <c r="V428" t="s">
        <v>20</v>
      </c>
      <c r="W428">
        <v>0.59183673469387754</v>
      </c>
      <c r="X428">
        <v>0.24489795918367346</v>
      </c>
      <c r="Y428">
        <v>0.16326530612244897</v>
      </c>
      <c r="AA428">
        <v>42962</v>
      </c>
      <c r="AB428" t="s">
        <v>22</v>
      </c>
      <c r="AC428">
        <v>575</v>
      </c>
      <c r="AD428">
        <v>348</v>
      </c>
      <c r="AE428">
        <v>102</v>
      </c>
      <c r="AF428">
        <v>178</v>
      </c>
      <c r="AH428">
        <v>42962</v>
      </c>
      <c r="AI428" t="s">
        <v>20</v>
      </c>
      <c r="AJ428">
        <v>0.47797173732335829</v>
      </c>
      <c r="AK428">
        <v>0.2892768079800499</v>
      </c>
      <c r="AL428">
        <v>8.4788029925187039E-2</v>
      </c>
      <c r="AM428">
        <v>0.14796342477140481</v>
      </c>
      <c r="AP428" t="str">
        <f t="shared" si="22"/>
        <v>S33</v>
      </c>
      <c r="AQ428" t="str">
        <f t="shared" si="23"/>
        <v>mardi</v>
      </c>
      <c r="AR428">
        <f t="shared" si="24"/>
        <v>2017</v>
      </c>
    </row>
    <row r="429" spans="1:44" x14ac:dyDescent="0.25">
      <c r="A429" s="4">
        <v>42963</v>
      </c>
      <c r="B429" t="s">
        <v>19</v>
      </c>
      <c r="C429" s="3">
        <v>342</v>
      </c>
      <c r="D429" s="3">
        <v>160</v>
      </c>
      <c r="E429" s="3">
        <v>128</v>
      </c>
      <c r="F429" s="3">
        <v>30</v>
      </c>
      <c r="H429" s="1">
        <v>42963</v>
      </c>
      <c r="I429" t="s">
        <v>20</v>
      </c>
      <c r="J429" s="2">
        <v>0.51818181818181819</v>
      </c>
      <c r="K429" s="2">
        <v>0.24242424242424243</v>
      </c>
      <c r="L429" s="2">
        <v>0.19393939393939394</v>
      </c>
      <c r="M429" s="2">
        <v>4.5454545454545456E-2</v>
      </c>
      <c r="O429">
        <v>42963</v>
      </c>
      <c r="P429" t="s">
        <v>21</v>
      </c>
      <c r="Q429">
        <v>28</v>
      </c>
      <c r="R429">
        <v>12</v>
      </c>
      <c r="S429">
        <v>11</v>
      </c>
      <c r="U429">
        <v>42963</v>
      </c>
      <c r="V429" t="s">
        <v>20</v>
      </c>
      <c r="W429">
        <v>0.5490196078431373</v>
      </c>
      <c r="X429">
        <v>0.23529411764705882</v>
      </c>
      <c r="Y429">
        <v>0.21568627450980393</v>
      </c>
      <c r="AA429">
        <v>42963</v>
      </c>
      <c r="AB429" t="s">
        <v>22</v>
      </c>
      <c r="AC429">
        <v>569</v>
      </c>
      <c r="AD429">
        <v>356</v>
      </c>
      <c r="AE429">
        <v>102</v>
      </c>
      <c r="AF429">
        <v>178</v>
      </c>
      <c r="AH429">
        <v>42963</v>
      </c>
      <c r="AI429" t="s">
        <v>20</v>
      </c>
      <c r="AJ429">
        <v>0.47219917012448132</v>
      </c>
      <c r="AK429">
        <v>0.29543568464730291</v>
      </c>
      <c r="AL429">
        <v>8.464730290456432E-2</v>
      </c>
      <c r="AM429">
        <v>0.14771784232365145</v>
      </c>
      <c r="AP429" t="str">
        <f t="shared" si="22"/>
        <v>S33</v>
      </c>
      <c r="AQ429" t="str">
        <f t="shared" si="23"/>
        <v>mercredi</v>
      </c>
      <c r="AR429">
        <f t="shared" si="24"/>
        <v>2017</v>
      </c>
    </row>
    <row r="430" spans="1:44" x14ac:dyDescent="0.25">
      <c r="A430" s="4">
        <v>42964</v>
      </c>
      <c r="B430" t="s">
        <v>19</v>
      </c>
      <c r="C430" s="3">
        <v>299</v>
      </c>
      <c r="D430" s="3">
        <v>174</v>
      </c>
      <c r="E430" s="3">
        <v>126</v>
      </c>
      <c r="F430" s="3">
        <v>29</v>
      </c>
      <c r="H430" s="1">
        <v>42964</v>
      </c>
      <c r="I430" t="s">
        <v>20</v>
      </c>
      <c r="J430" s="2">
        <v>0.47611464968152867</v>
      </c>
      <c r="K430" s="2">
        <v>0.27707006369426751</v>
      </c>
      <c r="L430" s="2">
        <v>0.20063694267515925</v>
      </c>
      <c r="M430" s="2">
        <v>4.6178343949044583E-2</v>
      </c>
      <c r="O430">
        <v>42964</v>
      </c>
      <c r="P430" t="s">
        <v>21</v>
      </c>
      <c r="Q430">
        <v>21</v>
      </c>
      <c r="R430">
        <v>17</v>
      </c>
      <c r="S430">
        <v>11</v>
      </c>
      <c r="U430">
        <v>42964</v>
      </c>
      <c r="V430" t="s">
        <v>20</v>
      </c>
      <c r="W430">
        <v>0.42857142857142855</v>
      </c>
      <c r="X430">
        <v>0.34693877551020408</v>
      </c>
      <c r="Y430">
        <v>0.22448979591836735</v>
      </c>
      <c r="AA430">
        <v>42964</v>
      </c>
      <c r="AB430" t="s">
        <v>22</v>
      </c>
      <c r="AC430">
        <v>556</v>
      </c>
      <c r="AD430">
        <v>360</v>
      </c>
      <c r="AE430">
        <v>102</v>
      </c>
      <c r="AF430">
        <v>178</v>
      </c>
      <c r="AH430">
        <v>42964</v>
      </c>
      <c r="AI430" t="s">
        <v>20</v>
      </c>
      <c r="AJ430">
        <v>0.46488294314381273</v>
      </c>
      <c r="AK430">
        <v>0.30100334448160537</v>
      </c>
      <c r="AL430">
        <v>8.5284280936454848E-2</v>
      </c>
      <c r="AM430">
        <v>0.1488294314381271</v>
      </c>
      <c r="AP430" t="str">
        <f t="shared" si="22"/>
        <v>S33</v>
      </c>
      <c r="AQ430" t="str">
        <f t="shared" si="23"/>
        <v>jeudi</v>
      </c>
      <c r="AR430">
        <f t="shared" si="24"/>
        <v>2017</v>
      </c>
    </row>
    <row r="431" spans="1:44" x14ac:dyDescent="0.25">
      <c r="A431" s="4" t="s">
        <v>190</v>
      </c>
      <c r="B431" t="s">
        <v>19</v>
      </c>
      <c r="C431" s="3">
        <v>264</v>
      </c>
      <c r="D431" s="3">
        <v>130</v>
      </c>
      <c r="E431" s="3">
        <v>96</v>
      </c>
      <c r="F431" s="3">
        <v>22</v>
      </c>
      <c r="H431" s="1" t="s">
        <v>190</v>
      </c>
      <c r="I431" t="s">
        <v>20</v>
      </c>
      <c r="J431" s="2">
        <v>0.515625</v>
      </c>
      <c r="K431" s="2">
        <v>0.25390625</v>
      </c>
      <c r="L431" s="2">
        <v>0.1875</v>
      </c>
      <c r="M431" s="2">
        <v>4.296875E-2</v>
      </c>
      <c r="O431" t="s">
        <v>190</v>
      </c>
      <c r="P431" t="s">
        <v>21</v>
      </c>
      <c r="Q431">
        <v>2</v>
      </c>
      <c r="R431">
        <v>36</v>
      </c>
      <c r="S431">
        <v>11</v>
      </c>
      <c r="U431" t="s">
        <v>190</v>
      </c>
      <c r="V431" t="s">
        <v>20</v>
      </c>
      <c r="W431">
        <v>4.0816326530612242E-2</v>
      </c>
      <c r="X431">
        <v>0.73469387755102045</v>
      </c>
      <c r="Y431">
        <v>0.22448979591836735</v>
      </c>
      <c r="AA431" t="s">
        <v>190</v>
      </c>
      <c r="AB431" t="s">
        <v>22</v>
      </c>
      <c r="AC431">
        <v>546</v>
      </c>
      <c r="AD431">
        <v>356</v>
      </c>
      <c r="AE431">
        <v>102</v>
      </c>
      <c r="AF431">
        <v>174</v>
      </c>
      <c r="AH431" t="s">
        <v>190</v>
      </c>
      <c r="AI431" t="s">
        <v>20</v>
      </c>
      <c r="AJ431">
        <v>0.46349745331069608</v>
      </c>
      <c r="AK431">
        <v>0.30220713073005095</v>
      </c>
      <c r="AL431">
        <v>8.6587436332767401E-2</v>
      </c>
      <c r="AM431">
        <v>0.14770797962648557</v>
      </c>
      <c r="AP431" t="str">
        <f t="shared" si="22"/>
        <v>S33</v>
      </c>
      <c r="AQ431" t="str">
        <f t="shared" si="23"/>
        <v>vendredi</v>
      </c>
      <c r="AR431">
        <f t="shared" si="24"/>
        <v>2017</v>
      </c>
    </row>
    <row r="432" spans="1:44" x14ac:dyDescent="0.25">
      <c r="A432" s="4">
        <v>42961</v>
      </c>
      <c r="B432" t="s">
        <v>19</v>
      </c>
      <c r="C432" s="3">
        <v>404</v>
      </c>
      <c r="D432" s="3">
        <v>130</v>
      </c>
      <c r="E432" s="3">
        <v>76</v>
      </c>
      <c r="F432" s="3">
        <v>37</v>
      </c>
      <c r="H432" s="1">
        <v>42961</v>
      </c>
      <c r="I432" t="s">
        <v>20</v>
      </c>
      <c r="J432" s="2">
        <v>0.62442040185471404</v>
      </c>
      <c r="K432" s="2">
        <v>0.20092735703245751</v>
      </c>
      <c r="L432" s="2">
        <v>0.11746522411128284</v>
      </c>
      <c r="M432" s="2">
        <v>5.7187017001545597E-2</v>
      </c>
      <c r="O432">
        <v>42961</v>
      </c>
      <c r="P432" t="s">
        <v>21</v>
      </c>
      <c r="Q432">
        <v>30</v>
      </c>
      <c r="R432">
        <v>11</v>
      </c>
      <c r="S432">
        <v>8</v>
      </c>
      <c r="U432">
        <v>42961</v>
      </c>
      <c r="V432" t="s">
        <v>20</v>
      </c>
      <c r="W432">
        <v>0.61224489795918369</v>
      </c>
      <c r="X432">
        <v>0.22448979591836735</v>
      </c>
      <c r="Y432">
        <v>0.16326530612244897</v>
      </c>
      <c r="AA432">
        <v>42961</v>
      </c>
      <c r="AB432" t="s">
        <v>22</v>
      </c>
      <c r="AC432">
        <v>575</v>
      </c>
      <c r="AD432">
        <v>348</v>
      </c>
      <c r="AE432">
        <v>102</v>
      </c>
      <c r="AF432">
        <v>178</v>
      </c>
      <c r="AH432">
        <v>42961</v>
      </c>
      <c r="AI432" t="s">
        <v>20</v>
      </c>
      <c r="AJ432">
        <v>0.47797173732335829</v>
      </c>
      <c r="AK432">
        <v>0.2892768079800499</v>
      </c>
      <c r="AL432">
        <v>8.4788029925187039E-2</v>
      </c>
      <c r="AM432">
        <v>0.14796342477140481</v>
      </c>
      <c r="AP432" t="str">
        <f t="shared" si="22"/>
        <v>S33</v>
      </c>
      <c r="AQ432" t="str">
        <f t="shared" si="23"/>
        <v>lundi</v>
      </c>
      <c r="AR432">
        <f t="shared" si="24"/>
        <v>2017</v>
      </c>
    </row>
    <row r="433" spans="1:44" x14ac:dyDescent="0.25">
      <c r="A433" s="4">
        <v>42962</v>
      </c>
      <c r="B433" t="s">
        <v>19</v>
      </c>
      <c r="C433" s="3">
        <v>332</v>
      </c>
      <c r="D433" s="3">
        <v>167</v>
      </c>
      <c r="E433" s="3">
        <v>107</v>
      </c>
      <c r="F433" s="3">
        <v>41</v>
      </c>
      <c r="H433" s="1">
        <v>42962</v>
      </c>
      <c r="I433" t="s">
        <v>20</v>
      </c>
      <c r="J433" s="2">
        <v>0.51313755795981453</v>
      </c>
      <c r="K433" s="2">
        <v>0.25811437403400311</v>
      </c>
      <c r="L433" s="2">
        <v>0.16537867078825347</v>
      </c>
      <c r="M433" s="2">
        <v>6.3369397217928905E-2</v>
      </c>
      <c r="O433">
        <v>42962</v>
      </c>
      <c r="P433" t="s">
        <v>21</v>
      </c>
      <c r="Q433">
        <v>29</v>
      </c>
      <c r="R433">
        <v>12</v>
      </c>
      <c r="S433">
        <v>8</v>
      </c>
      <c r="U433">
        <v>42962</v>
      </c>
      <c r="V433" t="s">
        <v>20</v>
      </c>
      <c r="W433">
        <v>0.59183673469387754</v>
      </c>
      <c r="X433">
        <v>0.24489795918367346</v>
      </c>
      <c r="Y433">
        <v>0.16326530612244897</v>
      </c>
      <c r="AA433">
        <v>42962</v>
      </c>
      <c r="AB433" t="s">
        <v>22</v>
      </c>
      <c r="AC433">
        <v>575</v>
      </c>
      <c r="AD433">
        <v>348</v>
      </c>
      <c r="AE433">
        <v>102</v>
      </c>
      <c r="AF433">
        <v>178</v>
      </c>
      <c r="AH433">
        <v>42962</v>
      </c>
      <c r="AI433" t="s">
        <v>20</v>
      </c>
      <c r="AJ433">
        <v>0.47797173732335829</v>
      </c>
      <c r="AK433">
        <v>0.2892768079800499</v>
      </c>
      <c r="AL433">
        <v>8.4788029925187039E-2</v>
      </c>
      <c r="AM433">
        <v>0.14796342477140481</v>
      </c>
      <c r="AP433" t="str">
        <f t="shared" si="22"/>
        <v>S33</v>
      </c>
      <c r="AQ433" t="str">
        <f t="shared" si="23"/>
        <v>mardi</v>
      </c>
      <c r="AR433">
        <f t="shared" si="24"/>
        <v>2017</v>
      </c>
    </row>
    <row r="434" spans="1:44" x14ac:dyDescent="0.25">
      <c r="A434" s="4">
        <v>42963</v>
      </c>
      <c r="B434" t="s">
        <v>19</v>
      </c>
      <c r="C434" s="3">
        <v>342</v>
      </c>
      <c r="D434" s="3">
        <v>160</v>
      </c>
      <c r="E434" s="3">
        <v>128</v>
      </c>
      <c r="F434" s="3">
        <v>30</v>
      </c>
      <c r="H434" s="1">
        <v>42963</v>
      </c>
      <c r="I434" t="s">
        <v>20</v>
      </c>
      <c r="J434" s="2">
        <v>0.51818181818181819</v>
      </c>
      <c r="K434" s="2">
        <v>0.24242424242424243</v>
      </c>
      <c r="L434" s="2">
        <v>0.19393939393939394</v>
      </c>
      <c r="M434" s="2">
        <v>4.5454545454545456E-2</v>
      </c>
      <c r="O434">
        <v>42963</v>
      </c>
      <c r="P434" t="s">
        <v>21</v>
      </c>
      <c r="Q434">
        <v>28</v>
      </c>
      <c r="R434">
        <v>12</v>
      </c>
      <c r="S434">
        <v>11</v>
      </c>
      <c r="U434">
        <v>42963</v>
      </c>
      <c r="V434" t="s">
        <v>20</v>
      </c>
      <c r="W434">
        <v>0.5490196078431373</v>
      </c>
      <c r="X434">
        <v>0.23529411764705882</v>
      </c>
      <c r="Y434">
        <v>0.21568627450980393</v>
      </c>
      <c r="AA434">
        <v>42963</v>
      </c>
      <c r="AB434" t="s">
        <v>22</v>
      </c>
      <c r="AC434">
        <v>569</v>
      </c>
      <c r="AD434">
        <v>356</v>
      </c>
      <c r="AE434">
        <v>102</v>
      </c>
      <c r="AF434">
        <v>178</v>
      </c>
      <c r="AH434">
        <v>42963</v>
      </c>
      <c r="AI434" t="s">
        <v>20</v>
      </c>
      <c r="AJ434">
        <v>0.47219917012448132</v>
      </c>
      <c r="AK434">
        <v>0.29543568464730291</v>
      </c>
      <c r="AL434">
        <v>8.464730290456432E-2</v>
      </c>
      <c r="AM434">
        <v>0.14771784232365145</v>
      </c>
      <c r="AP434" t="str">
        <f t="shared" si="22"/>
        <v>S33</v>
      </c>
      <c r="AQ434" t="str">
        <f t="shared" si="23"/>
        <v>mercredi</v>
      </c>
      <c r="AR434">
        <f t="shared" si="24"/>
        <v>2017</v>
      </c>
    </row>
    <row r="435" spans="1:44" x14ac:dyDescent="0.25">
      <c r="A435" s="4">
        <v>42964</v>
      </c>
      <c r="B435" t="s">
        <v>19</v>
      </c>
      <c r="C435" s="3">
        <v>299</v>
      </c>
      <c r="D435" s="3">
        <v>174</v>
      </c>
      <c r="E435" s="3">
        <v>126</v>
      </c>
      <c r="F435" s="3">
        <v>29</v>
      </c>
      <c r="H435" s="1">
        <v>42964</v>
      </c>
      <c r="I435" t="s">
        <v>20</v>
      </c>
      <c r="J435" s="2">
        <v>0.47611464968152867</v>
      </c>
      <c r="K435" s="2">
        <v>0.27707006369426751</v>
      </c>
      <c r="L435" s="2">
        <v>0.20063694267515925</v>
      </c>
      <c r="M435" s="2">
        <v>4.6178343949044583E-2</v>
      </c>
      <c r="O435">
        <v>42964</v>
      </c>
      <c r="P435" t="s">
        <v>21</v>
      </c>
      <c r="Q435">
        <v>21</v>
      </c>
      <c r="R435">
        <v>17</v>
      </c>
      <c r="S435">
        <v>11</v>
      </c>
      <c r="U435">
        <v>42964</v>
      </c>
      <c r="V435" t="s">
        <v>20</v>
      </c>
      <c r="W435">
        <v>0.42857142857142855</v>
      </c>
      <c r="X435">
        <v>0.34693877551020408</v>
      </c>
      <c r="Y435">
        <v>0.22448979591836735</v>
      </c>
      <c r="AA435">
        <v>42964</v>
      </c>
      <c r="AB435" t="s">
        <v>22</v>
      </c>
      <c r="AC435">
        <v>556</v>
      </c>
      <c r="AD435">
        <v>360</v>
      </c>
      <c r="AE435">
        <v>102</v>
      </c>
      <c r="AF435">
        <v>178</v>
      </c>
      <c r="AH435">
        <v>42964</v>
      </c>
      <c r="AI435" t="s">
        <v>20</v>
      </c>
      <c r="AJ435">
        <v>0.46488294314381273</v>
      </c>
      <c r="AK435">
        <v>0.30100334448160537</v>
      </c>
      <c r="AL435">
        <v>8.5284280936454848E-2</v>
      </c>
      <c r="AM435">
        <v>0.1488294314381271</v>
      </c>
      <c r="AP435" t="str">
        <f t="shared" si="22"/>
        <v>S33</v>
      </c>
      <c r="AQ435" t="str">
        <f t="shared" si="23"/>
        <v>jeudi</v>
      </c>
      <c r="AR435">
        <f t="shared" si="24"/>
        <v>2017</v>
      </c>
    </row>
    <row r="436" spans="1:44" x14ac:dyDescent="0.25">
      <c r="A436" s="4" t="s">
        <v>190</v>
      </c>
      <c r="B436" t="s">
        <v>19</v>
      </c>
      <c r="C436" s="3">
        <v>264</v>
      </c>
      <c r="D436" s="3">
        <v>130</v>
      </c>
      <c r="E436" s="3">
        <v>96</v>
      </c>
      <c r="F436" s="3">
        <v>22</v>
      </c>
      <c r="H436" s="1" t="s">
        <v>190</v>
      </c>
      <c r="I436" t="s">
        <v>20</v>
      </c>
      <c r="J436" s="2">
        <v>0.515625</v>
      </c>
      <c r="K436" s="2">
        <v>0.25390625</v>
      </c>
      <c r="L436" s="2">
        <v>0.1875</v>
      </c>
      <c r="M436" s="2">
        <v>4.296875E-2</v>
      </c>
      <c r="O436" t="s">
        <v>190</v>
      </c>
      <c r="P436" t="s">
        <v>21</v>
      </c>
      <c r="Q436">
        <v>2</v>
      </c>
      <c r="R436">
        <v>36</v>
      </c>
      <c r="S436">
        <v>11</v>
      </c>
      <c r="U436" t="s">
        <v>190</v>
      </c>
      <c r="V436" t="s">
        <v>20</v>
      </c>
      <c r="W436">
        <v>4.0816326530612242E-2</v>
      </c>
      <c r="X436">
        <v>0.73469387755102045</v>
      </c>
      <c r="Y436">
        <v>0.22448979591836735</v>
      </c>
      <c r="AA436" t="s">
        <v>190</v>
      </c>
      <c r="AB436" t="s">
        <v>22</v>
      </c>
      <c r="AC436">
        <v>546</v>
      </c>
      <c r="AD436">
        <v>356</v>
      </c>
      <c r="AE436">
        <v>102</v>
      </c>
      <c r="AF436">
        <v>174</v>
      </c>
      <c r="AH436" t="s">
        <v>190</v>
      </c>
      <c r="AI436" t="s">
        <v>20</v>
      </c>
      <c r="AJ436">
        <v>0.46349745331069608</v>
      </c>
      <c r="AK436">
        <v>0.30220713073005095</v>
      </c>
      <c r="AL436">
        <v>8.6587436332767401E-2</v>
      </c>
      <c r="AM436">
        <v>0.14770797962648557</v>
      </c>
      <c r="AP436" t="str">
        <f t="shared" si="22"/>
        <v>S33</v>
      </c>
      <c r="AQ436" t="str">
        <f t="shared" si="23"/>
        <v>vendredi</v>
      </c>
      <c r="AR436">
        <f t="shared" si="24"/>
        <v>2017</v>
      </c>
    </row>
    <row r="437" spans="1:44" x14ac:dyDescent="0.25">
      <c r="A437" s="4">
        <v>42968</v>
      </c>
      <c r="B437" t="s">
        <v>19</v>
      </c>
      <c r="C437" s="3">
        <v>404</v>
      </c>
      <c r="D437" s="3">
        <v>130</v>
      </c>
      <c r="E437" s="3">
        <v>76</v>
      </c>
      <c r="F437" s="3">
        <v>37</v>
      </c>
      <c r="H437" s="1">
        <v>42968</v>
      </c>
      <c r="I437" t="s">
        <v>20</v>
      </c>
      <c r="J437" s="2">
        <v>0.62442040185471404</v>
      </c>
      <c r="K437" s="2">
        <v>0.20092735703245751</v>
      </c>
      <c r="L437" s="2">
        <v>0.11746522411128284</v>
      </c>
      <c r="M437" s="2">
        <v>5.7187017001545597E-2</v>
      </c>
      <c r="O437">
        <v>42968</v>
      </c>
      <c r="P437" t="s">
        <v>21</v>
      </c>
      <c r="Q437">
        <v>30</v>
      </c>
      <c r="R437">
        <v>11</v>
      </c>
      <c r="S437">
        <v>8</v>
      </c>
      <c r="U437">
        <v>42968</v>
      </c>
      <c r="V437" t="s">
        <v>20</v>
      </c>
      <c r="W437">
        <v>0.61224489795918369</v>
      </c>
      <c r="X437">
        <v>0.22448979591836735</v>
      </c>
      <c r="Y437">
        <v>0.16326530612244897</v>
      </c>
      <c r="AA437">
        <v>42968</v>
      </c>
      <c r="AB437" t="s">
        <v>22</v>
      </c>
      <c r="AC437">
        <v>575</v>
      </c>
      <c r="AD437">
        <v>348</v>
      </c>
      <c r="AE437">
        <v>102</v>
      </c>
      <c r="AF437">
        <v>178</v>
      </c>
      <c r="AH437">
        <v>42968</v>
      </c>
      <c r="AI437" t="s">
        <v>20</v>
      </c>
      <c r="AJ437">
        <v>0.47797173732335829</v>
      </c>
      <c r="AK437">
        <v>0.2892768079800499</v>
      </c>
      <c r="AL437">
        <v>8.4788029925187039E-2</v>
      </c>
      <c r="AM437">
        <v>0.14796342477140481</v>
      </c>
      <c r="AP437" t="str">
        <f t="shared" si="22"/>
        <v>S34</v>
      </c>
      <c r="AQ437" t="str">
        <f t="shared" si="23"/>
        <v>lundi</v>
      </c>
      <c r="AR437">
        <f t="shared" si="24"/>
        <v>2017</v>
      </c>
    </row>
    <row r="438" spans="1:44" x14ac:dyDescent="0.25">
      <c r="A438" s="4">
        <v>42969</v>
      </c>
      <c r="B438" t="s">
        <v>19</v>
      </c>
      <c r="C438" s="3">
        <v>276</v>
      </c>
      <c r="D438" s="3">
        <v>167</v>
      </c>
      <c r="E438" s="3">
        <v>107</v>
      </c>
      <c r="F438" s="3">
        <v>41</v>
      </c>
      <c r="H438" s="1">
        <v>42969</v>
      </c>
      <c r="I438" t="s">
        <v>20</v>
      </c>
      <c r="J438" s="2">
        <v>0.51313755795981453</v>
      </c>
      <c r="K438" s="2">
        <v>0.25811437403400311</v>
      </c>
      <c r="L438" s="2">
        <v>0.16537867078825347</v>
      </c>
      <c r="M438" s="2">
        <v>6.3369397217928905E-2</v>
      </c>
      <c r="O438">
        <v>42969</v>
      </c>
      <c r="P438" t="s">
        <v>21</v>
      </c>
      <c r="Q438">
        <v>29</v>
      </c>
      <c r="R438">
        <v>12</v>
      </c>
      <c r="S438">
        <v>8</v>
      </c>
      <c r="U438">
        <v>42969</v>
      </c>
      <c r="V438" t="s">
        <v>20</v>
      </c>
      <c r="W438">
        <v>0.59183673469387754</v>
      </c>
      <c r="X438">
        <v>0.24489795918367346</v>
      </c>
      <c r="Y438">
        <v>0.16326530612244897</v>
      </c>
      <c r="AA438">
        <v>42969</v>
      </c>
      <c r="AB438" t="s">
        <v>22</v>
      </c>
      <c r="AC438">
        <v>575</v>
      </c>
      <c r="AD438">
        <v>348</v>
      </c>
      <c r="AE438">
        <v>102</v>
      </c>
      <c r="AF438">
        <v>178</v>
      </c>
      <c r="AH438">
        <v>42969</v>
      </c>
      <c r="AI438" t="s">
        <v>20</v>
      </c>
      <c r="AJ438">
        <v>0.47797173732335829</v>
      </c>
      <c r="AK438">
        <v>0.2892768079800499</v>
      </c>
      <c r="AL438">
        <v>8.4788029925187039E-2</v>
      </c>
      <c r="AM438">
        <v>0.14796342477140481</v>
      </c>
      <c r="AP438" t="str">
        <f t="shared" ref="AP438:AP501" si="25">IF(AH438="","",IF(WEEKNUM(AH438)&lt;10,"S0"&amp;WEEKNUM(AH438),"S"&amp;WEEKNUM(AH438)))</f>
        <v>S34</v>
      </c>
      <c r="AQ438" t="str">
        <f t="shared" ref="AQ438:AQ501" si="26">IF(AH438="","",TEXT(AH438,"jjjj"))</f>
        <v>mardi</v>
      </c>
      <c r="AR438">
        <f t="shared" ref="AR438:AR501" si="27">IF(AH438="","",YEAR(AH438))</f>
        <v>2017</v>
      </c>
    </row>
    <row r="439" spans="1:44" x14ac:dyDescent="0.25">
      <c r="A439" s="4">
        <v>42970</v>
      </c>
      <c r="B439" t="s">
        <v>19</v>
      </c>
      <c r="C439" s="3">
        <v>342</v>
      </c>
      <c r="D439" s="3">
        <v>160</v>
      </c>
      <c r="E439" s="3">
        <v>128</v>
      </c>
      <c r="F439" s="3">
        <v>30</v>
      </c>
      <c r="H439" s="1">
        <v>42970</v>
      </c>
      <c r="I439" t="s">
        <v>20</v>
      </c>
      <c r="J439" s="2">
        <v>0.51818181818181819</v>
      </c>
      <c r="K439" s="2">
        <v>0.24242424242424243</v>
      </c>
      <c r="L439" s="2">
        <v>0.19393939393939394</v>
      </c>
      <c r="M439" s="2">
        <v>4.5454545454545456E-2</v>
      </c>
      <c r="O439">
        <v>42970</v>
      </c>
      <c r="P439" t="s">
        <v>21</v>
      </c>
      <c r="Q439">
        <v>28</v>
      </c>
      <c r="R439">
        <v>12</v>
      </c>
      <c r="S439">
        <v>11</v>
      </c>
      <c r="U439">
        <v>42970</v>
      </c>
      <c r="V439" t="s">
        <v>20</v>
      </c>
      <c r="W439">
        <v>0.5490196078431373</v>
      </c>
      <c r="X439">
        <v>0.23529411764705882</v>
      </c>
      <c r="Y439">
        <v>0.21568627450980393</v>
      </c>
      <c r="AA439">
        <v>42970</v>
      </c>
      <c r="AB439" t="s">
        <v>22</v>
      </c>
      <c r="AC439">
        <v>569</v>
      </c>
      <c r="AD439">
        <v>356</v>
      </c>
      <c r="AE439">
        <v>102</v>
      </c>
      <c r="AF439">
        <v>178</v>
      </c>
      <c r="AH439">
        <v>42970</v>
      </c>
      <c r="AI439" t="s">
        <v>20</v>
      </c>
      <c r="AJ439">
        <v>0.47219917012448132</v>
      </c>
      <c r="AK439">
        <v>0.29543568464730291</v>
      </c>
      <c r="AL439">
        <v>8.464730290456432E-2</v>
      </c>
      <c r="AM439">
        <v>0.14771784232365145</v>
      </c>
      <c r="AP439" t="str">
        <f t="shared" si="25"/>
        <v>S34</v>
      </c>
      <c r="AQ439" t="str">
        <f t="shared" si="26"/>
        <v>mercredi</v>
      </c>
      <c r="AR439">
        <f t="shared" si="27"/>
        <v>2017</v>
      </c>
    </row>
    <row r="440" spans="1:44" x14ac:dyDescent="0.25">
      <c r="A440" s="4">
        <v>42971</v>
      </c>
      <c r="B440" t="s">
        <v>19</v>
      </c>
      <c r="C440" s="3">
        <v>299</v>
      </c>
      <c r="D440" s="3">
        <v>174</v>
      </c>
      <c r="E440" s="3">
        <v>126</v>
      </c>
      <c r="F440" s="3">
        <v>29</v>
      </c>
      <c r="H440" s="1">
        <v>42971</v>
      </c>
      <c r="I440" t="s">
        <v>20</v>
      </c>
      <c r="J440" s="2">
        <v>0.47611464968152867</v>
      </c>
      <c r="K440" s="2">
        <v>0.27707006369426751</v>
      </c>
      <c r="L440" s="2">
        <v>0.20063694267515925</v>
      </c>
      <c r="M440" s="2">
        <v>4.6178343949044583E-2</v>
      </c>
      <c r="O440">
        <v>42971</v>
      </c>
      <c r="P440" t="s">
        <v>21</v>
      </c>
      <c r="Q440">
        <v>21</v>
      </c>
      <c r="R440">
        <v>17</v>
      </c>
      <c r="S440">
        <v>11</v>
      </c>
      <c r="U440">
        <v>42971</v>
      </c>
      <c r="V440" t="s">
        <v>20</v>
      </c>
      <c r="W440">
        <v>0.42857142857142855</v>
      </c>
      <c r="X440">
        <v>0.34693877551020408</v>
      </c>
      <c r="Y440">
        <v>0.22448979591836735</v>
      </c>
      <c r="AA440">
        <v>42971</v>
      </c>
      <c r="AB440" t="s">
        <v>22</v>
      </c>
      <c r="AC440">
        <v>556</v>
      </c>
      <c r="AD440">
        <v>360</v>
      </c>
      <c r="AE440">
        <v>102</v>
      </c>
      <c r="AF440">
        <v>178</v>
      </c>
      <c r="AH440">
        <v>42971</v>
      </c>
      <c r="AI440" t="s">
        <v>20</v>
      </c>
      <c r="AJ440">
        <v>0.46488294314381273</v>
      </c>
      <c r="AK440">
        <v>0.30100334448160537</v>
      </c>
      <c r="AL440">
        <v>8.5284280936454848E-2</v>
      </c>
      <c r="AM440">
        <v>0.1488294314381271</v>
      </c>
      <c r="AP440" t="str">
        <f t="shared" si="25"/>
        <v>S34</v>
      </c>
      <c r="AQ440" t="str">
        <f t="shared" si="26"/>
        <v>jeudi</v>
      </c>
      <c r="AR440">
        <f t="shared" si="27"/>
        <v>2017</v>
      </c>
    </row>
    <row r="441" spans="1:44" x14ac:dyDescent="0.25">
      <c r="A441" s="4" t="s">
        <v>191</v>
      </c>
      <c r="B441" t="s">
        <v>19</v>
      </c>
      <c r="C441" s="3">
        <v>208</v>
      </c>
      <c r="D441" s="3">
        <v>45</v>
      </c>
      <c r="E441" s="3">
        <v>30</v>
      </c>
      <c r="F441" s="3">
        <v>0</v>
      </c>
      <c r="H441" s="1" t="s">
        <v>191</v>
      </c>
      <c r="I441" t="s">
        <v>20</v>
      </c>
      <c r="J441" s="2">
        <v>0.73498233215547704</v>
      </c>
      <c r="K441" s="2">
        <v>0.25390625</v>
      </c>
      <c r="L441" s="2">
        <v>0.1875</v>
      </c>
      <c r="M441" s="2">
        <v>4.296875E-2</v>
      </c>
      <c r="O441" t="s">
        <v>191</v>
      </c>
      <c r="P441" t="s">
        <v>21</v>
      </c>
      <c r="Q441">
        <v>2</v>
      </c>
      <c r="R441">
        <v>34</v>
      </c>
      <c r="S441">
        <v>10</v>
      </c>
      <c r="U441" t="s">
        <v>191</v>
      </c>
      <c r="V441" t="s">
        <v>20</v>
      </c>
      <c r="W441">
        <v>4.0816326530612242E-2</v>
      </c>
      <c r="X441">
        <v>0.73469387755102045</v>
      </c>
      <c r="Y441">
        <v>0.22448979591836735</v>
      </c>
      <c r="AA441" t="s">
        <v>191</v>
      </c>
      <c r="AB441" t="s">
        <v>22</v>
      </c>
      <c r="AC441">
        <v>566</v>
      </c>
      <c r="AD441">
        <v>378</v>
      </c>
      <c r="AE441">
        <v>101</v>
      </c>
      <c r="AF441">
        <v>175</v>
      </c>
      <c r="AH441" t="s">
        <v>191</v>
      </c>
      <c r="AI441" t="s">
        <v>20</v>
      </c>
      <c r="AJ441">
        <v>0.4639344262295082</v>
      </c>
      <c r="AK441">
        <v>0.30983606557377047</v>
      </c>
      <c r="AL441">
        <v>8.2786885245901637E-2</v>
      </c>
      <c r="AM441">
        <v>0.14344262295081966</v>
      </c>
      <c r="AP441" t="str">
        <f t="shared" si="25"/>
        <v>S34</v>
      </c>
      <c r="AQ441" t="str">
        <f t="shared" si="26"/>
        <v>vendredi</v>
      </c>
      <c r="AR441">
        <f t="shared" si="27"/>
        <v>2017</v>
      </c>
    </row>
    <row r="442" spans="1:44" x14ac:dyDescent="0.25">
      <c r="A442" s="4">
        <v>42968</v>
      </c>
      <c r="B442" t="s">
        <v>19</v>
      </c>
      <c r="C442" s="3">
        <v>289</v>
      </c>
      <c r="D442" s="3">
        <v>116</v>
      </c>
      <c r="E442" s="3">
        <v>89</v>
      </c>
      <c r="F442" s="3">
        <v>33</v>
      </c>
      <c r="H442" s="1">
        <v>42968</v>
      </c>
      <c r="I442" t="s">
        <v>20</v>
      </c>
      <c r="J442" s="2">
        <v>0.54838709677419351</v>
      </c>
      <c r="K442" s="2">
        <v>0.22011385199240988</v>
      </c>
      <c r="L442" s="2">
        <v>0.16888045540796964</v>
      </c>
      <c r="M442" s="2">
        <v>6.2618595825426948E-2</v>
      </c>
      <c r="O442">
        <v>42968</v>
      </c>
      <c r="P442" t="s">
        <v>21</v>
      </c>
      <c r="Q442">
        <v>2</v>
      </c>
      <c r="R442">
        <v>34</v>
      </c>
      <c r="S442">
        <v>12</v>
      </c>
      <c r="U442">
        <v>42968</v>
      </c>
      <c r="V442" t="s">
        <v>20</v>
      </c>
      <c r="W442">
        <v>4.1666666666666664E-2</v>
      </c>
      <c r="X442">
        <v>0.70833333333333337</v>
      </c>
      <c r="Y442">
        <v>0.25</v>
      </c>
      <c r="AA442">
        <v>42968</v>
      </c>
      <c r="AB442" t="s">
        <v>22</v>
      </c>
      <c r="AC442">
        <v>552</v>
      </c>
      <c r="AD442">
        <v>371</v>
      </c>
      <c r="AE442">
        <v>102</v>
      </c>
      <c r="AF442">
        <v>174</v>
      </c>
      <c r="AH442">
        <v>42968</v>
      </c>
      <c r="AI442" t="s">
        <v>20</v>
      </c>
      <c r="AJ442">
        <v>0.46038365304420348</v>
      </c>
      <c r="AK442">
        <v>0.30942452043369473</v>
      </c>
      <c r="AL442">
        <v>8.507089241034195E-2</v>
      </c>
      <c r="AM442">
        <v>0.1451209341117598</v>
      </c>
      <c r="AP442" t="str">
        <f t="shared" si="25"/>
        <v>S34</v>
      </c>
      <c r="AQ442" t="str">
        <f t="shared" si="26"/>
        <v>lundi</v>
      </c>
      <c r="AR442">
        <f t="shared" si="27"/>
        <v>2017</v>
      </c>
    </row>
    <row r="443" spans="1:44" x14ac:dyDescent="0.25">
      <c r="A443" s="4">
        <v>42969</v>
      </c>
      <c r="B443" t="s">
        <v>19</v>
      </c>
      <c r="C443" s="3">
        <v>276</v>
      </c>
      <c r="D443" s="3">
        <v>103</v>
      </c>
      <c r="E443" s="3">
        <v>108</v>
      </c>
      <c r="F443" s="3">
        <v>27</v>
      </c>
      <c r="H443" s="1">
        <v>42969</v>
      </c>
      <c r="I443" t="s">
        <v>20</v>
      </c>
      <c r="J443" s="2">
        <v>0.53696498054474706</v>
      </c>
      <c r="K443" s="2">
        <v>0.20038910505836577</v>
      </c>
      <c r="L443" s="2">
        <v>0.21011673151750973</v>
      </c>
      <c r="M443" s="2">
        <v>5.2529182879377433E-2</v>
      </c>
      <c r="O443">
        <v>42969</v>
      </c>
      <c r="P443" t="s">
        <v>21</v>
      </c>
      <c r="Q443">
        <v>2</v>
      </c>
      <c r="R443">
        <v>34</v>
      </c>
      <c r="S443">
        <v>13</v>
      </c>
      <c r="U443">
        <v>42969</v>
      </c>
      <c r="V443" t="s">
        <v>20</v>
      </c>
      <c r="W443">
        <v>4.0816326530612242E-2</v>
      </c>
      <c r="X443">
        <v>0.69387755102040816</v>
      </c>
      <c r="Y443">
        <v>0.26530612244897961</v>
      </c>
      <c r="AA443">
        <v>42969</v>
      </c>
      <c r="AB443" t="s">
        <v>22</v>
      </c>
      <c r="AC443">
        <v>565</v>
      </c>
      <c r="AD443">
        <v>372</v>
      </c>
      <c r="AE443">
        <v>102</v>
      </c>
      <c r="AF443">
        <v>174</v>
      </c>
      <c r="AH443">
        <v>42969</v>
      </c>
      <c r="AI443" t="s">
        <v>20</v>
      </c>
      <c r="AJ443">
        <v>0.46578730420445175</v>
      </c>
      <c r="AK443">
        <v>0.30667765869744434</v>
      </c>
      <c r="AL443">
        <v>8.4089035449299257E-2</v>
      </c>
      <c r="AM443">
        <v>0.14344600164880461</v>
      </c>
      <c r="AP443" t="str">
        <f t="shared" si="25"/>
        <v>S34</v>
      </c>
      <c r="AQ443" t="str">
        <f t="shared" si="26"/>
        <v>mardi</v>
      </c>
      <c r="AR443">
        <f t="shared" si="27"/>
        <v>2017</v>
      </c>
    </row>
    <row r="444" spans="1:44" x14ac:dyDescent="0.25">
      <c r="A444" s="4">
        <v>42970</v>
      </c>
      <c r="B444" t="s">
        <v>19</v>
      </c>
      <c r="C444" s="3">
        <v>289</v>
      </c>
      <c r="D444" s="3">
        <v>72</v>
      </c>
      <c r="E444" s="3">
        <v>89</v>
      </c>
      <c r="F444" s="3">
        <v>33</v>
      </c>
      <c r="H444" s="1">
        <v>42970</v>
      </c>
      <c r="I444" t="s">
        <v>20</v>
      </c>
      <c r="J444" s="2">
        <v>0.59834368530020698</v>
      </c>
      <c r="K444" s="2">
        <v>0.14906832298136646</v>
      </c>
      <c r="L444" s="2">
        <v>0.18426501035196688</v>
      </c>
      <c r="M444" s="2">
        <v>6.8322981366459631E-2</v>
      </c>
      <c r="O444">
        <v>42970</v>
      </c>
      <c r="P444" t="s">
        <v>21</v>
      </c>
      <c r="Q444">
        <v>5</v>
      </c>
      <c r="R444">
        <v>34</v>
      </c>
      <c r="S444">
        <v>13</v>
      </c>
      <c r="U444">
        <v>42970</v>
      </c>
      <c r="V444" t="s">
        <v>20</v>
      </c>
      <c r="W444">
        <v>9.6153846153846159E-2</v>
      </c>
      <c r="X444">
        <v>0.65384615384615385</v>
      </c>
      <c r="Y444">
        <v>0.25</v>
      </c>
      <c r="AA444">
        <v>42970</v>
      </c>
      <c r="AB444" t="s">
        <v>22</v>
      </c>
      <c r="AC444">
        <v>580</v>
      </c>
      <c r="AD444">
        <v>369</v>
      </c>
      <c r="AE444">
        <v>102</v>
      </c>
      <c r="AF444">
        <v>174</v>
      </c>
      <c r="AH444">
        <v>42970</v>
      </c>
      <c r="AI444" t="s">
        <v>20</v>
      </c>
      <c r="AJ444">
        <v>0.47346938775510206</v>
      </c>
      <c r="AK444">
        <v>0.30122448979591837</v>
      </c>
      <c r="AL444">
        <v>8.3265306122448979E-2</v>
      </c>
      <c r="AM444">
        <v>0.14204081632653062</v>
      </c>
      <c r="AP444" t="str">
        <f t="shared" si="25"/>
        <v>S34</v>
      </c>
      <c r="AQ444" t="str">
        <f t="shared" si="26"/>
        <v>mercredi</v>
      </c>
      <c r="AR444">
        <f t="shared" si="27"/>
        <v>2017</v>
      </c>
    </row>
    <row r="445" spans="1:44" x14ac:dyDescent="0.25">
      <c r="A445" s="4">
        <v>42971</v>
      </c>
      <c r="B445" t="s">
        <v>19</v>
      </c>
      <c r="C445" s="3">
        <v>205</v>
      </c>
      <c r="D445" s="3">
        <v>102</v>
      </c>
      <c r="E445" s="3">
        <v>64</v>
      </c>
      <c r="F445" s="3">
        <v>11</v>
      </c>
      <c r="H445" s="1">
        <v>42971</v>
      </c>
      <c r="I445" t="s">
        <v>20</v>
      </c>
      <c r="J445" s="2">
        <v>0.53664921465968585</v>
      </c>
      <c r="K445" s="2">
        <v>0.26701570680628273</v>
      </c>
      <c r="L445" s="2">
        <v>0.16753926701570682</v>
      </c>
      <c r="M445" s="2">
        <v>2.8795811518324606E-2</v>
      </c>
      <c r="O445">
        <v>42971</v>
      </c>
      <c r="P445" t="s">
        <v>21</v>
      </c>
      <c r="Q445">
        <v>5</v>
      </c>
      <c r="R445">
        <v>34</v>
      </c>
      <c r="S445">
        <v>13</v>
      </c>
      <c r="U445">
        <v>42971</v>
      </c>
      <c r="V445" t="s">
        <v>20</v>
      </c>
      <c r="W445">
        <v>9.6153846153846159E-2</v>
      </c>
      <c r="X445">
        <v>0.65384615384615385</v>
      </c>
      <c r="Y445">
        <v>0.25</v>
      </c>
      <c r="AA445">
        <v>42971</v>
      </c>
      <c r="AB445" t="s">
        <v>22</v>
      </c>
      <c r="AC445">
        <v>568</v>
      </c>
      <c r="AD445">
        <v>373</v>
      </c>
      <c r="AE445">
        <v>102</v>
      </c>
      <c r="AF445">
        <v>174</v>
      </c>
      <c r="AH445">
        <v>42971</v>
      </c>
      <c r="AI445" t="s">
        <v>20</v>
      </c>
      <c r="AJ445">
        <v>0.46672144617912903</v>
      </c>
      <c r="AK445">
        <v>0.30649137222678718</v>
      </c>
      <c r="AL445">
        <v>8.3812654067378797E-2</v>
      </c>
      <c r="AM445">
        <v>0.142974527526705</v>
      </c>
      <c r="AP445" t="str">
        <f t="shared" si="25"/>
        <v>S34</v>
      </c>
      <c r="AQ445" t="str">
        <f t="shared" si="26"/>
        <v>jeudi</v>
      </c>
      <c r="AR445">
        <f t="shared" si="27"/>
        <v>2017</v>
      </c>
    </row>
    <row r="446" spans="1:44" x14ac:dyDescent="0.25">
      <c r="A446" s="4" t="s">
        <v>191</v>
      </c>
      <c r="B446" t="s">
        <v>19</v>
      </c>
      <c r="C446" s="3">
        <v>208</v>
      </c>
      <c r="D446" s="3">
        <v>45</v>
      </c>
      <c r="E446" s="3">
        <v>30</v>
      </c>
      <c r="F446" s="3">
        <v>0</v>
      </c>
      <c r="H446" s="1" t="s">
        <v>191</v>
      </c>
      <c r="I446" t="s">
        <v>20</v>
      </c>
      <c r="J446" s="2">
        <v>0.73498233215547704</v>
      </c>
      <c r="K446" s="2">
        <v>0.15901060070671377</v>
      </c>
      <c r="L446" s="2">
        <v>0.10600706713780919</v>
      </c>
      <c r="M446" s="2">
        <v>0</v>
      </c>
      <c r="O446" t="s">
        <v>191</v>
      </c>
      <c r="P446" t="s">
        <v>21</v>
      </c>
      <c r="Q446">
        <v>2</v>
      </c>
      <c r="R446">
        <v>34</v>
      </c>
      <c r="S446">
        <v>10</v>
      </c>
      <c r="U446" t="s">
        <v>191</v>
      </c>
      <c r="V446" t="s">
        <v>20</v>
      </c>
      <c r="W446">
        <v>4.3478260869565216E-2</v>
      </c>
      <c r="X446">
        <v>0.73913043478260865</v>
      </c>
      <c r="Y446">
        <v>0.21739130434782608</v>
      </c>
      <c r="AA446" t="s">
        <v>191</v>
      </c>
      <c r="AB446" t="s">
        <v>22</v>
      </c>
      <c r="AC446">
        <v>566</v>
      </c>
      <c r="AD446">
        <v>378</v>
      </c>
      <c r="AE446">
        <v>101</v>
      </c>
      <c r="AF446">
        <v>175</v>
      </c>
      <c r="AH446" t="s">
        <v>191</v>
      </c>
      <c r="AI446" t="s">
        <v>20</v>
      </c>
      <c r="AJ446">
        <v>0.4639344262295082</v>
      </c>
      <c r="AK446">
        <v>0.30983606557377047</v>
      </c>
      <c r="AL446">
        <v>8.2786885245901637E-2</v>
      </c>
      <c r="AM446">
        <v>0.14344262295081966</v>
      </c>
      <c r="AP446" t="str">
        <f t="shared" si="25"/>
        <v>S34</v>
      </c>
      <c r="AQ446" t="str">
        <f t="shared" si="26"/>
        <v>vendredi</v>
      </c>
      <c r="AR446">
        <f t="shared" si="27"/>
        <v>2017</v>
      </c>
    </row>
    <row r="447" spans="1:44" x14ac:dyDescent="0.25">
      <c r="A447" s="4">
        <v>42975</v>
      </c>
      <c r="B447" t="s">
        <v>19</v>
      </c>
      <c r="C447" s="3">
        <v>317</v>
      </c>
      <c r="D447" s="3">
        <v>60</v>
      </c>
      <c r="E447" s="3">
        <v>44</v>
      </c>
      <c r="F447" s="3">
        <v>0</v>
      </c>
      <c r="H447" s="1">
        <v>42975</v>
      </c>
      <c r="I447" t="s">
        <v>20</v>
      </c>
      <c r="J447" s="2">
        <v>0.75296912114014247</v>
      </c>
      <c r="K447" s="2">
        <v>0.14251781472684086</v>
      </c>
      <c r="L447" s="2">
        <v>0.10451306413301663</v>
      </c>
      <c r="M447" s="2">
        <v>0</v>
      </c>
      <c r="O447">
        <v>42975</v>
      </c>
      <c r="P447" t="s">
        <v>21</v>
      </c>
      <c r="Q447">
        <v>15</v>
      </c>
      <c r="R447">
        <v>26</v>
      </c>
      <c r="S447">
        <v>10</v>
      </c>
      <c r="U447">
        <v>42975</v>
      </c>
      <c r="V447" t="s">
        <v>20</v>
      </c>
      <c r="W447">
        <v>0.29411764705882354</v>
      </c>
      <c r="X447">
        <v>0.50980392156862742</v>
      </c>
      <c r="Y447">
        <v>0.19607843137254902</v>
      </c>
      <c r="AA447">
        <v>42975</v>
      </c>
      <c r="AB447" t="s">
        <v>22</v>
      </c>
      <c r="AC447">
        <v>583</v>
      </c>
      <c r="AD447">
        <v>383</v>
      </c>
      <c r="AE447">
        <v>100</v>
      </c>
      <c r="AF447">
        <v>175</v>
      </c>
      <c r="AH447">
        <v>42975</v>
      </c>
      <c r="AI447" t="s">
        <v>20</v>
      </c>
      <c r="AJ447">
        <v>0.46978243352135374</v>
      </c>
      <c r="AK447">
        <v>0.30862207896857374</v>
      </c>
      <c r="AL447">
        <v>8.0580177276390011E-2</v>
      </c>
      <c r="AM447">
        <v>0.14101531023368252</v>
      </c>
      <c r="AP447" t="str">
        <f t="shared" si="25"/>
        <v>S35</v>
      </c>
      <c r="AQ447" t="str">
        <f t="shared" si="26"/>
        <v>lundi</v>
      </c>
      <c r="AR447">
        <f t="shared" si="27"/>
        <v>2017</v>
      </c>
    </row>
    <row r="448" spans="1:44" x14ac:dyDescent="0.25">
      <c r="A448" s="4">
        <v>42976</v>
      </c>
      <c r="B448" t="s">
        <v>19</v>
      </c>
      <c r="C448" s="3">
        <v>306</v>
      </c>
      <c r="D448" s="3">
        <v>46</v>
      </c>
      <c r="E448" s="3">
        <v>33</v>
      </c>
      <c r="F448" s="3">
        <v>0</v>
      </c>
      <c r="H448" s="1">
        <v>42976</v>
      </c>
      <c r="I448" t="s">
        <v>20</v>
      </c>
      <c r="J448" s="2">
        <v>0.79480519480519485</v>
      </c>
      <c r="K448" s="2">
        <v>0.11948051948051948</v>
      </c>
      <c r="L448" s="2">
        <v>8.5714285714285715E-2</v>
      </c>
      <c r="M448" s="2">
        <v>0</v>
      </c>
      <c r="O448">
        <v>42976</v>
      </c>
      <c r="P448" t="s">
        <v>21</v>
      </c>
      <c r="Q448">
        <v>18</v>
      </c>
      <c r="R448">
        <v>23</v>
      </c>
      <c r="S448">
        <v>11</v>
      </c>
      <c r="U448">
        <v>42976</v>
      </c>
      <c r="V448" t="s">
        <v>20</v>
      </c>
      <c r="W448">
        <v>0.34615384615384615</v>
      </c>
      <c r="X448">
        <v>0.44230769230769229</v>
      </c>
      <c r="Y448">
        <v>0.21153846153846154</v>
      </c>
      <c r="AA448">
        <v>42976</v>
      </c>
      <c r="AB448" t="s">
        <v>22</v>
      </c>
      <c r="AC448">
        <v>580</v>
      </c>
      <c r="AD448">
        <v>380</v>
      </c>
      <c r="AE448">
        <v>100</v>
      </c>
      <c r="AF448">
        <v>175</v>
      </c>
      <c r="AH448">
        <v>42976</v>
      </c>
      <c r="AI448" t="s">
        <v>20</v>
      </c>
      <c r="AJ448">
        <v>0.46963562753036436</v>
      </c>
      <c r="AK448">
        <v>0.30769230769230771</v>
      </c>
      <c r="AL448">
        <v>8.0971659919028341E-2</v>
      </c>
      <c r="AM448">
        <v>0.1417004048582996</v>
      </c>
      <c r="AP448" t="str">
        <f t="shared" si="25"/>
        <v>S35</v>
      </c>
      <c r="AQ448" t="str">
        <f t="shared" si="26"/>
        <v>mardi</v>
      </c>
      <c r="AR448">
        <f t="shared" si="27"/>
        <v>2017</v>
      </c>
    </row>
    <row r="449" spans="1:44" x14ac:dyDescent="0.25">
      <c r="A449" s="4">
        <v>42977</v>
      </c>
      <c r="B449" t="s">
        <v>19</v>
      </c>
      <c r="C449" s="3">
        <v>269</v>
      </c>
      <c r="D449" s="3">
        <v>37</v>
      </c>
      <c r="E449" s="3">
        <v>24</v>
      </c>
      <c r="F449" s="3">
        <v>0</v>
      </c>
      <c r="H449" s="1">
        <v>42977</v>
      </c>
      <c r="I449" t="s">
        <v>20</v>
      </c>
      <c r="J449" s="2">
        <v>0.81515151515151518</v>
      </c>
      <c r="K449" s="2">
        <v>0.11212121212121212</v>
      </c>
      <c r="L449" s="2">
        <v>7.2727272727272724E-2</v>
      </c>
      <c r="M449" s="2">
        <v>0</v>
      </c>
      <c r="O449">
        <v>42977</v>
      </c>
      <c r="P449" t="s">
        <v>21</v>
      </c>
      <c r="Q449">
        <v>10</v>
      </c>
      <c r="R449">
        <v>24</v>
      </c>
      <c r="S449">
        <v>11</v>
      </c>
      <c r="U449">
        <v>42977</v>
      </c>
      <c r="V449" t="s">
        <v>20</v>
      </c>
      <c r="W449">
        <v>0.22222222222222221</v>
      </c>
      <c r="X449">
        <v>0.53333333333333333</v>
      </c>
      <c r="Y449">
        <v>0.24444444444444444</v>
      </c>
      <c r="AA449">
        <v>42977</v>
      </c>
      <c r="AB449" t="s">
        <v>22</v>
      </c>
      <c r="AC449">
        <v>599</v>
      </c>
      <c r="AD449">
        <v>384</v>
      </c>
      <c r="AE449">
        <v>100</v>
      </c>
      <c r="AF449">
        <v>175</v>
      </c>
      <c r="AH449">
        <v>42977</v>
      </c>
      <c r="AI449" t="s">
        <v>20</v>
      </c>
      <c r="AJ449">
        <v>0.47615262321144675</v>
      </c>
      <c r="AK449">
        <v>0.30524642289348169</v>
      </c>
      <c r="AL449">
        <v>7.9491255961844198E-2</v>
      </c>
      <c r="AM449">
        <v>0.13910969793322733</v>
      </c>
      <c r="AP449" t="str">
        <f t="shared" si="25"/>
        <v>S35</v>
      </c>
      <c r="AQ449" t="str">
        <f t="shared" si="26"/>
        <v>mercredi</v>
      </c>
      <c r="AR449">
        <f t="shared" si="27"/>
        <v>2017</v>
      </c>
    </row>
    <row r="450" spans="1:44" x14ac:dyDescent="0.25">
      <c r="A450" s="4">
        <v>42978</v>
      </c>
      <c r="B450" t="s">
        <v>19</v>
      </c>
      <c r="C450" s="3">
        <v>333</v>
      </c>
      <c r="D450" s="3">
        <v>107</v>
      </c>
      <c r="E450" s="3">
        <v>15</v>
      </c>
      <c r="F450" s="3">
        <v>0</v>
      </c>
      <c r="H450" s="1">
        <v>42978</v>
      </c>
      <c r="I450" t="s">
        <v>20</v>
      </c>
      <c r="J450" s="2">
        <v>0.73186813186813182</v>
      </c>
      <c r="K450" s="2">
        <v>0.23516483516483516</v>
      </c>
      <c r="L450" s="2">
        <v>3.2967032967032968E-2</v>
      </c>
      <c r="M450" s="2">
        <v>0</v>
      </c>
      <c r="O450">
        <v>42978</v>
      </c>
      <c r="P450" t="s">
        <v>21</v>
      </c>
      <c r="Q450">
        <v>12</v>
      </c>
      <c r="R450">
        <v>3</v>
      </c>
      <c r="S450">
        <v>11</v>
      </c>
      <c r="U450">
        <v>42978</v>
      </c>
      <c r="V450" t="s">
        <v>20</v>
      </c>
      <c r="W450">
        <v>0.46153846153846156</v>
      </c>
      <c r="X450">
        <v>0.11538461538461539</v>
      </c>
      <c r="Y450">
        <v>0.42307692307692307</v>
      </c>
      <c r="AA450">
        <v>42978</v>
      </c>
      <c r="AB450" t="s">
        <v>22</v>
      </c>
      <c r="AC450">
        <v>610</v>
      </c>
      <c r="AD450">
        <v>382</v>
      </c>
      <c r="AE450">
        <v>100</v>
      </c>
      <c r="AF450">
        <v>175</v>
      </c>
      <c r="AH450">
        <v>42978</v>
      </c>
      <c r="AI450" t="s">
        <v>20</v>
      </c>
      <c r="AJ450">
        <v>0.48145224940805054</v>
      </c>
      <c r="AK450">
        <v>0.30149960536700871</v>
      </c>
      <c r="AL450">
        <v>7.8926598263614839E-2</v>
      </c>
      <c r="AM450">
        <v>0.13812154696132597</v>
      </c>
      <c r="AP450" t="str">
        <f t="shared" si="25"/>
        <v>S35</v>
      </c>
      <c r="AQ450" t="str">
        <f t="shared" si="26"/>
        <v>jeudi</v>
      </c>
      <c r="AR450">
        <f t="shared" si="27"/>
        <v>2017</v>
      </c>
    </row>
    <row r="451" spans="1:44" x14ac:dyDescent="0.25">
      <c r="A451" s="4" t="s">
        <v>192</v>
      </c>
      <c r="B451" t="s">
        <v>19</v>
      </c>
      <c r="C451" s="3">
        <v>348</v>
      </c>
      <c r="D451" s="3">
        <v>71</v>
      </c>
      <c r="E451" s="3">
        <v>6</v>
      </c>
      <c r="F451" s="3">
        <v>0</v>
      </c>
      <c r="H451" s="1" t="s">
        <v>192</v>
      </c>
      <c r="I451" t="s">
        <v>20</v>
      </c>
      <c r="J451" s="2">
        <v>0.81882352941176473</v>
      </c>
      <c r="K451" s="2">
        <v>0.16705882352941176</v>
      </c>
      <c r="L451" s="2">
        <v>1.411764705882353E-2</v>
      </c>
      <c r="M451" s="2">
        <v>0</v>
      </c>
      <c r="O451" t="s">
        <v>192</v>
      </c>
      <c r="P451" t="s">
        <v>21</v>
      </c>
      <c r="Q451">
        <v>13</v>
      </c>
      <c r="R451">
        <v>5</v>
      </c>
      <c r="S451">
        <v>11</v>
      </c>
      <c r="U451" t="s">
        <v>192</v>
      </c>
      <c r="V451" t="s">
        <v>20</v>
      </c>
      <c r="W451">
        <v>0.44827586206896552</v>
      </c>
      <c r="X451">
        <v>0.17241379310344829</v>
      </c>
      <c r="Y451">
        <v>0.37931034482758619</v>
      </c>
      <c r="AA451" t="s">
        <v>192</v>
      </c>
      <c r="AB451" t="s">
        <v>22</v>
      </c>
      <c r="AC451">
        <v>607</v>
      </c>
      <c r="AD451">
        <v>381</v>
      </c>
      <c r="AE451">
        <v>99</v>
      </c>
      <c r="AF451">
        <v>175</v>
      </c>
      <c r="AH451" t="s">
        <v>192</v>
      </c>
      <c r="AI451" t="s">
        <v>20</v>
      </c>
      <c r="AJ451">
        <v>0.48098256735340728</v>
      </c>
      <c r="AK451">
        <v>0.30190174326465929</v>
      </c>
      <c r="AL451">
        <v>7.8446909667194933E-2</v>
      </c>
      <c r="AM451">
        <v>0.13866877971473851</v>
      </c>
      <c r="AP451" t="str">
        <f t="shared" si="25"/>
        <v>S35</v>
      </c>
      <c r="AQ451" t="str">
        <f t="shared" si="26"/>
        <v>vendredi</v>
      </c>
      <c r="AR451">
        <f t="shared" si="27"/>
        <v>2017</v>
      </c>
    </row>
    <row r="452" spans="1:44" x14ac:dyDescent="0.25">
      <c r="A452" s="4">
        <v>42975</v>
      </c>
      <c r="B452" t="s">
        <v>19</v>
      </c>
      <c r="C452" s="3">
        <v>317</v>
      </c>
      <c r="D452" s="3">
        <v>60</v>
      </c>
      <c r="E452" s="3">
        <v>44</v>
      </c>
      <c r="F452" s="3">
        <v>0</v>
      </c>
      <c r="H452" s="1">
        <v>42975</v>
      </c>
      <c r="I452" t="s">
        <v>20</v>
      </c>
      <c r="J452" s="2">
        <v>0.75296912114014247</v>
      </c>
      <c r="K452" s="2">
        <v>0.14251781472684086</v>
      </c>
      <c r="L452" s="2">
        <v>0.10451306413301663</v>
      </c>
      <c r="M452" s="2">
        <v>0</v>
      </c>
      <c r="O452">
        <v>42975</v>
      </c>
      <c r="P452" t="s">
        <v>21</v>
      </c>
      <c r="Q452">
        <v>15</v>
      </c>
      <c r="R452">
        <v>26</v>
      </c>
      <c r="S452">
        <v>10</v>
      </c>
      <c r="U452">
        <v>42975</v>
      </c>
      <c r="V452" t="s">
        <v>20</v>
      </c>
      <c r="W452">
        <v>0.29411764705882354</v>
      </c>
      <c r="X452">
        <v>0.50980392156862742</v>
      </c>
      <c r="Y452">
        <v>0.19607843137254902</v>
      </c>
      <c r="AA452">
        <v>42975</v>
      </c>
      <c r="AB452" t="s">
        <v>22</v>
      </c>
      <c r="AC452">
        <v>583</v>
      </c>
      <c r="AD452">
        <v>383</v>
      </c>
      <c r="AE452">
        <v>100</v>
      </c>
      <c r="AF452">
        <v>175</v>
      </c>
      <c r="AH452">
        <v>42975</v>
      </c>
      <c r="AI452" t="s">
        <v>20</v>
      </c>
      <c r="AJ452">
        <v>0.46978243352135374</v>
      </c>
      <c r="AK452">
        <v>0.30862207896857374</v>
      </c>
      <c r="AL452">
        <v>8.0580177276390011E-2</v>
      </c>
      <c r="AM452">
        <v>0.14101531023368252</v>
      </c>
      <c r="AP452" t="str">
        <f t="shared" si="25"/>
        <v>S35</v>
      </c>
      <c r="AQ452" t="str">
        <f t="shared" si="26"/>
        <v>lundi</v>
      </c>
      <c r="AR452">
        <f t="shared" si="27"/>
        <v>2017</v>
      </c>
    </row>
    <row r="453" spans="1:44" x14ac:dyDescent="0.25">
      <c r="A453" s="4">
        <v>42976</v>
      </c>
      <c r="B453" t="s">
        <v>19</v>
      </c>
      <c r="C453" s="3">
        <v>306</v>
      </c>
      <c r="D453" s="3">
        <v>46</v>
      </c>
      <c r="E453" s="3">
        <v>33</v>
      </c>
      <c r="F453" s="3">
        <v>0</v>
      </c>
      <c r="H453" s="1">
        <v>42976</v>
      </c>
      <c r="I453" t="s">
        <v>20</v>
      </c>
      <c r="J453" s="2">
        <v>0.79480519480519485</v>
      </c>
      <c r="K453" s="2">
        <v>0.11948051948051948</v>
      </c>
      <c r="L453" s="2">
        <v>8.5714285714285715E-2</v>
      </c>
      <c r="M453" s="2">
        <v>0</v>
      </c>
      <c r="O453">
        <v>42976</v>
      </c>
      <c r="P453" t="s">
        <v>21</v>
      </c>
      <c r="Q453">
        <v>18</v>
      </c>
      <c r="R453">
        <v>23</v>
      </c>
      <c r="S453">
        <v>11</v>
      </c>
      <c r="U453">
        <v>42976</v>
      </c>
      <c r="V453" t="s">
        <v>20</v>
      </c>
      <c r="W453">
        <v>0.34615384615384615</v>
      </c>
      <c r="X453">
        <v>0.44230769230769229</v>
      </c>
      <c r="Y453">
        <v>0.21153846153846154</v>
      </c>
      <c r="AA453">
        <v>42976</v>
      </c>
      <c r="AB453" t="s">
        <v>22</v>
      </c>
      <c r="AC453">
        <v>580</v>
      </c>
      <c r="AD453">
        <v>380</v>
      </c>
      <c r="AE453">
        <v>100</v>
      </c>
      <c r="AF453">
        <v>175</v>
      </c>
      <c r="AH453">
        <v>42976</v>
      </c>
      <c r="AI453" t="s">
        <v>20</v>
      </c>
      <c r="AJ453">
        <v>0.46963562753036436</v>
      </c>
      <c r="AK453">
        <v>0.30769230769230771</v>
      </c>
      <c r="AL453">
        <v>8.0971659919028341E-2</v>
      </c>
      <c r="AM453">
        <v>0.1417004048582996</v>
      </c>
      <c r="AP453" t="str">
        <f t="shared" si="25"/>
        <v>S35</v>
      </c>
      <c r="AQ453" t="str">
        <f t="shared" si="26"/>
        <v>mardi</v>
      </c>
      <c r="AR453">
        <f t="shared" si="27"/>
        <v>2017</v>
      </c>
    </row>
    <row r="454" spans="1:44" x14ac:dyDescent="0.25">
      <c r="A454" s="4">
        <v>42977</v>
      </c>
      <c r="B454" t="s">
        <v>19</v>
      </c>
      <c r="C454" s="3">
        <v>269</v>
      </c>
      <c r="D454" s="3">
        <v>37</v>
      </c>
      <c r="E454" s="3">
        <v>24</v>
      </c>
      <c r="F454" s="3">
        <v>0</v>
      </c>
      <c r="H454" s="1">
        <v>42977</v>
      </c>
      <c r="I454" t="s">
        <v>20</v>
      </c>
      <c r="J454" s="2">
        <v>0.81515151515151518</v>
      </c>
      <c r="K454" s="2">
        <v>0.11212121212121212</v>
      </c>
      <c r="L454" s="2">
        <v>7.2727272727272724E-2</v>
      </c>
      <c r="M454" s="2">
        <v>0</v>
      </c>
      <c r="O454">
        <v>42977</v>
      </c>
      <c r="P454" t="s">
        <v>21</v>
      </c>
      <c r="Q454">
        <v>10</v>
      </c>
      <c r="R454">
        <v>24</v>
      </c>
      <c r="S454">
        <v>11</v>
      </c>
      <c r="U454">
        <v>42977</v>
      </c>
      <c r="V454" t="s">
        <v>20</v>
      </c>
      <c r="W454">
        <v>0.22222222222222221</v>
      </c>
      <c r="X454">
        <v>0.53333333333333333</v>
      </c>
      <c r="Y454">
        <v>0.24444444444444444</v>
      </c>
      <c r="AA454">
        <v>42977</v>
      </c>
      <c r="AB454" t="s">
        <v>22</v>
      </c>
      <c r="AC454">
        <v>599</v>
      </c>
      <c r="AD454">
        <v>384</v>
      </c>
      <c r="AE454">
        <v>100</v>
      </c>
      <c r="AF454">
        <v>175</v>
      </c>
      <c r="AH454">
        <v>42977</v>
      </c>
      <c r="AI454" t="s">
        <v>20</v>
      </c>
      <c r="AJ454">
        <v>0.47615262321144675</v>
      </c>
      <c r="AK454">
        <v>0.30524642289348169</v>
      </c>
      <c r="AL454">
        <v>7.9491255961844198E-2</v>
      </c>
      <c r="AM454">
        <v>0.13910969793322733</v>
      </c>
      <c r="AP454" t="str">
        <f t="shared" si="25"/>
        <v>S35</v>
      </c>
      <c r="AQ454" t="str">
        <f t="shared" si="26"/>
        <v>mercredi</v>
      </c>
      <c r="AR454">
        <f t="shared" si="27"/>
        <v>2017</v>
      </c>
    </row>
    <row r="455" spans="1:44" x14ac:dyDescent="0.25">
      <c r="A455" s="4">
        <v>42978</v>
      </c>
      <c r="B455" t="s">
        <v>19</v>
      </c>
      <c r="C455" s="3">
        <v>333</v>
      </c>
      <c r="D455" s="3">
        <v>107</v>
      </c>
      <c r="E455" s="3">
        <v>15</v>
      </c>
      <c r="F455" s="3">
        <v>0</v>
      </c>
      <c r="H455" s="1">
        <v>42978</v>
      </c>
      <c r="I455" t="s">
        <v>20</v>
      </c>
      <c r="J455" s="2">
        <v>0.73186813186813182</v>
      </c>
      <c r="K455" s="2">
        <v>0.23516483516483516</v>
      </c>
      <c r="L455" s="2">
        <v>3.2967032967032968E-2</v>
      </c>
      <c r="M455" s="2">
        <v>0</v>
      </c>
      <c r="O455">
        <v>42978</v>
      </c>
      <c r="P455" t="s">
        <v>21</v>
      </c>
      <c r="Q455">
        <v>12</v>
      </c>
      <c r="R455">
        <v>3</v>
      </c>
      <c r="S455">
        <v>11</v>
      </c>
      <c r="U455">
        <v>42978</v>
      </c>
      <c r="V455" t="s">
        <v>20</v>
      </c>
      <c r="W455">
        <v>0.46153846153846156</v>
      </c>
      <c r="X455">
        <v>0.11538461538461539</v>
      </c>
      <c r="Y455">
        <v>0.42307692307692307</v>
      </c>
      <c r="AA455">
        <v>42978</v>
      </c>
      <c r="AB455" t="s">
        <v>22</v>
      </c>
      <c r="AC455">
        <v>610</v>
      </c>
      <c r="AD455">
        <v>382</v>
      </c>
      <c r="AE455">
        <v>100</v>
      </c>
      <c r="AF455">
        <v>175</v>
      </c>
      <c r="AH455">
        <v>42978</v>
      </c>
      <c r="AI455" t="s">
        <v>20</v>
      </c>
      <c r="AJ455">
        <v>0.48145224940805054</v>
      </c>
      <c r="AK455">
        <v>0.30149960536700871</v>
      </c>
      <c r="AL455">
        <v>7.8926598263614839E-2</v>
      </c>
      <c r="AM455">
        <v>0.13812154696132597</v>
      </c>
      <c r="AP455" t="str">
        <f t="shared" si="25"/>
        <v>S35</v>
      </c>
      <c r="AQ455" t="str">
        <f t="shared" si="26"/>
        <v>jeudi</v>
      </c>
      <c r="AR455">
        <f t="shared" si="27"/>
        <v>2017</v>
      </c>
    </row>
    <row r="456" spans="1:44" x14ac:dyDescent="0.25">
      <c r="A456" s="4" t="s">
        <v>192</v>
      </c>
      <c r="B456" t="s">
        <v>19</v>
      </c>
      <c r="C456" s="3">
        <v>348</v>
      </c>
      <c r="D456" s="3">
        <v>71</v>
      </c>
      <c r="E456" s="3">
        <v>6</v>
      </c>
      <c r="F456" s="3">
        <v>0</v>
      </c>
      <c r="H456" s="1" t="s">
        <v>192</v>
      </c>
      <c r="I456" t="s">
        <v>20</v>
      </c>
      <c r="J456" s="2">
        <v>0.81882352941176473</v>
      </c>
      <c r="K456" s="2">
        <v>0.16705882352941176</v>
      </c>
      <c r="L456" s="2">
        <v>1.411764705882353E-2</v>
      </c>
      <c r="M456" s="2">
        <v>0</v>
      </c>
      <c r="O456" t="s">
        <v>192</v>
      </c>
      <c r="P456" t="s">
        <v>21</v>
      </c>
      <c r="Q456">
        <v>13</v>
      </c>
      <c r="R456">
        <v>5</v>
      </c>
      <c r="S456">
        <v>11</v>
      </c>
      <c r="U456" t="s">
        <v>192</v>
      </c>
      <c r="V456" t="s">
        <v>20</v>
      </c>
      <c r="W456">
        <v>0.44827586206896552</v>
      </c>
      <c r="X456">
        <v>0.17241379310344829</v>
      </c>
      <c r="Y456">
        <v>0.37931034482758619</v>
      </c>
      <c r="AA456" t="s">
        <v>192</v>
      </c>
      <c r="AB456" t="s">
        <v>22</v>
      </c>
      <c r="AC456">
        <v>607</v>
      </c>
      <c r="AD456">
        <v>381</v>
      </c>
      <c r="AE456">
        <v>99</v>
      </c>
      <c r="AF456">
        <v>175</v>
      </c>
      <c r="AH456" t="s">
        <v>192</v>
      </c>
      <c r="AI456" t="s">
        <v>20</v>
      </c>
      <c r="AJ456">
        <v>0.48098256735340728</v>
      </c>
      <c r="AK456">
        <v>0.30190174326465929</v>
      </c>
      <c r="AL456">
        <v>7.8446909667194933E-2</v>
      </c>
      <c r="AM456">
        <v>0.13866877971473851</v>
      </c>
      <c r="AP456" t="str">
        <f t="shared" si="25"/>
        <v>S35</v>
      </c>
      <c r="AQ456" t="str">
        <f t="shared" si="26"/>
        <v>vendredi</v>
      </c>
      <c r="AR456">
        <f t="shared" si="27"/>
        <v>2017</v>
      </c>
    </row>
    <row r="457" spans="1:44" x14ac:dyDescent="0.25">
      <c r="A457" s="4">
        <v>42982</v>
      </c>
      <c r="B457" t="s">
        <v>19</v>
      </c>
      <c r="C457" s="3">
        <v>363</v>
      </c>
      <c r="D457" s="3">
        <v>84</v>
      </c>
      <c r="E457" s="3">
        <v>2</v>
      </c>
      <c r="F457" s="3">
        <v>0</v>
      </c>
      <c r="H457" s="1">
        <v>42982</v>
      </c>
      <c r="I457" t="s">
        <v>20</v>
      </c>
      <c r="J457" s="2">
        <v>0.80846325167037858</v>
      </c>
      <c r="K457" s="2">
        <v>0.18708240534521159</v>
      </c>
      <c r="L457" s="2">
        <v>4.4543429844097994E-3</v>
      </c>
      <c r="M457" s="2">
        <v>0</v>
      </c>
      <c r="O457">
        <v>42982</v>
      </c>
      <c r="P457" t="s">
        <v>21</v>
      </c>
      <c r="Q457">
        <v>13</v>
      </c>
      <c r="R457">
        <v>4</v>
      </c>
      <c r="S457">
        <v>12</v>
      </c>
      <c r="U457">
        <v>42982</v>
      </c>
      <c r="V457" t="s">
        <v>20</v>
      </c>
      <c r="W457">
        <v>0.44827586206896552</v>
      </c>
      <c r="X457">
        <v>0.13793103448275862</v>
      </c>
      <c r="Y457">
        <v>0.41379310344827586</v>
      </c>
      <c r="AA457">
        <v>42982</v>
      </c>
      <c r="AB457" t="s">
        <v>22</v>
      </c>
      <c r="AC457">
        <v>600</v>
      </c>
      <c r="AD457">
        <v>377</v>
      </c>
      <c r="AE457">
        <v>100</v>
      </c>
      <c r="AF457">
        <v>175</v>
      </c>
      <c r="AH457">
        <v>42982</v>
      </c>
      <c r="AI457" t="s">
        <v>20</v>
      </c>
      <c r="AJ457">
        <v>0.47923322683706071</v>
      </c>
      <c r="AK457">
        <v>0.30111821086261981</v>
      </c>
      <c r="AL457">
        <v>7.9872204472843447E-2</v>
      </c>
      <c r="AM457">
        <v>0.13977635782747605</v>
      </c>
      <c r="AP457" t="str">
        <f t="shared" ref="AP457:AP477" si="28">IF(AH457="","",IF(WEEKNUM(AH457)&lt;10,"S0"&amp;WEEKNUM(AH457),"S"&amp;WEEKNUM(AH457)))</f>
        <v>S36</v>
      </c>
      <c r="AQ457" t="str">
        <f t="shared" ref="AQ457:AQ477" si="29">IF(AH457="","",TEXT(AH457,"jjjj"))</f>
        <v>lundi</v>
      </c>
      <c r="AR457">
        <f t="shared" ref="AR457:AR477" si="30">IF(AH457="","",YEAR(AH457))</f>
        <v>2017</v>
      </c>
    </row>
    <row r="458" spans="1:44" x14ac:dyDescent="0.25">
      <c r="A458" s="4">
        <v>42983</v>
      </c>
      <c r="B458" t="s">
        <v>19</v>
      </c>
      <c r="C458" s="3">
        <v>381</v>
      </c>
      <c r="D458" s="3">
        <v>103</v>
      </c>
      <c r="E458" s="3">
        <v>7</v>
      </c>
      <c r="F458" s="3">
        <v>0</v>
      </c>
      <c r="H458" s="1">
        <v>42983</v>
      </c>
      <c r="I458" t="s">
        <v>20</v>
      </c>
      <c r="J458" s="2">
        <v>0.77596741344195519</v>
      </c>
      <c r="K458" s="2">
        <v>0.20977596741344195</v>
      </c>
      <c r="L458" s="2">
        <v>1.4256619144602852E-2</v>
      </c>
      <c r="M458" s="2">
        <v>0</v>
      </c>
      <c r="O458">
        <v>42983</v>
      </c>
      <c r="P458" t="s">
        <v>21</v>
      </c>
      <c r="Q458">
        <v>12</v>
      </c>
      <c r="R458">
        <v>5</v>
      </c>
      <c r="S458">
        <v>11</v>
      </c>
      <c r="U458">
        <v>42983</v>
      </c>
      <c r="V458" t="s">
        <v>20</v>
      </c>
      <c r="W458">
        <v>0.42857142857142855</v>
      </c>
      <c r="X458">
        <v>0.17857142857142858</v>
      </c>
      <c r="Y458">
        <v>0.39285714285714285</v>
      </c>
      <c r="AA458">
        <v>42983</v>
      </c>
      <c r="AB458" t="s">
        <v>22</v>
      </c>
      <c r="AC458">
        <v>573</v>
      </c>
      <c r="AD458">
        <v>372</v>
      </c>
      <c r="AE458">
        <v>100</v>
      </c>
      <c r="AF458">
        <v>176</v>
      </c>
      <c r="AH458">
        <v>42983</v>
      </c>
      <c r="AI458" t="s">
        <v>20</v>
      </c>
      <c r="AJ458">
        <v>0.46928746928746928</v>
      </c>
      <c r="AK458">
        <v>0.30466830466830469</v>
      </c>
      <c r="AL458">
        <v>8.1900081900081897E-2</v>
      </c>
      <c r="AM458">
        <v>0.14414414414414414</v>
      </c>
      <c r="AP458" t="str">
        <f t="shared" si="28"/>
        <v>S36</v>
      </c>
      <c r="AQ458" t="str">
        <f t="shared" si="29"/>
        <v>mardi</v>
      </c>
      <c r="AR458">
        <f t="shared" si="30"/>
        <v>2017</v>
      </c>
    </row>
    <row r="459" spans="1:44" x14ac:dyDescent="0.25">
      <c r="A459" s="4">
        <v>42984</v>
      </c>
      <c r="B459" t="s">
        <v>19</v>
      </c>
      <c r="C459" s="3">
        <v>499</v>
      </c>
      <c r="D459" s="3">
        <v>69</v>
      </c>
      <c r="E459" s="3">
        <v>22</v>
      </c>
      <c r="F459" s="3">
        <v>0</v>
      </c>
      <c r="H459" s="1">
        <v>42984</v>
      </c>
      <c r="I459" t="s">
        <v>20</v>
      </c>
      <c r="J459" s="2">
        <v>0.84576271186440677</v>
      </c>
      <c r="K459" s="2">
        <v>0.11694915254237288</v>
      </c>
      <c r="L459" s="2">
        <v>3.7288135593220341E-2</v>
      </c>
      <c r="M459" s="2">
        <v>0</v>
      </c>
      <c r="O459">
        <v>42984</v>
      </c>
      <c r="P459" t="s">
        <v>21</v>
      </c>
      <c r="Q459">
        <v>11</v>
      </c>
      <c r="R459">
        <v>6</v>
      </c>
      <c r="S459">
        <v>11</v>
      </c>
      <c r="U459">
        <v>42984</v>
      </c>
      <c r="V459" t="s">
        <v>20</v>
      </c>
      <c r="W459">
        <v>0.39285714285714285</v>
      </c>
      <c r="X459">
        <v>0.21428571428571427</v>
      </c>
      <c r="Y459">
        <v>0.39285714285714285</v>
      </c>
      <c r="AA459">
        <v>42984</v>
      </c>
      <c r="AB459" t="s">
        <v>22</v>
      </c>
      <c r="AC459">
        <v>568</v>
      </c>
      <c r="AD459">
        <v>368</v>
      </c>
      <c r="AE459">
        <v>102</v>
      </c>
      <c r="AF459">
        <v>177</v>
      </c>
      <c r="AH459">
        <v>42984</v>
      </c>
      <c r="AI459" t="s">
        <v>20</v>
      </c>
      <c r="AJ459">
        <v>0.46748971193415639</v>
      </c>
      <c r="AK459">
        <v>0.30288065843621398</v>
      </c>
      <c r="AL459">
        <v>8.3950617283950618E-2</v>
      </c>
      <c r="AM459">
        <v>0.14567901234567901</v>
      </c>
      <c r="AP459" t="str">
        <f t="shared" si="28"/>
        <v>S36</v>
      </c>
      <c r="AQ459" t="str">
        <f t="shared" si="29"/>
        <v>mercredi</v>
      </c>
      <c r="AR459">
        <f t="shared" si="30"/>
        <v>2017</v>
      </c>
    </row>
    <row r="460" spans="1:44" x14ac:dyDescent="0.25">
      <c r="A460" s="4">
        <v>42985</v>
      </c>
      <c r="B460" t="s">
        <v>19</v>
      </c>
      <c r="C460" s="3">
        <v>557</v>
      </c>
      <c r="D460" s="3">
        <v>101</v>
      </c>
      <c r="E460" s="3">
        <v>16</v>
      </c>
      <c r="F460" s="3">
        <v>0</v>
      </c>
      <c r="H460" s="1">
        <v>42985</v>
      </c>
      <c r="I460" t="s">
        <v>20</v>
      </c>
      <c r="J460" s="2">
        <v>0.82640949554896137</v>
      </c>
      <c r="K460" s="2">
        <v>0.14985163204747776</v>
      </c>
      <c r="L460" s="2">
        <v>2.3738872403560832E-2</v>
      </c>
      <c r="M460" s="2">
        <v>0</v>
      </c>
      <c r="O460">
        <v>42985</v>
      </c>
      <c r="P460" t="s">
        <v>21</v>
      </c>
      <c r="Q460">
        <v>11</v>
      </c>
      <c r="R460">
        <v>7</v>
      </c>
      <c r="S460">
        <v>6</v>
      </c>
      <c r="U460">
        <v>42985</v>
      </c>
      <c r="V460" t="s">
        <v>20</v>
      </c>
      <c r="W460">
        <v>0.45833333333333331</v>
      </c>
      <c r="X460">
        <v>0.29166666666666669</v>
      </c>
      <c r="Y460">
        <v>0.25</v>
      </c>
      <c r="AA460">
        <v>42985</v>
      </c>
      <c r="AB460" t="s">
        <v>22</v>
      </c>
      <c r="AC460">
        <v>553</v>
      </c>
      <c r="AD460">
        <v>398</v>
      </c>
      <c r="AE460">
        <v>103</v>
      </c>
      <c r="AF460">
        <v>177</v>
      </c>
      <c r="AH460">
        <v>42985</v>
      </c>
      <c r="AI460" t="s">
        <v>20</v>
      </c>
      <c r="AJ460">
        <v>0.44922826969943136</v>
      </c>
      <c r="AK460">
        <v>0.32331437855402112</v>
      </c>
      <c r="AL460">
        <v>8.3671811535337121E-2</v>
      </c>
      <c r="AM460">
        <v>0.1437855402112104</v>
      </c>
      <c r="AP460" t="str">
        <f t="shared" si="28"/>
        <v>S36</v>
      </c>
      <c r="AQ460" t="str">
        <f t="shared" si="29"/>
        <v>jeudi</v>
      </c>
      <c r="AR460">
        <f t="shared" si="30"/>
        <v>2017</v>
      </c>
    </row>
    <row r="461" spans="1:44" x14ac:dyDescent="0.25">
      <c r="A461" s="4" t="s">
        <v>193</v>
      </c>
      <c r="B461" t="s">
        <v>19</v>
      </c>
      <c r="C461" s="3">
        <v>547</v>
      </c>
      <c r="D461" s="3">
        <v>83</v>
      </c>
      <c r="E461" s="3">
        <v>30</v>
      </c>
      <c r="F461" s="3">
        <v>0</v>
      </c>
      <c r="H461" s="1" t="s">
        <v>193</v>
      </c>
      <c r="I461" t="s">
        <v>20</v>
      </c>
      <c r="J461" s="2">
        <v>0.82878787878787874</v>
      </c>
      <c r="K461" s="2">
        <v>0.12575757575757576</v>
      </c>
      <c r="L461" s="2">
        <v>4.5454545454545456E-2</v>
      </c>
      <c r="M461" s="2">
        <v>0</v>
      </c>
      <c r="O461" t="s">
        <v>193</v>
      </c>
      <c r="P461" t="s">
        <v>21</v>
      </c>
      <c r="Q461">
        <v>6</v>
      </c>
      <c r="R461">
        <v>11</v>
      </c>
      <c r="S461">
        <v>5</v>
      </c>
      <c r="U461" t="s">
        <v>193</v>
      </c>
      <c r="V461" t="s">
        <v>20</v>
      </c>
      <c r="W461">
        <v>0.27272727272727271</v>
      </c>
      <c r="X461">
        <v>0.5</v>
      </c>
      <c r="Y461">
        <v>0.22727272727272727</v>
      </c>
      <c r="AA461" t="s">
        <v>193</v>
      </c>
      <c r="AB461" t="s">
        <v>22</v>
      </c>
      <c r="AC461">
        <v>545</v>
      </c>
      <c r="AD461">
        <v>403</v>
      </c>
      <c r="AE461">
        <v>103</v>
      </c>
      <c r="AF461">
        <v>177</v>
      </c>
      <c r="AH461" t="s">
        <v>193</v>
      </c>
      <c r="AI461" t="s">
        <v>20</v>
      </c>
      <c r="AJ461">
        <v>0.44381107491856675</v>
      </c>
      <c r="AK461">
        <v>0.32817589576547229</v>
      </c>
      <c r="AL461">
        <v>8.3876221498371331E-2</v>
      </c>
      <c r="AM461">
        <v>0.14413680781758959</v>
      </c>
      <c r="AP461" t="str">
        <f t="shared" si="28"/>
        <v>S36</v>
      </c>
      <c r="AQ461" t="str">
        <f t="shared" si="29"/>
        <v>vendredi</v>
      </c>
      <c r="AR461">
        <f t="shared" si="30"/>
        <v>2017</v>
      </c>
    </row>
    <row r="462" spans="1:44" x14ac:dyDescent="0.25">
      <c r="A462" s="4">
        <v>42989</v>
      </c>
      <c r="B462" t="s">
        <v>19</v>
      </c>
      <c r="C462" s="3">
        <v>333</v>
      </c>
      <c r="D462" s="3">
        <v>150</v>
      </c>
      <c r="E462" s="3">
        <v>31</v>
      </c>
      <c r="F462" s="3">
        <v>0</v>
      </c>
      <c r="H462" s="1">
        <v>42989</v>
      </c>
      <c r="I462" t="s">
        <v>20</v>
      </c>
      <c r="J462" s="2">
        <v>0.64785992217898836</v>
      </c>
      <c r="K462" s="2">
        <v>0.29182879377431908</v>
      </c>
      <c r="L462" s="2">
        <v>6.0311284046692608E-2</v>
      </c>
      <c r="M462" s="2">
        <v>0</v>
      </c>
      <c r="O462">
        <v>42989</v>
      </c>
      <c r="P462" t="s">
        <v>21</v>
      </c>
      <c r="Q462">
        <v>2</v>
      </c>
      <c r="R462">
        <v>14</v>
      </c>
      <c r="S462">
        <v>5</v>
      </c>
      <c r="U462">
        <v>42989</v>
      </c>
      <c r="V462" t="s">
        <v>20</v>
      </c>
      <c r="W462">
        <v>9.5238095238095233E-2</v>
      </c>
      <c r="X462">
        <v>0.66666666666666663</v>
      </c>
      <c r="Y462">
        <v>0.23809523809523808</v>
      </c>
      <c r="AA462">
        <v>42989</v>
      </c>
      <c r="AB462" t="s">
        <v>22</v>
      </c>
      <c r="AC462">
        <v>540</v>
      </c>
      <c r="AD462">
        <v>403</v>
      </c>
      <c r="AE462">
        <v>103</v>
      </c>
      <c r="AF462">
        <v>177</v>
      </c>
      <c r="AH462">
        <v>42989</v>
      </c>
      <c r="AI462" t="s">
        <v>20</v>
      </c>
      <c r="AJ462">
        <v>0.44153720359771054</v>
      </c>
      <c r="AK462">
        <v>0.32951757972199508</v>
      </c>
      <c r="AL462">
        <v>8.4219133278822564E-2</v>
      </c>
      <c r="AM462">
        <v>0.14472608340147178</v>
      </c>
      <c r="AP462" t="str">
        <f t="shared" si="28"/>
        <v>S37</v>
      </c>
      <c r="AQ462" t="str">
        <f t="shared" si="29"/>
        <v>lundi</v>
      </c>
      <c r="AR462">
        <f t="shared" si="30"/>
        <v>2017</v>
      </c>
    </row>
    <row r="463" spans="1:44" x14ac:dyDescent="0.25">
      <c r="A463" s="4">
        <v>42990</v>
      </c>
      <c r="B463" t="s">
        <v>19</v>
      </c>
      <c r="C463" s="3">
        <v>265</v>
      </c>
      <c r="D463" s="3">
        <v>123</v>
      </c>
      <c r="E463" s="3">
        <v>28</v>
      </c>
      <c r="F463" s="3">
        <v>0</v>
      </c>
      <c r="H463" s="1">
        <v>42990</v>
      </c>
      <c r="I463" t="s">
        <v>20</v>
      </c>
      <c r="J463" s="2">
        <v>0.63701923076923073</v>
      </c>
      <c r="K463" s="2">
        <v>0.29567307692307693</v>
      </c>
      <c r="L463" s="2">
        <v>6.7307692307692304E-2</v>
      </c>
      <c r="M463" s="2">
        <v>0</v>
      </c>
      <c r="O463">
        <v>42990</v>
      </c>
      <c r="P463" t="s">
        <v>21</v>
      </c>
      <c r="Q463">
        <v>1</v>
      </c>
      <c r="R463">
        <v>15</v>
      </c>
      <c r="S463">
        <v>5</v>
      </c>
      <c r="U463">
        <v>42990</v>
      </c>
      <c r="V463" t="s">
        <v>20</v>
      </c>
      <c r="W463">
        <v>4.7619047619047616E-2</v>
      </c>
      <c r="X463">
        <v>0.7142857142857143</v>
      </c>
      <c r="Y463">
        <v>0.23809523809523808</v>
      </c>
      <c r="AA463">
        <v>42990</v>
      </c>
      <c r="AB463" t="s">
        <v>22</v>
      </c>
      <c r="AC463">
        <v>533</v>
      </c>
      <c r="AD463">
        <v>403</v>
      </c>
      <c r="AE463">
        <v>103</v>
      </c>
      <c r="AF463">
        <v>177</v>
      </c>
      <c r="AH463">
        <v>42990</v>
      </c>
      <c r="AI463" t="s">
        <v>20</v>
      </c>
      <c r="AJ463">
        <v>0.43832236842105265</v>
      </c>
      <c r="AK463">
        <v>0.33141447368421051</v>
      </c>
      <c r="AL463">
        <v>8.4703947368421059E-2</v>
      </c>
      <c r="AM463">
        <v>0.14555921052631579</v>
      </c>
      <c r="AP463" t="str">
        <f t="shared" si="28"/>
        <v>S37</v>
      </c>
      <c r="AQ463" t="str">
        <f t="shared" si="29"/>
        <v>mardi</v>
      </c>
      <c r="AR463">
        <f t="shared" si="30"/>
        <v>2017</v>
      </c>
    </row>
    <row r="464" spans="1:44" x14ac:dyDescent="0.25">
      <c r="A464" s="4">
        <v>42991</v>
      </c>
      <c r="B464" t="s">
        <v>19</v>
      </c>
      <c r="C464" s="3">
        <v>296</v>
      </c>
      <c r="D464" s="3">
        <v>93</v>
      </c>
      <c r="E464" s="3">
        <v>24</v>
      </c>
      <c r="F464" s="3">
        <v>0</v>
      </c>
      <c r="H464" s="1">
        <v>42991</v>
      </c>
      <c r="I464" t="s">
        <v>20</v>
      </c>
      <c r="J464" s="2">
        <v>0.7167070217917676</v>
      </c>
      <c r="K464" s="2">
        <v>0.22518159806295399</v>
      </c>
      <c r="L464" s="2">
        <v>5.8111380145278453E-2</v>
      </c>
      <c r="M464" s="2">
        <v>0</v>
      </c>
      <c r="O464">
        <v>42991</v>
      </c>
      <c r="P464" t="s">
        <v>21</v>
      </c>
      <c r="Q464">
        <v>2</v>
      </c>
      <c r="R464">
        <v>17</v>
      </c>
      <c r="S464">
        <v>5</v>
      </c>
      <c r="U464">
        <v>42991</v>
      </c>
      <c r="V464" t="s">
        <v>20</v>
      </c>
      <c r="W464">
        <v>8.3333333333333329E-2</v>
      </c>
      <c r="X464">
        <v>0.70833333333333337</v>
      </c>
      <c r="Y464">
        <v>0.20833333333333334</v>
      </c>
      <c r="AA464">
        <v>42991</v>
      </c>
      <c r="AB464" t="s">
        <v>22</v>
      </c>
      <c r="AC464">
        <v>512</v>
      </c>
      <c r="AD464">
        <v>404</v>
      </c>
      <c r="AE464">
        <v>103</v>
      </c>
      <c r="AF464">
        <v>177</v>
      </c>
      <c r="AH464">
        <v>42991</v>
      </c>
      <c r="AI464" t="s">
        <v>20</v>
      </c>
      <c r="AJ464">
        <v>0.42809364548494983</v>
      </c>
      <c r="AK464">
        <v>0.33779264214046822</v>
      </c>
      <c r="AL464">
        <v>8.612040133779264E-2</v>
      </c>
      <c r="AM464">
        <v>0.14799331103678931</v>
      </c>
      <c r="AP464" t="str">
        <f t="shared" si="28"/>
        <v>S37</v>
      </c>
      <c r="AQ464" t="str">
        <f t="shared" si="29"/>
        <v>mercredi</v>
      </c>
      <c r="AR464">
        <f t="shared" si="30"/>
        <v>2017</v>
      </c>
    </row>
    <row r="465" spans="1:44" x14ac:dyDescent="0.25">
      <c r="A465" s="4">
        <v>42992</v>
      </c>
      <c r="B465" t="s">
        <v>19</v>
      </c>
      <c r="C465" s="3">
        <v>271</v>
      </c>
      <c r="D465" s="3">
        <v>96</v>
      </c>
      <c r="E465" s="3">
        <v>26</v>
      </c>
      <c r="F465" s="3">
        <v>0</v>
      </c>
      <c r="H465" s="1">
        <v>42992</v>
      </c>
      <c r="I465" t="s">
        <v>20</v>
      </c>
      <c r="J465" s="2">
        <v>0.68956743002544529</v>
      </c>
      <c r="K465" s="2">
        <v>0.24427480916030533</v>
      </c>
      <c r="L465" s="2">
        <v>6.6157760814249358E-2</v>
      </c>
      <c r="M465" s="2">
        <v>0</v>
      </c>
      <c r="O465">
        <v>42992</v>
      </c>
      <c r="P465" t="s">
        <v>21</v>
      </c>
      <c r="Q465">
        <v>0</v>
      </c>
      <c r="R465">
        <v>20</v>
      </c>
      <c r="S465">
        <v>5</v>
      </c>
      <c r="U465">
        <v>42992</v>
      </c>
      <c r="V465" t="s">
        <v>20</v>
      </c>
      <c r="W465">
        <v>0</v>
      </c>
      <c r="X465">
        <v>0.8</v>
      </c>
      <c r="Y465">
        <v>0.2</v>
      </c>
      <c r="AA465">
        <v>42992</v>
      </c>
      <c r="AB465" t="s">
        <v>22</v>
      </c>
      <c r="AC465">
        <v>506</v>
      </c>
      <c r="AD465">
        <v>410</v>
      </c>
      <c r="AE465">
        <v>103</v>
      </c>
      <c r="AF465">
        <v>177</v>
      </c>
      <c r="AH465">
        <v>42992</v>
      </c>
      <c r="AI465" t="s">
        <v>20</v>
      </c>
      <c r="AJ465">
        <v>0.42307692307692307</v>
      </c>
      <c r="AK465">
        <v>0.34280936454849498</v>
      </c>
      <c r="AL465">
        <v>8.612040133779264E-2</v>
      </c>
      <c r="AM465">
        <v>0.14799331103678931</v>
      </c>
      <c r="AP465" t="str">
        <f t="shared" si="28"/>
        <v>S37</v>
      </c>
      <c r="AQ465" t="str">
        <f t="shared" si="29"/>
        <v>jeudi</v>
      </c>
      <c r="AR465">
        <f t="shared" si="30"/>
        <v>2017</v>
      </c>
    </row>
    <row r="466" spans="1:44" x14ac:dyDescent="0.25">
      <c r="A466" s="4" t="s">
        <v>194</v>
      </c>
      <c r="B466" t="s">
        <v>19</v>
      </c>
      <c r="C466" s="3">
        <v>225</v>
      </c>
      <c r="D466" s="3">
        <v>32</v>
      </c>
      <c r="E466" s="3">
        <v>31</v>
      </c>
      <c r="F466" s="3">
        <v>0</v>
      </c>
      <c r="H466" s="1" t="s">
        <v>194</v>
      </c>
      <c r="I466" t="s">
        <v>20</v>
      </c>
      <c r="J466" s="2">
        <v>0.78125</v>
      </c>
      <c r="K466" s="2">
        <v>0.1111111111111111</v>
      </c>
      <c r="L466" s="2">
        <v>0.1076388888888889</v>
      </c>
      <c r="M466" s="2">
        <v>0</v>
      </c>
      <c r="O466" t="s">
        <v>194</v>
      </c>
      <c r="P466" t="s">
        <v>21</v>
      </c>
      <c r="Q466">
        <v>22</v>
      </c>
      <c r="R466">
        <v>20</v>
      </c>
      <c r="S466">
        <v>5</v>
      </c>
      <c r="U466" t="s">
        <v>194</v>
      </c>
      <c r="V466" t="s">
        <v>20</v>
      </c>
      <c r="W466">
        <v>0.46808510638297873</v>
      </c>
      <c r="X466">
        <v>0.42553191489361702</v>
      </c>
      <c r="Y466">
        <v>0.10638297872340426</v>
      </c>
      <c r="AA466" t="s">
        <v>194</v>
      </c>
      <c r="AB466" t="s">
        <v>22</v>
      </c>
      <c r="AC466">
        <v>493</v>
      </c>
      <c r="AD466">
        <v>416</v>
      </c>
      <c r="AE466">
        <v>104</v>
      </c>
      <c r="AF466">
        <v>177</v>
      </c>
      <c r="AH466" t="s">
        <v>194</v>
      </c>
      <c r="AI466" t="s">
        <v>20</v>
      </c>
      <c r="AJ466">
        <v>0.41428571428571431</v>
      </c>
      <c r="AK466">
        <v>0.34957983193277309</v>
      </c>
      <c r="AL466">
        <v>8.7394957983193272E-2</v>
      </c>
      <c r="AM466">
        <v>0.14873949579831933</v>
      </c>
      <c r="AP466" t="str">
        <f t="shared" si="28"/>
        <v>S37</v>
      </c>
      <c r="AQ466" t="str">
        <f t="shared" si="29"/>
        <v>vendredi</v>
      </c>
      <c r="AR466">
        <f t="shared" si="30"/>
        <v>2017</v>
      </c>
    </row>
    <row r="467" spans="1:44" x14ac:dyDescent="0.25">
      <c r="A467" s="4">
        <v>42996</v>
      </c>
      <c r="B467" t="s">
        <v>19</v>
      </c>
      <c r="C467" s="3">
        <v>333</v>
      </c>
      <c r="D467" s="3">
        <v>150</v>
      </c>
      <c r="E467" s="3">
        <v>31</v>
      </c>
      <c r="F467" s="3">
        <v>0</v>
      </c>
      <c r="H467" s="1">
        <v>42996</v>
      </c>
      <c r="I467" t="s">
        <v>20</v>
      </c>
      <c r="J467" s="2">
        <v>0.64785992217898836</v>
      </c>
      <c r="K467" s="2">
        <v>0.29182879377431908</v>
      </c>
      <c r="L467" s="2">
        <v>6.0311284046692608E-2</v>
      </c>
      <c r="M467" s="2">
        <v>0</v>
      </c>
      <c r="O467">
        <v>42996</v>
      </c>
      <c r="P467" t="s">
        <v>21</v>
      </c>
      <c r="Q467">
        <v>2</v>
      </c>
      <c r="R467">
        <v>14</v>
      </c>
      <c r="S467">
        <v>5</v>
      </c>
      <c r="U467">
        <v>42996</v>
      </c>
      <c r="V467" t="s">
        <v>20</v>
      </c>
      <c r="W467">
        <v>9.5238095238095233E-2</v>
      </c>
      <c r="X467">
        <v>0.66666666666666663</v>
      </c>
      <c r="Y467">
        <v>0.23809523809523808</v>
      </c>
      <c r="AA467">
        <v>42996</v>
      </c>
      <c r="AB467" t="s">
        <v>22</v>
      </c>
      <c r="AC467">
        <v>540</v>
      </c>
      <c r="AD467">
        <v>403</v>
      </c>
      <c r="AE467">
        <v>103</v>
      </c>
      <c r="AF467">
        <v>177</v>
      </c>
      <c r="AH467">
        <v>42996</v>
      </c>
      <c r="AI467" t="s">
        <v>20</v>
      </c>
      <c r="AJ467">
        <v>0.44153720359771054</v>
      </c>
      <c r="AK467">
        <v>0.32951757972199508</v>
      </c>
      <c r="AL467">
        <v>8.4219133278822564E-2</v>
      </c>
      <c r="AM467">
        <v>0.14472608340147178</v>
      </c>
      <c r="AP467" t="str">
        <f t="shared" si="28"/>
        <v>S38</v>
      </c>
      <c r="AQ467" t="str">
        <f t="shared" si="29"/>
        <v>lundi</v>
      </c>
      <c r="AR467">
        <f t="shared" si="30"/>
        <v>2017</v>
      </c>
    </row>
    <row r="468" spans="1:44" x14ac:dyDescent="0.25">
      <c r="A468" s="4">
        <v>42997</v>
      </c>
      <c r="B468" t="s">
        <v>19</v>
      </c>
      <c r="C468" s="3">
        <v>516</v>
      </c>
      <c r="D468" s="3">
        <v>123</v>
      </c>
      <c r="E468" s="3">
        <v>28</v>
      </c>
      <c r="F468" s="3">
        <v>0</v>
      </c>
      <c r="H468" s="1">
        <v>42997</v>
      </c>
      <c r="I468" t="s">
        <v>20</v>
      </c>
      <c r="J468" s="2">
        <v>0.63701923076923073</v>
      </c>
      <c r="K468" s="2">
        <v>0.29567307692307693</v>
      </c>
      <c r="L468" s="2">
        <v>6.7307692307692304E-2</v>
      </c>
      <c r="M468" s="2">
        <v>0</v>
      </c>
      <c r="O468">
        <v>42997</v>
      </c>
      <c r="P468" t="s">
        <v>21</v>
      </c>
      <c r="Q468">
        <v>1</v>
      </c>
      <c r="R468">
        <v>15</v>
      </c>
      <c r="S468">
        <v>5</v>
      </c>
      <c r="U468">
        <v>42997</v>
      </c>
      <c r="V468" t="s">
        <v>20</v>
      </c>
      <c r="W468">
        <v>4.7619047619047616E-2</v>
      </c>
      <c r="X468">
        <v>0.7142857142857143</v>
      </c>
      <c r="Y468">
        <v>0.23809523809523808</v>
      </c>
      <c r="AA468">
        <v>42997</v>
      </c>
      <c r="AB468" t="s">
        <v>22</v>
      </c>
      <c r="AC468">
        <v>533</v>
      </c>
      <c r="AD468">
        <v>403</v>
      </c>
      <c r="AE468">
        <v>103</v>
      </c>
      <c r="AF468">
        <v>177</v>
      </c>
      <c r="AH468">
        <v>42997</v>
      </c>
      <c r="AI468" t="s">
        <v>20</v>
      </c>
      <c r="AJ468">
        <v>0.43832236842105265</v>
      </c>
      <c r="AK468">
        <v>0.33141447368421051</v>
      </c>
      <c r="AL468">
        <v>8.4703947368421059E-2</v>
      </c>
      <c r="AM468">
        <v>0.14555921052631579</v>
      </c>
      <c r="AP468" t="str">
        <f t="shared" si="28"/>
        <v>S38</v>
      </c>
      <c r="AQ468" t="str">
        <f t="shared" si="29"/>
        <v>mardi</v>
      </c>
      <c r="AR468">
        <f t="shared" si="30"/>
        <v>2017</v>
      </c>
    </row>
    <row r="469" spans="1:44" x14ac:dyDescent="0.25">
      <c r="A469" s="4">
        <v>42998</v>
      </c>
      <c r="B469" t="s">
        <v>19</v>
      </c>
      <c r="C469" s="3">
        <v>296</v>
      </c>
      <c r="D469" s="3">
        <v>93</v>
      </c>
      <c r="E469" s="3">
        <v>24</v>
      </c>
      <c r="F469" s="3">
        <v>0</v>
      </c>
      <c r="H469" s="1">
        <v>42998</v>
      </c>
      <c r="I469" t="s">
        <v>20</v>
      </c>
      <c r="J469" s="2">
        <v>0.7167070217917676</v>
      </c>
      <c r="K469" s="2">
        <v>0.22518159806295399</v>
      </c>
      <c r="L469" s="2">
        <v>5.8111380145278453E-2</v>
      </c>
      <c r="M469" s="2">
        <v>0</v>
      </c>
      <c r="O469">
        <v>42998</v>
      </c>
      <c r="P469" t="s">
        <v>21</v>
      </c>
      <c r="Q469">
        <v>2</v>
      </c>
      <c r="R469">
        <v>17</v>
      </c>
      <c r="S469">
        <v>5</v>
      </c>
      <c r="U469">
        <v>42998</v>
      </c>
      <c r="V469" t="s">
        <v>20</v>
      </c>
      <c r="W469">
        <v>8.3333333333333329E-2</v>
      </c>
      <c r="X469">
        <v>0.70833333333333337</v>
      </c>
      <c r="Y469">
        <v>0.20833333333333334</v>
      </c>
      <c r="AA469">
        <v>42998</v>
      </c>
      <c r="AB469" t="s">
        <v>22</v>
      </c>
      <c r="AC469">
        <v>512</v>
      </c>
      <c r="AD469">
        <v>404</v>
      </c>
      <c r="AE469">
        <v>103</v>
      </c>
      <c r="AF469">
        <v>177</v>
      </c>
      <c r="AH469">
        <v>42998</v>
      </c>
      <c r="AI469" t="s">
        <v>20</v>
      </c>
      <c r="AJ469">
        <v>0.42809364548494983</v>
      </c>
      <c r="AK469">
        <v>0.33779264214046822</v>
      </c>
      <c r="AL469">
        <v>8.612040133779264E-2</v>
      </c>
      <c r="AM469">
        <v>0.14799331103678931</v>
      </c>
      <c r="AP469" t="str">
        <f t="shared" si="28"/>
        <v>S38</v>
      </c>
      <c r="AQ469" t="str">
        <f t="shared" si="29"/>
        <v>mercredi</v>
      </c>
      <c r="AR469">
        <f t="shared" si="30"/>
        <v>2017</v>
      </c>
    </row>
    <row r="470" spans="1:44" x14ac:dyDescent="0.25">
      <c r="A470" s="4">
        <v>42999</v>
      </c>
      <c r="B470" t="s">
        <v>19</v>
      </c>
      <c r="C470" s="3">
        <v>271</v>
      </c>
      <c r="D470" s="3">
        <v>96</v>
      </c>
      <c r="E470" s="3">
        <v>26</v>
      </c>
      <c r="F470" s="3">
        <v>0</v>
      </c>
      <c r="H470" s="1">
        <v>42999</v>
      </c>
      <c r="I470" t="s">
        <v>20</v>
      </c>
      <c r="J470" s="2">
        <v>0.68956743002544529</v>
      </c>
      <c r="K470" s="2">
        <v>0.24427480916030533</v>
      </c>
      <c r="L470" s="2">
        <v>6.6157760814249358E-2</v>
      </c>
      <c r="M470" s="2">
        <v>0</v>
      </c>
      <c r="O470">
        <v>42999</v>
      </c>
      <c r="P470" t="s">
        <v>21</v>
      </c>
      <c r="Q470">
        <v>0</v>
      </c>
      <c r="R470">
        <v>20</v>
      </c>
      <c r="S470">
        <v>5</v>
      </c>
      <c r="U470">
        <v>42999</v>
      </c>
      <c r="V470" t="s">
        <v>20</v>
      </c>
      <c r="W470">
        <v>0</v>
      </c>
      <c r="X470">
        <v>0.8</v>
      </c>
      <c r="Y470">
        <v>0.2</v>
      </c>
      <c r="AA470">
        <v>42999</v>
      </c>
      <c r="AB470" t="s">
        <v>22</v>
      </c>
      <c r="AC470">
        <v>506</v>
      </c>
      <c r="AD470">
        <v>410</v>
      </c>
      <c r="AE470">
        <v>103</v>
      </c>
      <c r="AF470">
        <v>177</v>
      </c>
      <c r="AH470">
        <v>42999</v>
      </c>
      <c r="AI470" t="s">
        <v>20</v>
      </c>
      <c r="AJ470">
        <v>0.42307692307692307</v>
      </c>
      <c r="AK470">
        <v>0.34280936454849498</v>
      </c>
      <c r="AL470">
        <v>8.612040133779264E-2</v>
      </c>
      <c r="AM470">
        <v>0.14799331103678931</v>
      </c>
      <c r="AP470" t="str">
        <f t="shared" si="28"/>
        <v>S38</v>
      </c>
      <c r="AQ470" t="str">
        <f t="shared" si="29"/>
        <v>jeudi</v>
      </c>
      <c r="AR470">
        <f t="shared" si="30"/>
        <v>2017</v>
      </c>
    </row>
    <row r="471" spans="1:44" x14ac:dyDescent="0.25">
      <c r="A471" s="4" t="s">
        <v>195</v>
      </c>
      <c r="B471" t="s">
        <v>19</v>
      </c>
      <c r="C471" s="3">
        <v>397</v>
      </c>
      <c r="D471" s="3">
        <v>99</v>
      </c>
      <c r="E471" s="3">
        <v>12</v>
      </c>
      <c r="F471" s="3">
        <v>0</v>
      </c>
      <c r="H471" s="1" t="s">
        <v>195</v>
      </c>
      <c r="I471" t="s">
        <v>20</v>
      </c>
      <c r="J471" s="2">
        <v>0.78149606299212604</v>
      </c>
      <c r="K471" s="2">
        <v>0.1111111111111111</v>
      </c>
      <c r="L471" s="2">
        <v>0.1076388888888889</v>
      </c>
      <c r="M471" s="2">
        <v>0</v>
      </c>
      <c r="O471" t="s">
        <v>195</v>
      </c>
      <c r="P471" t="s">
        <v>21</v>
      </c>
      <c r="Q471">
        <v>5</v>
      </c>
      <c r="R471">
        <v>15</v>
      </c>
      <c r="S471">
        <v>6</v>
      </c>
      <c r="U471" t="s">
        <v>195</v>
      </c>
      <c r="V471" t="s">
        <v>20</v>
      </c>
      <c r="W471">
        <v>0.46808510638297873</v>
      </c>
      <c r="X471">
        <v>0.42553191489361702</v>
      </c>
      <c r="Y471">
        <v>0.10638297872340426</v>
      </c>
      <c r="AA471" t="s">
        <v>195</v>
      </c>
      <c r="AB471" t="s">
        <v>22</v>
      </c>
      <c r="AC471">
        <v>518</v>
      </c>
      <c r="AD471">
        <v>426</v>
      </c>
      <c r="AE471">
        <v>109</v>
      </c>
      <c r="AF471">
        <v>171</v>
      </c>
      <c r="AH471" t="s">
        <v>195</v>
      </c>
      <c r="AI471" t="s">
        <v>20</v>
      </c>
      <c r="AJ471">
        <v>0.42320261437908496</v>
      </c>
      <c r="AK471">
        <v>0.34803921568627449</v>
      </c>
      <c r="AL471">
        <v>8.9052287581699349E-2</v>
      </c>
      <c r="AM471">
        <v>0.13970588235294118</v>
      </c>
      <c r="AP471" t="str">
        <f t="shared" si="28"/>
        <v>S38</v>
      </c>
      <c r="AQ471" t="str">
        <f t="shared" si="29"/>
        <v>vendredi</v>
      </c>
      <c r="AR471">
        <f t="shared" si="30"/>
        <v>2017</v>
      </c>
    </row>
    <row r="472" spans="1:44" x14ac:dyDescent="0.25">
      <c r="A472" s="4">
        <v>43003</v>
      </c>
      <c r="B472" t="s">
        <v>19</v>
      </c>
      <c r="C472" s="3">
        <v>459</v>
      </c>
      <c r="D472" s="3">
        <v>84</v>
      </c>
      <c r="E472" s="3">
        <v>8</v>
      </c>
      <c r="F472" s="3">
        <v>2</v>
      </c>
      <c r="H472" s="1">
        <v>43003</v>
      </c>
      <c r="I472" t="s">
        <v>20</v>
      </c>
      <c r="J472" s="2">
        <v>0.83001808318264014</v>
      </c>
      <c r="K472" s="2">
        <v>0.15189873417721519</v>
      </c>
      <c r="L472" s="2">
        <v>1.4466546112115732E-2</v>
      </c>
      <c r="M472" s="2">
        <v>3.616636528028933E-3</v>
      </c>
      <c r="O472">
        <v>43003</v>
      </c>
      <c r="P472" t="s">
        <v>21</v>
      </c>
      <c r="Q472">
        <v>14</v>
      </c>
      <c r="R472">
        <v>15</v>
      </c>
      <c r="S472">
        <v>6</v>
      </c>
      <c r="U472">
        <v>43003</v>
      </c>
      <c r="V472" t="s">
        <v>20</v>
      </c>
      <c r="W472">
        <v>0.4</v>
      </c>
      <c r="X472">
        <v>0.42857142857142855</v>
      </c>
      <c r="Y472">
        <v>0.17142857142857143</v>
      </c>
      <c r="AA472">
        <v>43003</v>
      </c>
      <c r="AB472" t="s">
        <v>22</v>
      </c>
      <c r="AC472">
        <v>512</v>
      </c>
      <c r="AD472">
        <v>427</v>
      </c>
      <c r="AE472">
        <v>109</v>
      </c>
      <c r="AF472">
        <v>169</v>
      </c>
      <c r="AH472">
        <v>43003</v>
      </c>
      <c r="AI472" t="s">
        <v>20</v>
      </c>
      <c r="AJ472">
        <v>0.42070665571076415</v>
      </c>
      <c r="AK472">
        <v>0.35086277732128185</v>
      </c>
      <c r="AL472">
        <v>8.9564502875924407E-2</v>
      </c>
      <c r="AM472">
        <v>0.13886606409202959</v>
      </c>
      <c r="AP472" t="str">
        <f t="shared" si="28"/>
        <v>S39</v>
      </c>
      <c r="AQ472" t="str">
        <f t="shared" si="29"/>
        <v>lundi</v>
      </c>
      <c r="AR472">
        <f t="shared" si="30"/>
        <v>2017</v>
      </c>
    </row>
    <row r="473" spans="1:44" x14ac:dyDescent="0.25">
      <c r="A473" s="4">
        <v>43004</v>
      </c>
      <c r="B473" t="s">
        <v>19</v>
      </c>
      <c r="C473" s="3">
        <v>417</v>
      </c>
      <c r="D473" s="3">
        <v>126</v>
      </c>
      <c r="E473" s="3">
        <v>11</v>
      </c>
      <c r="F473" s="3">
        <v>3</v>
      </c>
      <c r="H473" s="1">
        <v>43004</v>
      </c>
      <c r="I473" t="s">
        <v>20</v>
      </c>
      <c r="J473" s="2">
        <v>0.74865350089766602</v>
      </c>
      <c r="K473" s="2">
        <v>0.22621184919210055</v>
      </c>
      <c r="L473" s="2">
        <v>1.9748653500897665E-2</v>
      </c>
      <c r="M473" s="2">
        <v>5.3859964093357273E-3</v>
      </c>
      <c r="O473">
        <v>43004</v>
      </c>
      <c r="P473" t="s">
        <v>21</v>
      </c>
      <c r="Q473">
        <v>13</v>
      </c>
      <c r="R473">
        <v>16</v>
      </c>
      <c r="S473">
        <v>4</v>
      </c>
      <c r="U473">
        <v>43004</v>
      </c>
      <c r="V473" t="s">
        <v>20</v>
      </c>
      <c r="W473">
        <v>0.39393939393939392</v>
      </c>
      <c r="X473">
        <v>0.48484848484848486</v>
      </c>
      <c r="Y473">
        <v>0.12121212121212122</v>
      </c>
      <c r="AA473">
        <v>43004</v>
      </c>
      <c r="AB473" t="s">
        <v>22</v>
      </c>
      <c r="AC473">
        <v>533</v>
      </c>
      <c r="AD473">
        <v>430</v>
      </c>
      <c r="AE473">
        <v>110</v>
      </c>
      <c r="AF473">
        <v>169</v>
      </c>
      <c r="AH473">
        <v>43004</v>
      </c>
      <c r="AI473" t="s">
        <v>20</v>
      </c>
      <c r="AJ473">
        <v>0.42914653784219003</v>
      </c>
      <c r="AK473">
        <v>0.34621578099838968</v>
      </c>
      <c r="AL473">
        <v>8.8566827697262485E-2</v>
      </c>
      <c r="AM473">
        <v>0.1360708534621578</v>
      </c>
      <c r="AP473" t="str">
        <f t="shared" si="28"/>
        <v>S39</v>
      </c>
      <c r="AQ473" t="str">
        <f t="shared" si="29"/>
        <v>mardi</v>
      </c>
      <c r="AR473">
        <f t="shared" si="30"/>
        <v>2017</v>
      </c>
    </row>
    <row r="474" spans="1:44" x14ac:dyDescent="0.25">
      <c r="A474" s="4">
        <v>43005</v>
      </c>
      <c r="B474" t="s">
        <v>19</v>
      </c>
      <c r="C474" s="3">
        <v>357</v>
      </c>
      <c r="D474" s="3">
        <v>73</v>
      </c>
      <c r="E474" s="3">
        <v>26</v>
      </c>
      <c r="F474" s="3">
        <v>0</v>
      </c>
      <c r="H474" s="1">
        <v>43005</v>
      </c>
      <c r="I474" t="s">
        <v>20</v>
      </c>
      <c r="J474" s="2">
        <v>0.78289473684210531</v>
      </c>
      <c r="K474" s="2">
        <v>0.16008771929824561</v>
      </c>
      <c r="L474" s="2">
        <v>5.701754385964912E-2</v>
      </c>
      <c r="M474" s="2">
        <v>0</v>
      </c>
      <c r="O474">
        <v>43005</v>
      </c>
      <c r="P474" t="s">
        <v>21</v>
      </c>
      <c r="Q474">
        <v>12</v>
      </c>
      <c r="R474">
        <v>16</v>
      </c>
      <c r="S474">
        <v>4</v>
      </c>
      <c r="U474">
        <v>43005</v>
      </c>
      <c r="V474" t="s">
        <v>20</v>
      </c>
      <c r="W474">
        <v>0.375</v>
      </c>
      <c r="X474">
        <v>0.5</v>
      </c>
      <c r="Y474">
        <v>0.125</v>
      </c>
      <c r="AA474">
        <v>43005</v>
      </c>
      <c r="AB474" t="s">
        <v>22</v>
      </c>
      <c r="AC474">
        <v>558</v>
      </c>
      <c r="AD474">
        <v>430</v>
      </c>
      <c r="AE474">
        <v>110</v>
      </c>
      <c r="AF474">
        <v>168</v>
      </c>
      <c r="AH474">
        <v>43005</v>
      </c>
      <c r="AI474" t="s">
        <v>20</v>
      </c>
      <c r="AJ474">
        <v>0.44075829383886256</v>
      </c>
      <c r="AK474">
        <v>0.33965244865718797</v>
      </c>
      <c r="AL474">
        <v>8.6887835703001584E-2</v>
      </c>
      <c r="AM474">
        <v>0.13270142180094788</v>
      </c>
      <c r="AP474" t="str">
        <f t="shared" si="28"/>
        <v>S39</v>
      </c>
      <c r="AQ474" t="str">
        <f t="shared" si="29"/>
        <v>mercredi</v>
      </c>
      <c r="AR474">
        <f t="shared" si="30"/>
        <v>2017</v>
      </c>
    </row>
    <row r="475" spans="1:44" x14ac:dyDescent="0.25">
      <c r="A475" s="4">
        <v>43006</v>
      </c>
      <c r="B475" t="s">
        <v>19</v>
      </c>
      <c r="C475" s="3">
        <v>382</v>
      </c>
      <c r="D475" s="3">
        <v>98</v>
      </c>
      <c r="E475" s="3">
        <v>14</v>
      </c>
      <c r="F475" s="3">
        <v>0</v>
      </c>
      <c r="H475" s="1">
        <v>43006</v>
      </c>
      <c r="I475" t="s">
        <v>20</v>
      </c>
      <c r="J475" s="2">
        <v>0.77327935222672062</v>
      </c>
      <c r="K475" s="2">
        <v>0.19838056680161945</v>
      </c>
      <c r="L475" s="2">
        <v>2.8340080971659919E-2</v>
      </c>
      <c r="M475" s="2">
        <v>0</v>
      </c>
      <c r="O475">
        <v>43006</v>
      </c>
      <c r="P475" t="s">
        <v>21</v>
      </c>
      <c r="Q475">
        <v>12</v>
      </c>
      <c r="R475">
        <v>15</v>
      </c>
      <c r="S475">
        <v>5</v>
      </c>
      <c r="U475">
        <v>43006</v>
      </c>
      <c r="V475" t="s">
        <v>20</v>
      </c>
      <c r="W475">
        <v>0.375</v>
      </c>
      <c r="X475">
        <v>0.46875</v>
      </c>
      <c r="Y475">
        <v>0.15625</v>
      </c>
      <c r="AA475">
        <v>43006</v>
      </c>
      <c r="AB475" t="s">
        <v>22</v>
      </c>
      <c r="AC475">
        <v>555</v>
      </c>
      <c r="AD475">
        <v>436</v>
      </c>
      <c r="AE475">
        <v>110</v>
      </c>
      <c r="AF475">
        <v>168</v>
      </c>
      <c r="AH475">
        <v>43006</v>
      </c>
      <c r="AI475" t="s">
        <v>20</v>
      </c>
      <c r="AJ475">
        <v>0.43735224586288418</v>
      </c>
      <c r="AK475">
        <v>0.34357762017336485</v>
      </c>
      <c r="AL475">
        <v>8.6682427107959023E-2</v>
      </c>
      <c r="AM475">
        <v>0.13238770685579196</v>
      </c>
      <c r="AP475" t="str">
        <f t="shared" si="28"/>
        <v>S39</v>
      </c>
      <c r="AQ475" t="str">
        <f t="shared" si="29"/>
        <v>jeudi</v>
      </c>
      <c r="AR475">
        <f t="shared" si="30"/>
        <v>2017</v>
      </c>
    </row>
    <row r="476" spans="1:44" x14ac:dyDescent="0.25">
      <c r="A476" s="4" t="s">
        <v>197</v>
      </c>
      <c r="B476" t="s">
        <v>19</v>
      </c>
      <c r="C476" s="3">
        <v>386</v>
      </c>
      <c r="D476" s="3">
        <v>89</v>
      </c>
      <c r="E476" s="3">
        <v>8</v>
      </c>
      <c r="F476" s="3">
        <v>0</v>
      </c>
      <c r="H476" s="1" t="s">
        <v>197</v>
      </c>
      <c r="I476" t="s">
        <v>20</v>
      </c>
      <c r="J476" s="2">
        <v>0.79917184265010355</v>
      </c>
      <c r="K476" s="2">
        <v>0.18426501035196688</v>
      </c>
      <c r="L476" s="2">
        <v>1.6563146997929608E-2</v>
      </c>
      <c r="M476" s="2">
        <v>0</v>
      </c>
      <c r="O476" t="s">
        <v>197</v>
      </c>
      <c r="P476" t="s">
        <v>21</v>
      </c>
      <c r="Q476">
        <v>10</v>
      </c>
      <c r="R476">
        <v>18</v>
      </c>
      <c r="S476">
        <v>5</v>
      </c>
      <c r="U476" t="s">
        <v>197</v>
      </c>
      <c r="V476" t="s">
        <v>20</v>
      </c>
      <c r="W476">
        <v>0.30303030303030304</v>
      </c>
      <c r="X476">
        <v>0.54545454545454541</v>
      </c>
      <c r="Y476">
        <v>0.15151515151515152</v>
      </c>
      <c r="AA476" t="s">
        <v>197</v>
      </c>
      <c r="AB476" t="s">
        <v>22</v>
      </c>
      <c r="AC476">
        <v>569</v>
      </c>
      <c r="AD476">
        <v>438</v>
      </c>
      <c r="AE476">
        <v>111</v>
      </c>
      <c r="AF476">
        <v>166</v>
      </c>
      <c r="AH476" t="s">
        <v>197</v>
      </c>
      <c r="AI476" t="s">
        <v>20</v>
      </c>
      <c r="AJ476">
        <v>0.44314641744548289</v>
      </c>
      <c r="AK476">
        <v>0.34112149532710279</v>
      </c>
      <c r="AL476">
        <v>8.6448598130841117E-2</v>
      </c>
      <c r="AM476">
        <v>0.1292834890965732</v>
      </c>
      <c r="AP476" t="str">
        <f t="shared" si="28"/>
        <v>S39</v>
      </c>
      <c r="AQ476" t="str">
        <f t="shared" si="29"/>
        <v>vendredi</v>
      </c>
      <c r="AR476">
        <f t="shared" si="30"/>
        <v>2017</v>
      </c>
    </row>
    <row r="477" spans="1:44" x14ac:dyDescent="0.25">
      <c r="A477" s="4">
        <v>43010</v>
      </c>
      <c r="B477" t="s">
        <v>19</v>
      </c>
      <c r="C477" s="3">
        <v>447</v>
      </c>
      <c r="D477" s="3">
        <v>73</v>
      </c>
      <c r="E477" s="3">
        <v>30</v>
      </c>
      <c r="F477" s="3">
        <v>0</v>
      </c>
      <c r="H477" s="1">
        <v>43010</v>
      </c>
      <c r="I477" t="s">
        <v>20</v>
      </c>
      <c r="J477" s="2">
        <v>0.81272727272727274</v>
      </c>
      <c r="K477" s="2">
        <v>0.13272727272727272</v>
      </c>
      <c r="L477" s="2">
        <v>5.4545454545454543E-2</v>
      </c>
      <c r="M477" s="2">
        <v>0</v>
      </c>
      <c r="O477">
        <v>43010</v>
      </c>
      <c r="P477" t="s">
        <v>21</v>
      </c>
      <c r="Q477">
        <v>9</v>
      </c>
      <c r="R477">
        <v>19</v>
      </c>
      <c r="S477">
        <v>5</v>
      </c>
      <c r="U477">
        <v>43010</v>
      </c>
      <c r="V477" t="s">
        <v>20</v>
      </c>
      <c r="W477">
        <v>0.27272727272727271</v>
      </c>
      <c r="X477">
        <v>0.5757575757575758</v>
      </c>
      <c r="Y477">
        <v>0.15151515151515152</v>
      </c>
      <c r="AA477">
        <v>43010</v>
      </c>
      <c r="AB477" t="s">
        <v>22</v>
      </c>
      <c r="AC477">
        <v>574</v>
      </c>
      <c r="AD477">
        <v>437</v>
      </c>
      <c r="AE477">
        <v>111</v>
      </c>
      <c r="AF477">
        <v>166</v>
      </c>
      <c r="AH477">
        <v>43010</v>
      </c>
      <c r="AI477" t="s">
        <v>20</v>
      </c>
      <c r="AJ477">
        <v>0.44565217391304346</v>
      </c>
      <c r="AK477">
        <v>0.3392857142857143</v>
      </c>
      <c r="AL477">
        <v>8.6180124223602481E-2</v>
      </c>
      <c r="AM477">
        <v>0.12888198757763975</v>
      </c>
      <c r="AP477" t="str">
        <f t="shared" si="28"/>
        <v>S40</v>
      </c>
      <c r="AQ477" t="str">
        <f t="shared" si="29"/>
        <v>lundi</v>
      </c>
      <c r="AR477">
        <f t="shared" si="30"/>
        <v>2017</v>
      </c>
    </row>
    <row r="478" spans="1:44" x14ac:dyDescent="0.25">
      <c r="A478" s="4">
        <v>43011</v>
      </c>
      <c r="B478" t="s">
        <v>19</v>
      </c>
      <c r="C478" s="3">
        <v>393</v>
      </c>
      <c r="D478" s="3">
        <v>98</v>
      </c>
      <c r="E478" s="3">
        <v>27</v>
      </c>
      <c r="F478" s="3">
        <v>0</v>
      </c>
      <c r="H478" s="1">
        <v>43011</v>
      </c>
      <c r="I478" t="s">
        <v>20</v>
      </c>
      <c r="J478" s="2">
        <v>0.75868725868725873</v>
      </c>
      <c r="K478" s="2">
        <v>0.1891891891891892</v>
      </c>
      <c r="L478" s="2">
        <v>5.2123552123552123E-2</v>
      </c>
      <c r="M478" s="2">
        <v>0</v>
      </c>
      <c r="O478">
        <v>43011</v>
      </c>
      <c r="P478" t="s">
        <v>21</v>
      </c>
      <c r="Q478">
        <v>8</v>
      </c>
      <c r="R478">
        <v>17</v>
      </c>
      <c r="S478">
        <v>6</v>
      </c>
      <c r="U478">
        <v>43011</v>
      </c>
      <c r="V478" t="s">
        <v>20</v>
      </c>
      <c r="W478">
        <v>0.25806451612903225</v>
      </c>
      <c r="X478">
        <v>0.54838709677419351</v>
      </c>
      <c r="Y478">
        <v>0.19354838709677419</v>
      </c>
      <c r="AA478">
        <v>43011</v>
      </c>
      <c r="AB478" t="s">
        <v>22</v>
      </c>
      <c r="AC478">
        <v>567</v>
      </c>
      <c r="AD478">
        <v>427</v>
      </c>
      <c r="AE478">
        <v>114</v>
      </c>
      <c r="AF478">
        <v>163</v>
      </c>
      <c r="AH478">
        <v>43011</v>
      </c>
      <c r="AI478" t="s">
        <v>20</v>
      </c>
      <c r="AJ478">
        <v>0.44610542879622345</v>
      </c>
      <c r="AK478">
        <v>0.33595594020456332</v>
      </c>
      <c r="AL478">
        <v>8.9693154996066088E-2</v>
      </c>
      <c r="AM478">
        <v>0.12824547600314712</v>
      </c>
      <c r="AP478" t="str">
        <f t="shared" si="25"/>
        <v>S40</v>
      </c>
      <c r="AQ478" t="str">
        <f t="shared" si="26"/>
        <v>mardi</v>
      </c>
      <c r="AR478">
        <f t="shared" si="27"/>
        <v>2017</v>
      </c>
    </row>
    <row r="479" spans="1:44" x14ac:dyDescent="0.25">
      <c r="A479" s="4">
        <v>43012</v>
      </c>
      <c r="B479" t="s">
        <v>19</v>
      </c>
      <c r="C479" s="3">
        <v>189</v>
      </c>
      <c r="D479" s="3">
        <v>59</v>
      </c>
      <c r="E479" s="3">
        <v>21</v>
      </c>
      <c r="F479" s="3">
        <v>0</v>
      </c>
      <c r="H479" s="1">
        <v>43012</v>
      </c>
      <c r="I479" t="s">
        <v>20</v>
      </c>
      <c r="J479" s="2">
        <v>0.70260223048327142</v>
      </c>
      <c r="K479" s="2">
        <v>0.21933085501858737</v>
      </c>
      <c r="L479" s="2">
        <v>7.8066914498141265E-2</v>
      </c>
      <c r="M479" s="2">
        <v>0</v>
      </c>
      <c r="O479">
        <v>43012</v>
      </c>
      <c r="P479" t="s">
        <v>21</v>
      </c>
      <c r="Q479">
        <v>6</v>
      </c>
      <c r="R479">
        <v>16</v>
      </c>
      <c r="S479">
        <v>7</v>
      </c>
      <c r="U479">
        <v>43012</v>
      </c>
      <c r="V479" t="s">
        <v>20</v>
      </c>
      <c r="W479">
        <v>0.20689655172413793</v>
      </c>
      <c r="X479">
        <v>0.55172413793103448</v>
      </c>
      <c r="Y479">
        <v>0.2413793103448276</v>
      </c>
      <c r="AA479">
        <v>43012</v>
      </c>
      <c r="AB479" t="s">
        <v>22</v>
      </c>
      <c r="AC479">
        <v>552</v>
      </c>
      <c r="AD479">
        <v>430</v>
      </c>
      <c r="AE479">
        <v>114</v>
      </c>
      <c r="AF479">
        <v>163</v>
      </c>
      <c r="AH479">
        <v>43012</v>
      </c>
      <c r="AI479" t="s">
        <v>20</v>
      </c>
      <c r="AJ479">
        <v>0.43844320889594918</v>
      </c>
      <c r="AK479">
        <v>0.34154090548054011</v>
      </c>
      <c r="AL479">
        <v>9.0548054011119941E-2</v>
      </c>
      <c r="AM479">
        <v>0.12946783161239078</v>
      </c>
      <c r="AP479" t="str">
        <f t="shared" si="25"/>
        <v>S40</v>
      </c>
      <c r="AQ479" t="str">
        <f t="shared" si="26"/>
        <v>mercredi</v>
      </c>
      <c r="AR479">
        <f t="shared" si="27"/>
        <v>2017</v>
      </c>
    </row>
    <row r="480" spans="1:44" x14ac:dyDescent="0.25">
      <c r="A480" s="4">
        <v>43013</v>
      </c>
      <c r="B480" t="s">
        <v>19</v>
      </c>
      <c r="C480" s="3">
        <v>286</v>
      </c>
      <c r="D480" s="3">
        <v>72</v>
      </c>
      <c r="E480" s="3">
        <v>20</v>
      </c>
      <c r="F480" s="3">
        <v>0</v>
      </c>
      <c r="H480" s="1">
        <v>43013</v>
      </c>
      <c r="I480" t="s">
        <v>20</v>
      </c>
      <c r="J480" s="2">
        <v>0.75661375661375663</v>
      </c>
      <c r="K480" s="2">
        <v>0.19047619047619047</v>
      </c>
      <c r="L480" s="2">
        <v>5.2910052910052907E-2</v>
      </c>
      <c r="M480" s="2">
        <v>0</v>
      </c>
      <c r="O480">
        <v>43013</v>
      </c>
      <c r="P480" t="s">
        <v>21</v>
      </c>
      <c r="Q480">
        <v>6</v>
      </c>
      <c r="R480">
        <v>16</v>
      </c>
      <c r="S480">
        <v>6</v>
      </c>
      <c r="U480">
        <v>43013</v>
      </c>
      <c r="V480" t="s">
        <v>20</v>
      </c>
      <c r="W480">
        <v>0.21428571428571427</v>
      </c>
      <c r="X480">
        <v>0.5714285714285714</v>
      </c>
      <c r="Y480">
        <v>0.21428571428571427</v>
      </c>
      <c r="AA480">
        <v>43013</v>
      </c>
      <c r="AB480" t="s">
        <v>22</v>
      </c>
      <c r="AC480">
        <v>561</v>
      </c>
      <c r="AD480">
        <v>431</v>
      </c>
      <c r="AE480">
        <v>114</v>
      </c>
      <c r="AF480">
        <v>163</v>
      </c>
      <c r="AH480">
        <v>43013</v>
      </c>
      <c r="AI480" t="s">
        <v>20</v>
      </c>
      <c r="AJ480">
        <v>0.44208037825059104</v>
      </c>
      <c r="AK480">
        <v>0.3396375098502758</v>
      </c>
      <c r="AL480">
        <v>8.9834515366430265E-2</v>
      </c>
      <c r="AM480">
        <v>0.12844759653270291</v>
      </c>
      <c r="AP480" t="str">
        <f t="shared" si="25"/>
        <v>S40</v>
      </c>
      <c r="AQ480" t="str">
        <f t="shared" si="26"/>
        <v>jeudi</v>
      </c>
      <c r="AR480">
        <f t="shared" si="27"/>
        <v>2017</v>
      </c>
    </row>
    <row r="481" spans="1:44" x14ac:dyDescent="0.25">
      <c r="A481" s="4" t="s">
        <v>198</v>
      </c>
      <c r="B481" t="s">
        <v>19</v>
      </c>
      <c r="C481" s="3">
        <v>397</v>
      </c>
      <c r="D481" s="3">
        <v>71</v>
      </c>
      <c r="E481" s="3">
        <v>23</v>
      </c>
      <c r="F481" s="3">
        <v>0</v>
      </c>
      <c r="H481" s="1" t="s">
        <v>198</v>
      </c>
      <c r="I481" t="s">
        <v>20</v>
      </c>
      <c r="J481" s="2">
        <v>0.80855397148676167</v>
      </c>
      <c r="K481" s="2">
        <v>0.14460285132382891</v>
      </c>
      <c r="L481" s="2">
        <v>4.684317718940937E-2</v>
      </c>
      <c r="M481" s="2">
        <v>0</v>
      </c>
      <c r="O481" t="s">
        <v>198</v>
      </c>
      <c r="P481" t="s">
        <v>21</v>
      </c>
      <c r="Q481">
        <v>5</v>
      </c>
      <c r="R481">
        <v>15</v>
      </c>
      <c r="S481">
        <v>8</v>
      </c>
      <c r="U481" t="s">
        <v>198</v>
      </c>
      <c r="V481" t="s">
        <v>20</v>
      </c>
      <c r="W481">
        <v>0.17857142857142858</v>
      </c>
      <c r="X481">
        <v>0.5357142857142857</v>
      </c>
      <c r="Y481">
        <v>0.2857142857142857</v>
      </c>
      <c r="AA481" t="s">
        <v>198</v>
      </c>
      <c r="AB481" t="s">
        <v>22</v>
      </c>
      <c r="AC481">
        <v>570</v>
      </c>
      <c r="AD481">
        <v>428</v>
      </c>
      <c r="AE481">
        <v>121</v>
      </c>
      <c r="AF481">
        <v>163</v>
      </c>
      <c r="AH481" t="s">
        <v>198</v>
      </c>
      <c r="AI481" t="s">
        <v>20</v>
      </c>
      <c r="AJ481">
        <v>0.44461778471138846</v>
      </c>
      <c r="AK481">
        <v>0.33385335413416539</v>
      </c>
      <c r="AL481">
        <v>9.438377535101404E-2</v>
      </c>
      <c r="AM481">
        <v>0.12714508580343215</v>
      </c>
      <c r="AP481" t="str">
        <f t="shared" si="25"/>
        <v>S40</v>
      </c>
      <c r="AQ481" t="str">
        <f t="shared" si="26"/>
        <v>vendredi</v>
      </c>
      <c r="AR481">
        <f t="shared" si="27"/>
        <v>2017</v>
      </c>
    </row>
    <row r="482" spans="1:44" x14ac:dyDescent="0.25">
      <c r="A482" s="4">
        <v>43017</v>
      </c>
      <c r="B482" t="s">
        <v>19</v>
      </c>
      <c r="C482" s="3">
        <v>428</v>
      </c>
      <c r="D482" s="3">
        <v>45</v>
      </c>
      <c r="E482" s="3">
        <v>24</v>
      </c>
      <c r="F482" s="3">
        <v>0</v>
      </c>
      <c r="H482" s="1">
        <v>43017</v>
      </c>
      <c r="I482" t="s">
        <v>20</v>
      </c>
      <c r="J482" s="2">
        <v>0.86116700201207241</v>
      </c>
      <c r="K482" s="2">
        <v>9.0543259557344061E-2</v>
      </c>
      <c r="L482" s="2">
        <v>4.8289738430583498E-2</v>
      </c>
      <c r="M482" s="2">
        <v>0</v>
      </c>
      <c r="O482">
        <v>43017</v>
      </c>
      <c r="P482" t="s">
        <v>21</v>
      </c>
      <c r="Q482">
        <v>2</v>
      </c>
      <c r="R482">
        <v>8</v>
      </c>
      <c r="S482">
        <v>14</v>
      </c>
      <c r="U482">
        <v>43017</v>
      </c>
      <c r="V482" t="s">
        <v>20</v>
      </c>
      <c r="W482">
        <v>8.3333333333333329E-2</v>
      </c>
      <c r="X482">
        <v>0.33333333333333331</v>
      </c>
      <c r="Y482">
        <v>0.58333333333333337</v>
      </c>
      <c r="AA482">
        <v>43017</v>
      </c>
      <c r="AB482" t="s">
        <v>22</v>
      </c>
      <c r="AC482">
        <v>559</v>
      </c>
      <c r="AD482">
        <v>414</v>
      </c>
      <c r="AE482">
        <v>105</v>
      </c>
      <c r="AF482">
        <v>181</v>
      </c>
      <c r="AH482">
        <v>43017</v>
      </c>
      <c r="AI482" t="s">
        <v>20</v>
      </c>
      <c r="AJ482">
        <v>0.44400317712470216</v>
      </c>
      <c r="AK482">
        <v>0.3288324066719619</v>
      </c>
      <c r="AL482">
        <v>8.3399523431294684E-2</v>
      </c>
      <c r="AM482">
        <v>0.1437648927720413</v>
      </c>
      <c r="AP482" t="str">
        <f t="shared" si="25"/>
        <v>S41</v>
      </c>
      <c r="AQ482" t="str">
        <f t="shared" si="26"/>
        <v>lundi</v>
      </c>
      <c r="AR482">
        <f t="shared" si="27"/>
        <v>2017</v>
      </c>
    </row>
    <row r="483" spans="1:44" x14ac:dyDescent="0.25">
      <c r="A483" s="4">
        <v>43018</v>
      </c>
      <c r="B483" t="s">
        <v>19</v>
      </c>
      <c r="C483" s="3">
        <v>354</v>
      </c>
      <c r="D483" s="3">
        <v>99</v>
      </c>
      <c r="E483" s="3">
        <v>24</v>
      </c>
      <c r="F483" s="3">
        <v>0</v>
      </c>
      <c r="H483" s="1">
        <v>43018</v>
      </c>
      <c r="I483" t="s">
        <v>20</v>
      </c>
      <c r="J483" s="2">
        <v>0.74213836477987416</v>
      </c>
      <c r="K483" s="2">
        <v>0.20754716981132076</v>
      </c>
      <c r="L483" s="2">
        <v>5.0314465408805034E-2</v>
      </c>
      <c r="M483" s="2">
        <v>0</v>
      </c>
      <c r="O483">
        <v>43018</v>
      </c>
      <c r="P483" t="s">
        <v>21</v>
      </c>
      <c r="Q483">
        <v>3</v>
      </c>
      <c r="R483">
        <v>7</v>
      </c>
      <c r="S483">
        <v>14</v>
      </c>
      <c r="U483">
        <v>43018</v>
      </c>
      <c r="V483" t="s">
        <v>20</v>
      </c>
      <c r="W483">
        <v>0.125</v>
      </c>
      <c r="X483">
        <v>0.29166666666666669</v>
      </c>
      <c r="Y483">
        <v>0.58333333333333337</v>
      </c>
      <c r="AA483">
        <v>43018</v>
      </c>
      <c r="AB483" t="s">
        <v>22</v>
      </c>
      <c r="AC483">
        <v>555</v>
      </c>
      <c r="AD483">
        <v>414</v>
      </c>
      <c r="AE483">
        <v>116</v>
      </c>
      <c r="AF483">
        <v>178</v>
      </c>
      <c r="AH483">
        <v>43018</v>
      </c>
      <c r="AI483" t="s">
        <v>20</v>
      </c>
      <c r="AJ483">
        <v>0.43942992874109266</v>
      </c>
      <c r="AK483">
        <v>0.32779097387173395</v>
      </c>
      <c r="AL483">
        <v>9.1844813935075223E-2</v>
      </c>
      <c r="AM483">
        <v>0.14093428345209819</v>
      </c>
      <c r="AP483" t="str">
        <f t="shared" si="25"/>
        <v>S41</v>
      </c>
      <c r="AQ483" t="str">
        <f t="shared" si="26"/>
        <v>mardi</v>
      </c>
      <c r="AR483">
        <f t="shared" si="27"/>
        <v>2017</v>
      </c>
    </row>
    <row r="484" spans="1:44" x14ac:dyDescent="0.25">
      <c r="A484" s="4">
        <v>43019</v>
      </c>
      <c r="B484" t="s">
        <v>19</v>
      </c>
      <c r="C484" s="3">
        <v>259</v>
      </c>
      <c r="D484" s="3">
        <v>96</v>
      </c>
      <c r="E484" s="3">
        <v>35</v>
      </c>
      <c r="F484" s="3">
        <v>0</v>
      </c>
      <c r="H484" s="1">
        <v>43019</v>
      </c>
      <c r="I484" t="s">
        <v>20</v>
      </c>
      <c r="J484" s="2">
        <v>0.66410256410256407</v>
      </c>
      <c r="K484" s="2">
        <v>0.24615384615384617</v>
      </c>
      <c r="L484" s="2">
        <v>8.9743589743589744E-2</v>
      </c>
      <c r="M484" s="2">
        <v>0</v>
      </c>
      <c r="O484">
        <v>43019</v>
      </c>
      <c r="P484" t="s">
        <v>21</v>
      </c>
      <c r="Q484">
        <v>2</v>
      </c>
      <c r="R484">
        <v>6</v>
      </c>
      <c r="S484">
        <v>14</v>
      </c>
      <c r="U484">
        <v>43019</v>
      </c>
      <c r="V484" t="s">
        <v>20</v>
      </c>
      <c r="W484">
        <v>9.0909090909090912E-2</v>
      </c>
      <c r="X484">
        <v>0.27272727272727271</v>
      </c>
      <c r="Y484">
        <v>0.63636363636363635</v>
      </c>
      <c r="AA484">
        <v>43019</v>
      </c>
      <c r="AB484" t="s">
        <v>22</v>
      </c>
      <c r="AC484">
        <v>540</v>
      </c>
      <c r="AD484">
        <v>410</v>
      </c>
      <c r="AE484">
        <v>116</v>
      </c>
      <c r="AF484">
        <v>178</v>
      </c>
      <c r="AH484">
        <v>43019</v>
      </c>
      <c r="AI484" t="s">
        <v>20</v>
      </c>
      <c r="AJ484">
        <v>0.43408360128617363</v>
      </c>
      <c r="AK484">
        <v>0.32958199356913181</v>
      </c>
      <c r="AL484">
        <v>9.3247588424437297E-2</v>
      </c>
      <c r="AM484">
        <v>0.14308681672025725</v>
      </c>
      <c r="AP484" t="str">
        <f t="shared" si="25"/>
        <v>S41</v>
      </c>
      <c r="AQ484" t="str">
        <f t="shared" si="26"/>
        <v>mercredi</v>
      </c>
      <c r="AR484">
        <f t="shared" si="27"/>
        <v>2017</v>
      </c>
    </row>
    <row r="485" spans="1:44" x14ac:dyDescent="0.25">
      <c r="A485" s="4">
        <v>43020</v>
      </c>
      <c r="B485" t="s">
        <v>19</v>
      </c>
      <c r="C485" s="3">
        <v>119</v>
      </c>
      <c r="D485" s="3">
        <v>50</v>
      </c>
      <c r="E485" s="3">
        <v>39</v>
      </c>
      <c r="F485" s="3">
        <v>3</v>
      </c>
      <c r="H485" s="1">
        <v>43020</v>
      </c>
      <c r="I485" t="s">
        <v>20</v>
      </c>
      <c r="J485" s="2">
        <v>0.56398104265402849</v>
      </c>
      <c r="K485" s="2">
        <v>0.23696682464454977</v>
      </c>
      <c r="L485" s="2">
        <v>0.18483412322274881</v>
      </c>
      <c r="M485" s="2">
        <v>1.4218009478672985E-2</v>
      </c>
      <c r="O485">
        <v>43020</v>
      </c>
      <c r="P485" t="s">
        <v>21</v>
      </c>
      <c r="Q485">
        <v>0</v>
      </c>
      <c r="R485">
        <v>7</v>
      </c>
      <c r="S485">
        <v>14</v>
      </c>
      <c r="U485">
        <v>43020</v>
      </c>
      <c r="V485" t="s">
        <v>20</v>
      </c>
      <c r="W485">
        <v>0</v>
      </c>
      <c r="X485">
        <v>0.33333333333333331</v>
      </c>
      <c r="Y485">
        <v>0.66666666666666663</v>
      </c>
      <c r="AA485">
        <v>43020</v>
      </c>
      <c r="AB485" t="s">
        <v>22</v>
      </c>
      <c r="AC485">
        <v>534</v>
      </c>
      <c r="AD485">
        <v>401</v>
      </c>
      <c r="AE485">
        <v>126</v>
      </c>
      <c r="AF485">
        <v>177</v>
      </c>
      <c r="AH485">
        <v>43020</v>
      </c>
      <c r="AI485" t="s">
        <v>20</v>
      </c>
      <c r="AJ485">
        <v>0.43134087237479807</v>
      </c>
      <c r="AK485">
        <v>0.32390953150242324</v>
      </c>
      <c r="AL485">
        <v>0.10177705977382875</v>
      </c>
      <c r="AM485">
        <v>0.14297253634894991</v>
      </c>
      <c r="AP485" t="str">
        <f t="shared" si="25"/>
        <v>S41</v>
      </c>
      <c r="AQ485" t="str">
        <f t="shared" si="26"/>
        <v>jeudi</v>
      </c>
      <c r="AR485">
        <f t="shared" si="27"/>
        <v>2017</v>
      </c>
    </row>
    <row r="486" spans="1:44" x14ac:dyDescent="0.25">
      <c r="A486" s="4" t="s">
        <v>199</v>
      </c>
      <c r="B486" t="s">
        <v>19</v>
      </c>
      <c r="C486" s="3">
        <v>67</v>
      </c>
      <c r="D486" s="3">
        <v>57</v>
      </c>
      <c r="E486" s="3">
        <v>27</v>
      </c>
      <c r="F486" s="3">
        <v>3</v>
      </c>
      <c r="H486" s="1" t="s">
        <v>199</v>
      </c>
      <c r="I486" t="s">
        <v>20</v>
      </c>
      <c r="J486" s="2">
        <v>0.43506493506493504</v>
      </c>
      <c r="K486" s="2">
        <v>0.37012987012987014</v>
      </c>
      <c r="L486" s="2">
        <v>0.17532467532467533</v>
      </c>
      <c r="M486" s="2">
        <v>1.948051948051948E-2</v>
      </c>
      <c r="O486" t="s">
        <v>199</v>
      </c>
      <c r="P486" t="s">
        <v>21</v>
      </c>
      <c r="Q486">
        <v>0</v>
      </c>
      <c r="R486">
        <v>5</v>
      </c>
      <c r="S486">
        <v>14</v>
      </c>
      <c r="U486" t="s">
        <v>199</v>
      </c>
      <c r="V486" t="s">
        <v>20</v>
      </c>
      <c r="W486">
        <v>0</v>
      </c>
      <c r="X486">
        <v>0.26315789473684209</v>
      </c>
      <c r="Y486">
        <v>0.73684210526315785</v>
      </c>
      <c r="AA486" t="s">
        <v>199</v>
      </c>
      <c r="AB486" t="s">
        <v>22</v>
      </c>
      <c r="AC486">
        <v>518</v>
      </c>
      <c r="AD486">
        <v>397</v>
      </c>
      <c r="AE486">
        <v>126</v>
      </c>
      <c r="AF486">
        <v>177</v>
      </c>
      <c r="AH486" t="s">
        <v>199</v>
      </c>
      <c r="AI486" t="s">
        <v>20</v>
      </c>
      <c r="AJ486">
        <v>0.42528735632183906</v>
      </c>
      <c r="AK486">
        <v>0.32594417077175697</v>
      </c>
      <c r="AL486">
        <v>0.10344827586206896</v>
      </c>
      <c r="AM486">
        <v>0.14532019704433496</v>
      </c>
      <c r="AP486" t="str">
        <f t="shared" si="25"/>
        <v>S41</v>
      </c>
      <c r="AQ486" t="str">
        <f t="shared" si="26"/>
        <v>vendredi</v>
      </c>
      <c r="AR486">
        <f t="shared" si="27"/>
        <v>2017</v>
      </c>
    </row>
    <row r="487" spans="1:44" x14ac:dyDescent="0.25">
      <c r="A487" s="4">
        <v>43024</v>
      </c>
      <c r="B487" t="s">
        <v>19</v>
      </c>
      <c r="C487" s="3">
        <v>326</v>
      </c>
      <c r="D487" s="3">
        <v>24</v>
      </c>
      <c r="E487" s="3">
        <v>34</v>
      </c>
      <c r="F487" s="3">
        <v>3</v>
      </c>
      <c r="H487" s="1">
        <v>43024</v>
      </c>
      <c r="I487" t="s">
        <v>20</v>
      </c>
      <c r="J487" s="2">
        <v>0.84237726098191212</v>
      </c>
      <c r="K487" s="2">
        <v>6.2015503875968991E-2</v>
      </c>
      <c r="L487" s="2">
        <v>8.7855297157622733E-2</v>
      </c>
      <c r="M487" s="2">
        <v>7.7519379844961239E-3</v>
      </c>
      <c r="O487">
        <v>43024</v>
      </c>
      <c r="P487" t="s">
        <v>21</v>
      </c>
      <c r="Q487">
        <v>1</v>
      </c>
      <c r="R487">
        <v>4</v>
      </c>
      <c r="S487">
        <v>11</v>
      </c>
      <c r="U487">
        <v>43024</v>
      </c>
      <c r="V487" t="s">
        <v>20</v>
      </c>
      <c r="W487">
        <v>6.25E-2</v>
      </c>
      <c r="X487">
        <v>0.25</v>
      </c>
      <c r="Y487">
        <v>0.6875</v>
      </c>
      <c r="AA487">
        <v>43024</v>
      </c>
      <c r="AB487" t="s">
        <v>22</v>
      </c>
      <c r="AC487">
        <v>511</v>
      </c>
      <c r="AD487">
        <v>374</v>
      </c>
      <c r="AE487">
        <v>135</v>
      </c>
      <c r="AF487">
        <v>177</v>
      </c>
      <c r="AH487">
        <v>43024</v>
      </c>
      <c r="AI487" t="s">
        <v>20</v>
      </c>
      <c r="AJ487">
        <v>0.42690058479532161</v>
      </c>
      <c r="AK487">
        <v>0.31244778613199664</v>
      </c>
      <c r="AL487">
        <v>0.11278195488721804</v>
      </c>
      <c r="AM487">
        <v>0.14786967418546365</v>
      </c>
      <c r="AP487" t="str">
        <f t="shared" si="25"/>
        <v>S42</v>
      </c>
      <c r="AQ487" t="str">
        <f t="shared" si="26"/>
        <v>lundi</v>
      </c>
      <c r="AR487">
        <f t="shared" si="27"/>
        <v>2017</v>
      </c>
    </row>
    <row r="488" spans="1:44" x14ac:dyDescent="0.25">
      <c r="A488" s="4">
        <v>43025</v>
      </c>
      <c r="B488" t="s">
        <v>19</v>
      </c>
      <c r="C488" s="3">
        <v>426</v>
      </c>
      <c r="D488" s="3">
        <v>27</v>
      </c>
      <c r="E488" s="3">
        <v>40</v>
      </c>
      <c r="F488" s="3">
        <v>3</v>
      </c>
      <c r="H488" s="1">
        <v>43025</v>
      </c>
      <c r="I488" t="s">
        <v>20</v>
      </c>
      <c r="J488" s="2">
        <v>0.8588709677419355</v>
      </c>
      <c r="K488" s="2">
        <v>5.4435483870967742E-2</v>
      </c>
      <c r="L488" s="2">
        <v>8.0645161290322578E-2</v>
      </c>
      <c r="M488" s="2">
        <v>6.0483870967741934E-3</v>
      </c>
      <c r="O488">
        <v>43025</v>
      </c>
      <c r="P488" t="s">
        <v>21</v>
      </c>
      <c r="Q488">
        <v>2</v>
      </c>
      <c r="R488">
        <v>2</v>
      </c>
      <c r="S488">
        <v>10</v>
      </c>
      <c r="U488">
        <v>43025</v>
      </c>
      <c r="V488" t="s">
        <v>20</v>
      </c>
      <c r="W488">
        <v>0.14285714285714285</v>
      </c>
      <c r="X488">
        <v>0.14285714285714285</v>
      </c>
      <c r="Y488">
        <v>0.7142857142857143</v>
      </c>
      <c r="AA488">
        <v>43025</v>
      </c>
      <c r="AB488" t="s">
        <v>22</v>
      </c>
      <c r="AC488">
        <v>497</v>
      </c>
      <c r="AD488">
        <v>361</v>
      </c>
      <c r="AE488">
        <v>145</v>
      </c>
      <c r="AF488">
        <v>174</v>
      </c>
      <c r="AH488">
        <v>43025</v>
      </c>
      <c r="AI488" t="s">
        <v>20</v>
      </c>
      <c r="AJ488">
        <v>0.42225998300764656</v>
      </c>
      <c r="AK488">
        <v>0.30671197960917584</v>
      </c>
      <c r="AL488">
        <v>0.1231945624468989</v>
      </c>
      <c r="AM488">
        <v>0.14783347493627869</v>
      </c>
      <c r="AP488" t="str">
        <f t="shared" si="25"/>
        <v>S42</v>
      </c>
      <c r="AQ488" t="str">
        <f t="shared" si="26"/>
        <v>mardi</v>
      </c>
      <c r="AR488">
        <f t="shared" si="27"/>
        <v>2017</v>
      </c>
    </row>
    <row r="489" spans="1:44" x14ac:dyDescent="0.25">
      <c r="A489" s="4">
        <v>43026</v>
      </c>
      <c r="B489" t="s">
        <v>19</v>
      </c>
      <c r="C489" s="3">
        <v>382</v>
      </c>
      <c r="D489" s="3">
        <v>8</v>
      </c>
      <c r="E489" s="3">
        <v>37</v>
      </c>
      <c r="F489" s="3">
        <v>5</v>
      </c>
      <c r="H489" s="1">
        <v>43026</v>
      </c>
      <c r="I489" t="s">
        <v>20</v>
      </c>
      <c r="J489" s="2">
        <v>0.8842592592592593</v>
      </c>
      <c r="K489" s="2">
        <v>1.8518518518518517E-2</v>
      </c>
      <c r="L489" s="2">
        <v>8.5648148148148154E-2</v>
      </c>
      <c r="M489" s="2">
        <v>1.1574074074074073E-2</v>
      </c>
      <c r="O489">
        <v>43026</v>
      </c>
      <c r="P489" t="s">
        <v>21</v>
      </c>
      <c r="Q489">
        <v>6</v>
      </c>
      <c r="R489">
        <v>2</v>
      </c>
      <c r="S489">
        <v>10</v>
      </c>
      <c r="U489">
        <v>43026</v>
      </c>
      <c r="V489" t="s">
        <v>20</v>
      </c>
      <c r="W489">
        <v>0.33333333333333331</v>
      </c>
      <c r="X489">
        <v>0.1111111111111111</v>
      </c>
      <c r="Y489">
        <v>0.55555555555555558</v>
      </c>
      <c r="AA489">
        <v>43026</v>
      </c>
      <c r="AB489" t="s">
        <v>22</v>
      </c>
      <c r="AC489">
        <v>482</v>
      </c>
      <c r="AD489">
        <v>364</v>
      </c>
      <c r="AE489">
        <v>143</v>
      </c>
      <c r="AF489">
        <v>173</v>
      </c>
      <c r="AH489">
        <v>43026</v>
      </c>
      <c r="AI489" t="s">
        <v>20</v>
      </c>
      <c r="AJ489">
        <v>0.41480206540447506</v>
      </c>
      <c r="AK489">
        <v>0.31325301204819278</v>
      </c>
      <c r="AL489">
        <v>0.12306368330464716</v>
      </c>
      <c r="AM489">
        <v>0.14888123924268504</v>
      </c>
      <c r="AP489" t="str">
        <f t="shared" si="25"/>
        <v>S42</v>
      </c>
      <c r="AQ489" t="str">
        <f t="shared" si="26"/>
        <v>mercredi</v>
      </c>
      <c r="AR489">
        <f t="shared" si="27"/>
        <v>2017</v>
      </c>
    </row>
    <row r="490" spans="1:44" x14ac:dyDescent="0.25">
      <c r="A490" s="4">
        <v>43027</v>
      </c>
      <c r="B490" t="s">
        <v>19</v>
      </c>
      <c r="C490" s="3">
        <v>339</v>
      </c>
      <c r="D490" s="3">
        <v>94</v>
      </c>
      <c r="E490" s="3">
        <v>27</v>
      </c>
      <c r="F490" s="3">
        <v>5</v>
      </c>
      <c r="H490" s="1">
        <v>43027</v>
      </c>
      <c r="I490" t="s">
        <v>20</v>
      </c>
      <c r="J490" s="2">
        <v>0.7290322580645161</v>
      </c>
      <c r="K490" s="2">
        <v>0.2021505376344086</v>
      </c>
      <c r="L490" s="2">
        <v>5.8064516129032261E-2</v>
      </c>
      <c r="M490" s="2">
        <v>1.0752688172043012E-2</v>
      </c>
      <c r="O490">
        <v>43027</v>
      </c>
      <c r="P490" t="s">
        <v>21</v>
      </c>
      <c r="Q490">
        <v>6</v>
      </c>
      <c r="R490">
        <v>2</v>
      </c>
      <c r="S490">
        <v>10</v>
      </c>
      <c r="U490">
        <v>43027</v>
      </c>
      <c r="V490" t="s">
        <v>20</v>
      </c>
      <c r="W490">
        <v>0.33333333333333331</v>
      </c>
      <c r="X490">
        <v>0.1111111111111111</v>
      </c>
      <c r="Y490">
        <v>0.55555555555555558</v>
      </c>
      <c r="AA490">
        <v>43027</v>
      </c>
      <c r="AB490" t="s">
        <v>22</v>
      </c>
      <c r="AC490">
        <v>483</v>
      </c>
      <c r="AD490">
        <v>343</v>
      </c>
      <c r="AE490">
        <v>161</v>
      </c>
      <c r="AF490">
        <v>169</v>
      </c>
      <c r="AH490">
        <v>43027</v>
      </c>
      <c r="AI490" t="s">
        <v>20</v>
      </c>
      <c r="AJ490">
        <v>0.41782006920415227</v>
      </c>
      <c r="AK490">
        <v>0.29671280276816608</v>
      </c>
      <c r="AL490">
        <v>0.13927335640138408</v>
      </c>
      <c r="AM490">
        <v>0.14619377162629757</v>
      </c>
      <c r="AP490" t="str">
        <f t="shared" si="25"/>
        <v>S42</v>
      </c>
      <c r="AQ490" t="str">
        <f t="shared" si="26"/>
        <v>jeudi</v>
      </c>
      <c r="AR490">
        <f t="shared" si="27"/>
        <v>2017</v>
      </c>
    </row>
    <row r="491" spans="1:44" x14ac:dyDescent="0.25">
      <c r="A491" s="4" t="s">
        <v>200</v>
      </c>
      <c r="B491" t="s">
        <v>19</v>
      </c>
      <c r="C491" s="3">
        <v>421</v>
      </c>
      <c r="D491" s="3">
        <v>104</v>
      </c>
      <c r="E491" s="3">
        <v>18</v>
      </c>
      <c r="F491" s="3">
        <v>5</v>
      </c>
      <c r="H491" s="1" t="s">
        <v>200</v>
      </c>
      <c r="I491" t="s">
        <v>20</v>
      </c>
      <c r="J491" s="2">
        <v>0.76824817518248179</v>
      </c>
      <c r="K491" s="2">
        <v>0.18978102189781021</v>
      </c>
      <c r="L491" s="2">
        <v>3.2846715328467155E-2</v>
      </c>
      <c r="M491" s="2">
        <v>9.1240875912408752E-3</v>
      </c>
      <c r="O491" t="s">
        <v>200</v>
      </c>
      <c r="P491" t="s">
        <v>21</v>
      </c>
      <c r="Q491">
        <v>6</v>
      </c>
      <c r="R491">
        <v>2</v>
      </c>
      <c r="S491">
        <v>7</v>
      </c>
      <c r="U491" t="s">
        <v>200</v>
      </c>
      <c r="V491" t="s">
        <v>20</v>
      </c>
      <c r="W491">
        <v>0.4</v>
      </c>
      <c r="X491">
        <v>0.13333333333333333</v>
      </c>
      <c r="Y491">
        <v>0.46666666666666667</v>
      </c>
      <c r="AA491" t="s">
        <v>200</v>
      </c>
      <c r="AB491" t="s">
        <v>22</v>
      </c>
      <c r="AC491">
        <v>486</v>
      </c>
      <c r="AD491">
        <v>329</v>
      </c>
      <c r="AE491">
        <v>166</v>
      </c>
      <c r="AF491">
        <v>169</v>
      </c>
      <c r="AH491" t="s">
        <v>200</v>
      </c>
      <c r="AI491" t="s">
        <v>20</v>
      </c>
      <c r="AJ491">
        <v>0.4226086956521739</v>
      </c>
      <c r="AK491">
        <v>0.28608695652173916</v>
      </c>
      <c r="AL491">
        <v>0.14434782608695651</v>
      </c>
      <c r="AM491">
        <v>0.14695652173913043</v>
      </c>
      <c r="AP491" t="str">
        <f t="shared" si="25"/>
        <v>S42</v>
      </c>
      <c r="AQ491" t="str">
        <f t="shared" si="26"/>
        <v>vendredi</v>
      </c>
      <c r="AR491">
        <f t="shared" si="27"/>
        <v>2017</v>
      </c>
    </row>
    <row r="492" spans="1:44" x14ac:dyDescent="0.25">
      <c r="A492" s="4">
        <v>43031</v>
      </c>
      <c r="B492" t="s">
        <v>19</v>
      </c>
      <c r="C492" s="3">
        <v>490</v>
      </c>
      <c r="D492" s="3">
        <v>149</v>
      </c>
      <c r="E492" s="3">
        <v>10</v>
      </c>
      <c r="F492" s="3">
        <v>7</v>
      </c>
      <c r="H492" s="1">
        <v>43031</v>
      </c>
      <c r="I492" t="s">
        <v>20</v>
      </c>
      <c r="J492" s="2">
        <v>0.74695121951219512</v>
      </c>
      <c r="K492" s="2">
        <v>0.22713414634146342</v>
      </c>
      <c r="L492" s="2">
        <v>1.524390243902439E-2</v>
      </c>
      <c r="M492" s="2">
        <v>1.0670731707317074E-2</v>
      </c>
      <c r="O492">
        <v>43031</v>
      </c>
      <c r="P492" t="s">
        <v>21</v>
      </c>
      <c r="Q492">
        <v>2</v>
      </c>
      <c r="R492">
        <v>5</v>
      </c>
      <c r="S492">
        <v>7</v>
      </c>
      <c r="U492">
        <v>43031</v>
      </c>
      <c r="V492" t="s">
        <v>20</v>
      </c>
      <c r="W492">
        <v>0.14285714285714285</v>
      </c>
      <c r="X492">
        <v>0.35714285714285715</v>
      </c>
      <c r="Y492">
        <v>0.5</v>
      </c>
      <c r="AA492">
        <v>43031</v>
      </c>
      <c r="AB492" t="s">
        <v>22</v>
      </c>
      <c r="AC492">
        <v>489</v>
      </c>
      <c r="AD492">
        <v>314</v>
      </c>
      <c r="AE492">
        <v>168</v>
      </c>
      <c r="AF492">
        <v>167</v>
      </c>
      <c r="AH492">
        <v>43031</v>
      </c>
      <c r="AI492" t="s">
        <v>20</v>
      </c>
      <c r="AJ492">
        <v>0.42970123022847101</v>
      </c>
      <c r="AK492">
        <v>0.27592267135325133</v>
      </c>
      <c r="AL492">
        <v>0.14762741652021089</v>
      </c>
      <c r="AM492">
        <v>0.14674868189806678</v>
      </c>
      <c r="AP492" t="str">
        <f t="shared" si="25"/>
        <v>S43</v>
      </c>
      <c r="AQ492" t="str">
        <f t="shared" si="26"/>
        <v>lundi</v>
      </c>
      <c r="AR492">
        <f t="shared" si="27"/>
        <v>2017</v>
      </c>
    </row>
    <row r="493" spans="1:44" x14ac:dyDescent="0.25">
      <c r="A493" s="4">
        <v>43032</v>
      </c>
      <c r="B493" t="s">
        <v>19</v>
      </c>
      <c r="C493" s="3">
        <v>359</v>
      </c>
      <c r="D493" s="3">
        <v>151</v>
      </c>
      <c r="E493" s="3">
        <v>3</v>
      </c>
      <c r="F493" s="3">
        <v>5</v>
      </c>
      <c r="H493" s="1">
        <v>43032</v>
      </c>
      <c r="I493" t="s">
        <v>20</v>
      </c>
      <c r="J493" s="2">
        <v>0.693050193050193</v>
      </c>
      <c r="K493" s="2">
        <v>0.29150579150579148</v>
      </c>
      <c r="L493" s="2">
        <v>5.7915057915057912E-3</v>
      </c>
      <c r="M493" s="2">
        <v>9.6525096525096523E-3</v>
      </c>
      <c r="O493">
        <v>43032</v>
      </c>
      <c r="P493" t="s">
        <v>21</v>
      </c>
      <c r="Q493">
        <v>2</v>
      </c>
      <c r="R493">
        <v>8</v>
      </c>
      <c r="S493">
        <v>7</v>
      </c>
      <c r="U493">
        <v>43032</v>
      </c>
      <c r="V493" t="s">
        <v>20</v>
      </c>
      <c r="W493">
        <v>0.11764705882352941</v>
      </c>
      <c r="X493">
        <v>0.47058823529411764</v>
      </c>
      <c r="Y493">
        <v>0.41176470588235292</v>
      </c>
      <c r="AA493">
        <v>43032</v>
      </c>
      <c r="AB493" t="s">
        <v>22</v>
      </c>
      <c r="AC493">
        <v>506</v>
      </c>
      <c r="AD493">
        <v>312</v>
      </c>
      <c r="AE493">
        <v>175</v>
      </c>
      <c r="AF493">
        <v>167</v>
      </c>
      <c r="AH493">
        <v>43032</v>
      </c>
      <c r="AI493" t="s">
        <v>20</v>
      </c>
      <c r="AJ493">
        <v>0.43620689655172412</v>
      </c>
      <c r="AK493">
        <v>0.26896551724137929</v>
      </c>
      <c r="AL493">
        <v>0.15086206896551724</v>
      </c>
      <c r="AM493">
        <v>0.14396551724137932</v>
      </c>
      <c r="AP493" t="str">
        <f t="shared" si="25"/>
        <v>S43</v>
      </c>
      <c r="AQ493" t="str">
        <f t="shared" si="26"/>
        <v>mardi</v>
      </c>
      <c r="AR493">
        <f t="shared" si="27"/>
        <v>2017</v>
      </c>
    </row>
    <row r="494" spans="1:44" x14ac:dyDescent="0.25">
      <c r="A494" s="4">
        <v>43033</v>
      </c>
      <c r="B494" t="s">
        <v>19</v>
      </c>
      <c r="C494" s="3">
        <v>349</v>
      </c>
      <c r="D494" s="3">
        <v>104</v>
      </c>
      <c r="E494" s="3">
        <v>54</v>
      </c>
      <c r="F494" s="3">
        <v>0</v>
      </c>
      <c r="H494" s="1">
        <v>43033</v>
      </c>
      <c r="I494" t="s">
        <v>20</v>
      </c>
      <c r="J494" s="2">
        <v>0.68836291913214986</v>
      </c>
      <c r="K494" s="2">
        <v>0.20512820512820512</v>
      </c>
      <c r="L494" s="2">
        <v>0.10650887573964497</v>
      </c>
      <c r="M494" s="2">
        <v>0</v>
      </c>
      <c r="O494">
        <v>43033</v>
      </c>
      <c r="P494" t="s">
        <v>21</v>
      </c>
      <c r="Q494">
        <v>1</v>
      </c>
      <c r="R494">
        <v>4</v>
      </c>
      <c r="S494">
        <v>7</v>
      </c>
      <c r="U494">
        <v>43033</v>
      </c>
      <c r="V494" t="s">
        <v>20</v>
      </c>
      <c r="W494">
        <v>8.3333333333333329E-2</v>
      </c>
      <c r="X494">
        <v>0.33333333333333331</v>
      </c>
      <c r="Y494">
        <v>0.58333333333333337</v>
      </c>
      <c r="AA494">
        <v>43033</v>
      </c>
      <c r="AB494" t="s">
        <v>22</v>
      </c>
      <c r="AC494">
        <v>514</v>
      </c>
      <c r="AD494">
        <v>313</v>
      </c>
      <c r="AE494">
        <v>175</v>
      </c>
      <c r="AF494">
        <v>167</v>
      </c>
      <c r="AH494">
        <v>43033</v>
      </c>
      <c r="AI494" t="s">
        <v>20</v>
      </c>
      <c r="AJ494">
        <v>0.43969204448246363</v>
      </c>
      <c r="AK494">
        <v>0.2677502138579983</v>
      </c>
      <c r="AL494">
        <v>0.1497005988023952</v>
      </c>
      <c r="AM494">
        <v>0.14285714285714285</v>
      </c>
      <c r="AP494" t="str">
        <f t="shared" si="25"/>
        <v>S43</v>
      </c>
      <c r="AQ494" t="str">
        <f t="shared" si="26"/>
        <v>mercredi</v>
      </c>
      <c r="AR494">
        <f t="shared" si="27"/>
        <v>2017</v>
      </c>
    </row>
    <row r="495" spans="1:44" x14ac:dyDescent="0.25">
      <c r="A495" s="4">
        <v>43034</v>
      </c>
      <c r="B495" t="s">
        <v>19</v>
      </c>
      <c r="C495" s="3">
        <v>328</v>
      </c>
      <c r="D495" s="3">
        <v>124</v>
      </c>
      <c r="E495" s="3">
        <v>63</v>
      </c>
      <c r="F495" s="3">
        <v>0</v>
      </c>
      <c r="H495" s="1">
        <v>43034</v>
      </c>
      <c r="I495" t="s">
        <v>20</v>
      </c>
      <c r="J495" s="2">
        <v>0.63689320388349513</v>
      </c>
      <c r="K495" s="2">
        <v>0.24077669902912621</v>
      </c>
      <c r="L495" s="2">
        <v>0.12233009708737864</v>
      </c>
      <c r="M495" s="2">
        <v>0</v>
      </c>
      <c r="O495">
        <v>43034</v>
      </c>
      <c r="P495" t="s">
        <v>21</v>
      </c>
      <c r="Q495">
        <v>10</v>
      </c>
      <c r="R495">
        <v>3</v>
      </c>
      <c r="S495">
        <v>7</v>
      </c>
      <c r="U495">
        <v>43034</v>
      </c>
      <c r="V495" t="s">
        <v>20</v>
      </c>
      <c r="W495">
        <v>0.5</v>
      </c>
      <c r="X495">
        <v>0.15</v>
      </c>
      <c r="Y495">
        <v>0.35</v>
      </c>
      <c r="AA495">
        <v>43034</v>
      </c>
      <c r="AB495" t="s">
        <v>22</v>
      </c>
      <c r="AC495">
        <v>530</v>
      </c>
      <c r="AD495">
        <v>309</v>
      </c>
      <c r="AE495">
        <v>178</v>
      </c>
      <c r="AF495">
        <v>167</v>
      </c>
      <c r="AH495">
        <v>43034</v>
      </c>
      <c r="AI495" t="s">
        <v>20</v>
      </c>
      <c r="AJ495">
        <v>0.44763513513513514</v>
      </c>
      <c r="AK495">
        <v>0.26097972972972971</v>
      </c>
      <c r="AL495">
        <v>0.15033783783783783</v>
      </c>
      <c r="AM495">
        <v>0.14104729729729729</v>
      </c>
      <c r="AP495" t="str">
        <f t="shared" si="25"/>
        <v>S43</v>
      </c>
      <c r="AQ495" t="str">
        <f t="shared" si="26"/>
        <v>jeudi</v>
      </c>
      <c r="AR495">
        <f t="shared" si="27"/>
        <v>2017</v>
      </c>
    </row>
    <row r="496" spans="1:44" x14ac:dyDescent="0.25">
      <c r="A496" s="4" t="s">
        <v>201</v>
      </c>
      <c r="B496" t="s">
        <v>19</v>
      </c>
      <c r="C496" s="3">
        <v>358</v>
      </c>
      <c r="D496" s="3">
        <v>100</v>
      </c>
      <c r="E496" s="3">
        <v>82</v>
      </c>
      <c r="F496" s="3">
        <v>0</v>
      </c>
      <c r="H496" s="1" t="s">
        <v>201</v>
      </c>
      <c r="I496" t="s">
        <v>20</v>
      </c>
      <c r="J496" s="2">
        <v>0.66296296296296298</v>
      </c>
      <c r="K496" s="2">
        <v>0.18518518518518517</v>
      </c>
      <c r="L496" s="2">
        <v>0.15185185185185185</v>
      </c>
      <c r="M496" s="2">
        <v>0</v>
      </c>
      <c r="O496" t="s">
        <v>201</v>
      </c>
      <c r="P496" t="s">
        <v>21</v>
      </c>
      <c r="Q496">
        <v>9</v>
      </c>
      <c r="R496">
        <v>2</v>
      </c>
      <c r="S496">
        <v>7</v>
      </c>
      <c r="U496" t="s">
        <v>201</v>
      </c>
      <c r="V496" t="s">
        <v>20</v>
      </c>
      <c r="W496">
        <v>0.5</v>
      </c>
      <c r="X496">
        <v>0.1111111111111111</v>
      </c>
      <c r="Y496">
        <v>0.3888888888888889</v>
      </c>
      <c r="AA496" t="s">
        <v>201</v>
      </c>
      <c r="AB496" t="s">
        <v>22</v>
      </c>
      <c r="AC496">
        <v>541</v>
      </c>
      <c r="AD496">
        <v>302</v>
      </c>
      <c r="AE496">
        <v>176</v>
      </c>
      <c r="AF496">
        <v>167</v>
      </c>
      <c r="AH496" t="s">
        <v>201</v>
      </c>
      <c r="AI496" t="s">
        <v>20</v>
      </c>
      <c r="AJ496">
        <v>0.45615514333895446</v>
      </c>
      <c r="AK496">
        <v>0.25463743676222594</v>
      </c>
      <c r="AL496">
        <v>0.14839797639123103</v>
      </c>
      <c r="AM496">
        <v>0.14080944350758853</v>
      </c>
      <c r="AP496" t="str">
        <f t="shared" si="25"/>
        <v>S43</v>
      </c>
      <c r="AQ496" t="str">
        <f t="shared" si="26"/>
        <v>vendredi</v>
      </c>
      <c r="AR496">
        <f t="shared" si="27"/>
        <v>2017</v>
      </c>
    </row>
    <row r="497" spans="1:44" x14ac:dyDescent="0.25">
      <c r="A497" s="4">
        <v>43038</v>
      </c>
      <c r="B497" t="s">
        <v>19</v>
      </c>
      <c r="C497" s="3">
        <v>329</v>
      </c>
      <c r="D497" s="3">
        <v>68</v>
      </c>
      <c r="E497" s="3">
        <v>86</v>
      </c>
      <c r="F497" s="3">
        <v>1</v>
      </c>
      <c r="H497" s="1">
        <v>43038</v>
      </c>
      <c r="I497" t="s">
        <v>20</v>
      </c>
      <c r="J497" s="2">
        <v>0.67975206611570249</v>
      </c>
      <c r="K497" s="2">
        <v>0.14049586776859505</v>
      </c>
      <c r="L497" s="2">
        <v>0.17768595041322313</v>
      </c>
      <c r="M497" s="2">
        <v>2.0661157024793389E-3</v>
      </c>
      <c r="O497">
        <v>43038</v>
      </c>
      <c r="P497" t="s">
        <v>21</v>
      </c>
      <c r="Q497">
        <v>9</v>
      </c>
      <c r="R497">
        <v>2</v>
      </c>
      <c r="S497">
        <v>7</v>
      </c>
      <c r="U497">
        <v>43038</v>
      </c>
      <c r="V497" t="s">
        <v>20</v>
      </c>
      <c r="W497">
        <v>0.5</v>
      </c>
      <c r="X497">
        <v>0.1111111111111111</v>
      </c>
      <c r="Y497">
        <v>0.3888888888888889</v>
      </c>
      <c r="AA497">
        <v>43038</v>
      </c>
      <c r="AB497" t="s">
        <v>22</v>
      </c>
      <c r="AC497">
        <v>547</v>
      </c>
      <c r="AD497">
        <v>301</v>
      </c>
      <c r="AE497">
        <v>160</v>
      </c>
      <c r="AF497">
        <v>169</v>
      </c>
      <c r="AH497">
        <v>43038</v>
      </c>
      <c r="AI497" t="s">
        <v>20</v>
      </c>
      <c r="AJ497">
        <v>0.4647408666100255</v>
      </c>
      <c r="AK497">
        <v>0.25573491928632114</v>
      </c>
      <c r="AL497">
        <v>0.13593882752761258</v>
      </c>
      <c r="AM497">
        <v>0.14358538657604078</v>
      </c>
      <c r="AP497" t="str">
        <f t="shared" si="25"/>
        <v>S44</v>
      </c>
      <c r="AQ497" t="str">
        <f t="shared" si="26"/>
        <v>lundi</v>
      </c>
      <c r="AR497">
        <f t="shared" si="27"/>
        <v>2017</v>
      </c>
    </row>
    <row r="498" spans="1:44" x14ac:dyDescent="0.25">
      <c r="A498" s="4">
        <v>43039</v>
      </c>
      <c r="B498" t="s">
        <v>19</v>
      </c>
      <c r="C498" s="3">
        <v>275</v>
      </c>
      <c r="D498" s="3">
        <v>57</v>
      </c>
      <c r="E498" s="3">
        <v>68</v>
      </c>
      <c r="F498" s="3">
        <v>0</v>
      </c>
      <c r="H498" s="1">
        <v>43039</v>
      </c>
      <c r="I498" t="s">
        <v>20</v>
      </c>
      <c r="J498" s="2">
        <v>0.6875</v>
      </c>
      <c r="K498" s="2">
        <v>0.14249999999999999</v>
      </c>
      <c r="L498" s="2">
        <v>0.17</v>
      </c>
      <c r="M498" s="2">
        <v>0</v>
      </c>
      <c r="O498">
        <v>43039</v>
      </c>
      <c r="P498" t="s">
        <v>21</v>
      </c>
      <c r="Q498">
        <v>9</v>
      </c>
      <c r="R498">
        <v>2</v>
      </c>
      <c r="S498">
        <v>7</v>
      </c>
      <c r="U498">
        <v>43039</v>
      </c>
      <c r="V498" t="s">
        <v>20</v>
      </c>
      <c r="W498">
        <v>0.5</v>
      </c>
      <c r="X498">
        <v>0.1111111111111111</v>
      </c>
      <c r="Y498">
        <v>0.3888888888888889</v>
      </c>
      <c r="AA498">
        <v>43039</v>
      </c>
      <c r="AB498" t="s">
        <v>22</v>
      </c>
      <c r="AC498">
        <v>541</v>
      </c>
      <c r="AD498">
        <v>294</v>
      </c>
      <c r="AE498">
        <v>166</v>
      </c>
      <c r="AF498">
        <v>169</v>
      </c>
      <c r="AH498">
        <v>43039</v>
      </c>
      <c r="AI498" t="s">
        <v>20</v>
      </c>
      <c r="AJ498">
        <v>0.46239316239316242</v>
      </c>
      <c r="AK498">
        <v>0.25128205128205128</v>
      </c>
      <c r="AL498">
        <v>0.14188034188034188</v>
      </c>
      <c r="AM498">
        <v>0.14444444444444443</v>
      </c>
      <c r="AP498" t="str">
        <f t="shared" si="25"/>
        <v>S44</v>
      </c>
      <c r="AQ498" t="str">
        <f t="shared" si="26"/>
        <v>mardi</v>
      </c>
      <c r="AR498">
        <f t="shared" si="27"/>
        <v>2017</v>
      </c>
    </row>
    <row r="499" spans="1:44" x14ac:dyDescent="0.25">
      <c r="A499" s="4">
        <v>43040</v>
      </c>
      <c r="B499" t="s">
        <v>19</v>
      </c>
      <c r="C499" s="3">
        <v>236</v>
      </c>
      <c r="D499" s="3">
        <v>77</v>
      </c>
      <c r="E499" s="3">
        <v>87</v>
      </c>
      <c r="F499" s="3">
        <v>0</v>
      </c>
      <c r="H499" s="1">
        <v>43040</v>
      </c>
      <c r="I499" t="s">
        <v>20</v>
      </c>
      <c r="J499" s="2">
        <v>0.59</v>
      </c>
      <c r="K499" s="2">
        <v>0.1925</v>
      </c>
      <c r="L499" s="2">
        <v>0.2175</v>
      </c>
      <c r="M499" s="2">
        <v>0</v>
      </c>
      <c r="O499">
        <v>43040</v>
      </c>
      <c r="P499" t="s">
        <v>21</v>
      </c>
      <c r="Q499">
        <v>9</v>
      </c>
      <c r="R499">
        <v>2</v>
      </c>
      <c r="S499">
        <v>7</v>
      </c>
      <c r="U499">
        <v>43040</v>
      </c>
      <c r="V499" t="s">
        <v>20</v>
      </c>
      <c r="W499">
        <v>0.5</v>
      </c>
      <c r="X499">
        <v>0.1111111111111111</v>
      </c>
      <c r="Y499">
        <v>0.3888888888888889</v>
      </c>
      <c r="AA499">
        <v>43040</v>
      </c>
      <c r="AB499" t="s">
        <v>22</v>
      </c>
      <c r="AC499">
        <v>541</v>
      </c>
      <c r="AD499">
        <v>294</v>
      </c>
      <c r="AE499">
        <v>166</v>
      </c>
      <c r="AF499">
        <v>169</v>
      </c>
      <c r="AH499">
        <v>43040</v>
      </c>
      <c r="AI499" t="s">
        <v>20</v>
      </c>
      <c r="AJ499">
        <v>0.46239316239316242</v>
      </c>
      <c r="AK499">
        <v>0.25128205128205128</v>
      </c>
      <c r="AL499">
        <v>0.14188034188034188</v>
      </c>
      <c r="AM499">
        <v>0.14444444444444443</v>
      </c>
      <c r="AP499" t="str">
        <f t="shared" si="25"/>
        <v>S44</v>
      </c>
      <c r="AQ499" t="str">
        <f t="shared" si="26"/>
        <v>mercredi</v>
      </c>
      <c r="AR499">
        <f t="shared" si="27"/>
        <v>2017</v>
      </c>
    </row>
    <row r="500" spans="1:44" x14ac:dyDescent="0.25">
      <c r="A500" s="4">
        <v>43041</v>
      </c>
      <c r="B500" t="s">
        <v>19</v>
      </c>
      <c r="C500" s="3">
        <v>207</v>
      </c>
      <c r="D500" s="3">
        <v>69</v>
      </c>
      <c r="E500" s="3">
        <v>43</v>
      </c>
      <c r="F500" s="3">
        <v>0</v>
      </c>
      <c r="H500" s="1">
        <v>43041</v>
      </c>
      <c r="I500" t="s">
        <v>20</v>
      </c>
      <c r="J500" s="2">
        <v>0.64890282131661448</v>
      </c>
      <c r="K500" s="2">
        <v>0.21630094043887146</v>
      </c>
      <c r="L500" s="2">
        <v>0.13479623824451412</v>
      </c>
      <c r="M500" s="2">
        <v>0</v>
      </c>
      <c r="O500">
        <v>43041</v>
      </c>
      <c r="P500" t="s">
        <v>21</v>
      </c>
      <c r="Q500">
        <v>9</v>
      </c>
      <c r="R500">
        <v>3</v>
      </c>
      <c r="S500">
        <v>7</v>
      </c>
      <c r="U500">
        <v>43041</v>
      </c>
      <c r="V500" t="s">
        <v>20</v>
      </c>
      <c r="W500">
        <v>0.47368421052631576</v>
      </c>
      <c r="X500">
        <v>0.15789473684210525</v>
      </c>
      <c r="Y500">
        <v>0.36842105263157893</v>
      </c>
      <c r="AA500">
        <v>43041</v>
      </c>
      <c r="AB500" t="s">
        <v>22</v>
      </c>
      <c r="AC500">
        <v>553</v>
      </c>
      <c r="AD500">
        <v>294</v>
      </c>
      <c r="AE500">
        <v>167</v>
      </c>
      <c r="AF500">
        <v>165</v>
      </c>
      <c r="AH500">
        <v>43041</v>
      </c>
      <c r="AI500" t="s">
        <v>20</v>
      </c>
      <c r="AJ500">
        <v>0.46904156064461405</v>
      </c>
      <c r="AK500">
        <v>0.24936386768447838</v>
      </c>
      <c r="AL500">
        <v>0.14164546225614927</v>
      </c>
      <c r="AM500">
        <v>0.13994910941475827</v>
      </c>
      <c r="AP500" t="str">
        <f t="shared" si="25"/>
        <v>S44</v>
      </c>
      <c r="AQ500" t="str">
        <f t="shared" si="26"/>
        <v>jeudi</v>
      </c>
      <c r="AR500">
        <f t="shared" si="27"/>
        <v>2017</v>
      </c>
    </row>
    <row r="501" spans="1:44" x14ac:dyDescent="0.25">
      <c r="A501" s="4" t="s">
        <v>202</v>
      </c>
      <c r="B501" t="s">
        <v>19</v>
      </c>
      <c r="C501" s="3">
        <v>226</v>
      </c>
      <c r="D501" s="3">
        <v>68</v>
      </c>
      <c r="E501" s="3">
        <v>39</v>
      </c>
      <c r="F501" s="3">
        <v>0</v>
      </c>
      <c r="H501" s="1" t="s">
        <v>202</v>
      </c>
      <c r="I501" t="s">
        <v>20</v>
      </c>
      <c r="J501" s="2">
        <v>0.6786786786786787</v>
      </c>
      <c r="K501" s="2">
        <v>0.20420420420420421</v>
      </c>
      <c r="L501" s="2">
        <v>0.11711711711711711</v>
      </c>
      <c r="M501" s="2">
        <v>0</v>
      </c>
      <c r="O501" t="s">
        <v>202</v>
      </c>
      <c r="P501" t="s">
        <v>21</v>
      </c>
      <c r="Q501">
        <v>9</v>
      </c>
      <c r="R501">
        <v>2</v>
      </c>
      <c r="S501">
        <v>7</v>
      </c>
      <c r="U501" t="s">
        <v>202</v>
      </c>
      <c r="V501" t="s">
        <v>20</v>
      </c>
      <c r="W501">
        <v>0.5</v>
      </c>
      <c r="X501">
        <v>0.1111111111111111</v>
      </c>
      <c r="Y501">
        <v>0.3888888888888889</v>
      </c>
      <c r="AA501" t="s">
        <v>202</v>
      </c>
      <c r="AB501" t="s">
        <v>22</v>
      </c>
      <c r="AC501">
        <v>530</v>
      </c>
      <c r="AD501">
        <v>364</v>
      </c>
      <c r="AE501">
        <v>166</v>
      </c>
      <c r="AF501">
        <v>165</v>
      </c>
      <c r="AH501" t="s">
        <v>202</v>
      </c>
      <c r="AI501" t="s">
        <v>20</v>
      </c>
      <c r="AJ501">
        <v>0.43265306122448982</v>
      </c>
      <c r="AK501">
        <v>0.29714285714285715</v>
      </c>
      <c r="AL501">
        <v>0.13551020408163264</v>
      </c>
      <c r="AM501">
        <v>0.13469387755102041</v>
      </c>
      <c r="AP501" t="str">
        <f t="shared" si="25"/>
        <v>S44</v>
      </c>
      <c r="AQ501" t="str">
        <f t="shared" si="26"/>
        <v>vendredi</v>
      </c>
      <c r="AR501">
        <f t="shared" si="27"/>
        <v>2017</v>
      </c>
    </row>
    <row r="502" spans="1:44" x14ac:dyDescent="0.25">
      <c r="A502" s="4">
        <v>43045</v>
      </c>
      <c r="B502" t="s">
        <v>19</v>
      </c>
      <c r="C502" s="3">
        <v>468</v>
      </c>
      <c r="D502" s="3">
        <v>54</v>
      </c>
      <c r="E502" s="3">
        <v>30</v>
      </c>
      <c r="F502" s="3">
        <v>7</v>
      </c>
      <c r="H502" s="1">
        <v>43045</v>
      </c>
      <c r="I502" t="s">
        <v>20</v>
      </c>
      <c r="J502" s="2">
        <v>0.83720930232558144</v>
      </c>
      <c r="K502" s="2">
        <v>9.6601073345259386E-2</v>
      </c>
      <c r="L502" s="2">
        <v>5.3667262969588549E-2</v>
      </c>
      <c r="M502" s="2">
        <v>1.2522361359570662E-2</v>
      </c>
      <c r="O502">
        <v>43045</v>
      </c>
      <c r="P502" t="s">
        <v>21</v>
      </c>
      <c r="Q502">
        <v>9</v>
      </c>
      <c r="R502">
        <v>1</v>
      </c>
      <c r="S502">
        <v>7</v>
      </c>
      <c r="U502">
        <v>43045</v>
      </c>
      <c r="V502" t="s">
        <v>20</v>
      </c>
      <c r="W502">
        <v>0.52941176470588236</v>
      </c>
      <c r="X502">
        <v>5.8823529411764705E-2</v>
      </c>
      <c r="Y502">
        <v>0.41176470588235292</v>
      </c>
      <c r="AA502">
        <v>43045</v>
      </c>
      <c r="AB502" t="s">
        <v>22</v>
      </c>
      <c r="AC502">
        <v>544</v>
      </c>
      <c r="AD502">
        <v>369</v>
      </c>
      <c r="AE502">
        <v>168</v>
      </c>
      <c r="AF502">
        <v>165</v>
      </c>
      <c r="AH502">
        <v>43045</v>
      </c>
      <c r="AI502" t="s">
        <v>20</v>
      </c>
      <c r="AJ502">
        <v>0.43659711075441415</v>
      </c>
      <c r="AK502">
        <v>0.29614767255216695</v>
      </c>
      <c r="AL502">
        <v>0.1348314606741573</v>
      </c>
      <c r="AM502">
        <v>0.13242375601926162</v>
      </c>
      <c r="AP502" t="str">
        <f t="shared" ref="AP502:AP534" si="31">IF(AH502="","",IF(WEEKNUM(AH502)&lt;10,"S0"&amp;WEEKNUM(AH502),"S"&amp;WEEKNUM(AH502)))</f>
        <v>S45</v>
      </c>
      <c r="AQ502" t="str">
        <f t="shared" ref="AQ502:AQ534" si="32">IF(AH502="","",TEXT(AH502,"jjjj"))</f>
        <v>lundi</v>
      </c>
      <c r="AR502">
        <f t="shared" ref="AR502:AR534" si="33">IF(AH502="","",YEAR(AH502))</f>
        <v>2017</v>
      </c>
    </row>
    <row r="503" spans="1:44" x14ac:dyDescent="0.25">
      <c r="A503" s="4">
        <v>43046</v>
      </c>
      <c r="B503" t="s">
        <v>19</v>
      </c>
      <c r="C503" s="3">
        <v>488</v>
      </c>
      <c r="D503" s="3">
        <v>42</v>
      </c>
      <c r="E503" s="3">
        <v>39</v>
      </c>
      <c r="F503" s="3">
        <v>3</v>
      </c>
      <c r="H503" s="1">
        <v>43046</v>
      </c>
      <c r="I503" t="s">
        <v>20</v>
      </c>
      <c r="J503" s="2">
        <v>0.85314685314685312</v>
      </c>
      <c r="K503" s="2">
        <v>7.3426573426573424E-2</v>
      </c>
      <c r="L503" s="2">
        <v>6.8181818181818177E-2</v>
      </c>
      <c r="M503" s="2">
        <v>5.244755244755245E-3</v>
      </c>
      <c r="O503">
        <v>43046</v>
      </c>
      <c r="P503" t="s">
        <v>21</v>
      </c>
      <c r="Q503">
        <v>39</v>
      </c>
      <c r="R503">
        <v>3</v>
      </c>
      <c r="S503">
        <v>7</v>
      </c>
      <c r="U503">
        <v>43046</v>
      </c>
      <c r="V503" t="s">
        <v>20</v>
      </c>
      <c r="W503">
        <v>0.79591836734693877</v>
      </c>
      <c r="X503">
        <v>6.1224489795918366E-2</v>
      </c>
      <c r="Y503">
        <v>0.14285714285714285</v>
      </c>
      <c r="AA503">
        <v>43046</v>
      </c>
      <c r="AB503" t="s">
        <v>22</v>
      </c>
      <c r="AC503">
        <v>558</v>
      </c>
      <c r="AD503">
        <v>372</v>
      </c>
      <c r="AE503">
        <v>169</v>
      </c>
      <c r="AF503">
        <v>165</v>
      </c>
      <c r="AH503">
        <v>43046</v>
      </c>
      <c r="AI503" t="s">
        <v>20</v>
      </c>
      <c r="AJ503">
        <v>0.44145569620253167</v>
      </c>
      <c r="AK503">
        <v>0.29430379746835444</v>
      </c>
      <c r="AL503">
        <v>0.13370253164556961</v>
      </c>
      <c r="AM503">
        <v>0.13053797468354431</v>
      </c>
      <c r="AP503" t="str">
        <f t="shared" si="31"/>
        <v>S45</v>
      </c>
      <c r="AQ503" t="str">
        <f t="shared" si="32"/>
        <v>mardi</v>
      </c>
      <c r="AR503">
        <f t="shared" si="33"/>
        <v>2017</v>
      </c>
    </row>
    <row r="504" spans="1:44" x14ac:dyDescent="0.25">
      <c r="A504" s="4">
        <v>43047</v>
      </c>
      <c r="B504" t="s">
        <v>19</v>
      </c>
      <c r="C504" s="3">
        <v>328</v>
      </c>
      <c r="D504" s="3">
        <v>44</v>
      </c>
      <c r="E504" s="3">
        <v>48</v>
      </c>
      <c r="F504" s="3">
        <v>4</v>
      </c>
      <c r="H504" s="1">
        <v>43047</v>
      </c>
      <c r="I504" t="s">
        <v>20</v>
      </c>
      <c r="J504" s="2">
        <v>0.77358490566037741</v>
      </c>
      <c r="K504" s="2">
        <v>0.10377358490566038</v>
      </c>
      <c r="L504" s="2">
        <v>0.11320754716981132</v>
      </c>
      <c r="M504" s="2">
        <v>9.433962264150943E-3</v>
      </c>
      <c r="O504">
        <v>43047</v>
      </c>
      <c r="P504" t="s">
        <v>21</v>
      </c>
      <c r="Q504">
        <v>39</v>
      </c>
      <c r="R504">
        <v>4</v>
      </c>
      <c r="S504">
        <v>7</v>
      </c>
      <c r="U504">
        <v>43047</v>
      </c>
      <c r="V504" t="s">
        <v>20</v>
      </c>
      <c r="W504">
        <v>0.78</v>
      </c>
      <c r="X504">
        <v>0.08</v>
      </c>
      <c r="Y504">
        <v>0.14000000000000001</v>
      </c>
      <c r="AA504">
        <v>43047</v>
      </c>
      <c r="AB504" t="s">
        <v>22</v>
      </c>
      <c r="AC504">
        <v>567</v>
      </c>
      <c r="AD504">
        <v>370</v>
      </c>
      <c r="AE504">
        <v>169</v>
      </c>
      <c r="AF504">
        <v>165</v>
      </c>
      <c r="AH504">
        <v>43047</v>
      </c>
      <c r="AI504" t="s">
        <v>20</v>
      </c>
      <c r="AJ504">
        <v>0.44610542879622345</v>
      </c>
      <c r="AK504">
        <v>0.29110936270653032</v>
      </c>
      <c r="AL504">
        <v>0.13296616837136113</v>
      </c>
      <c r="AM504">
        <v>0.12981904012588513</v>
      </c>
      <c r="AP504" t="str">
        <f t="shared" si="31"/>
        <v>S45</v>
      </c>
      <c r="AQ504" t="str">
        <f t="shared" si="32"/>
        <v>mercredi</v>
      </c>
      <c r="AR504">
        <f t="shared" si="33"/>
        <v>2017</v>
      </c>
    </row>
    <row r="505" spans="1:44" x14ac:dyDescent="0.25">
      <c r="A505" s="4">
        <v>43048</v>
      </c>
      <c r="B505" t="s">
        <v>19</v>
      </c>
      <c r="C505" s="3">
        <v>254</v>
      </c>
      <c r="D505" s="3">
        <v>106</v>
      </c>
      <c r="E505" s="3">
        <v>29</v>
      </c>
      <c r="F505" s="3">
        <v>4</v>
      </c>
      <c r="H505" s="1">
        <v>43048</v>
      </c>
      <c r="I505" t="s">
        <v>20</v>
      </c>
      <c r="J505" s="2">
        <v>0.64631043256997456</v>
      </c>
      <c r="K505" s="2">
        <v>0.26972010178117051</v>
      </c>
      <c r="L505" s="2">
        <v>7.3791348600508899E-2</v>
      </c>
      <c r="M505" s="2">
        <v>1.0178117048346057E-2</v>
      </c>
      <c r="O505">
        <v>43048</v>
      </c>
      <c r="P505" t="s">
        <v>21</v>
      </c>
      <c r="Q505">
        <v>39</v>
      </c>
      <c r="R505">
        <v>2</v>
      </c>
      <c r="S505">
        <v>8</v>
      </c>
      <c r="U505">
        <v>43048</v>
      </c>
      <c r="V505" t="s">
        <v>20</v>
      </c>
      <c r="W505">
        <v>0.79591836734693877</v>
      </c>
      <c r="X505">
        <v>4.0816326530612242E-2</v>
      </c>
      <c r="Y505">
        <v>0.16326530612244897</v>
      </c>
      <c r="AA505">
        <v>43048</v>
      </c>
      <c r="AB505" t="s">
        <v>22</v>
      </c>
      <c r="AC505">
        <v>567</v>
      </c>
      <c r="AD505">
        <v>365</v>
      </c>
      <c r="AE505">
        <v>172</v>
      </c>
      <c r="AF505">
        <v>165</v>
      </c>
      <c r="AH505">
        <v>43048</v>
      </c>
      <c r="AI505" t="s">
        <v>20</v>
      </c>
      <c r="AJ505">
        <v>0.44680851063829785</v>
      </c>
      <c r="AK505">
        <v>0.28762805358550042</v>
      </c>
      <c r="AL505">
        <v>0.1355397951142632</v>
      </c>
      <c r="AM505">
        <v>0.13002364066193853</v>
      </c>
      <c r="AP505" t="str">
        <f t="shared" si="31"/>
        <v>S45</v>
      </c>
      <c r="AQ505" t="str">
        <f t="shared" si="32"/>
        <v>jeudi</v>
      </c>
      <c r="AR505">
        <f t="shared" si="33"/>
        <v>2017</v>
      </c>
    </row>
    <row r="506" spans="1:44" x14ac:dyDescent="0.25">
      <c r="A506" s="4" t="s">
        <v>206</v>
      </c>
      <c r="B506" t="s">
        <v>19</v>
      </c>
      <c r="C506" s="3">
        <v>330</v>
      </c>
      <c r="D506" s="3">
        <v>107</v>
      </c>
      <c r="E506" s="3">
        <v>26</v>
      </c>
      <c r="F506" s="3">
        <v>3</v>
      </c>
      <c r="H506" s="1" t="s">
        <v>206</v>
      </c>
      <c r="I506" t="s">
        <v>20</v>
      </c>
      <c r="J506" s="2">
        <v>0.70815450643776823</v>
      </c>
      <c r="K506" s="2">
        <v>0.2296137339055794</v>
      </c>
      <c r="L506" s="2">
        <v>5.5793991416309016E-2</v>
      </c>
      <c r="M506" s="2">
        <v>6.4377682403433476E-3</v>
      </c>
      <c r="O506" t="s">
        <v>206</v>
      </c>
      <c r="P506" t="s">
        <v>21</v>
      </c>
      <c r="Q506">
        <v>39</v>
      </c>
      <c r="R506">
        <v>2</v>
      </c>
      <c r="S506">
        <v>8</v>
      </c>
      <c r="U506" t="s">
        <v>206</v>
      </c>
      <c r="V506" t="s">
        <v>20</v>
      </c>
      <c r="W506">
        <v>0.79591836734693877</v>
      </c>
      <c r="X506">
        <v>4.0816326530612242E-2</v>
      </c>
      <c r="Y506">
        <v>0.16326530612244897</v>
      </c>
      <c r="AA506" t="s">
        <v>206</v>
      </c>
      <c r="AB506" t="s">
        <v>22</v>
      </c>
      <c r="AC506">
        <v>589</v>
      </c>
      <c r="AD506">
        <v>364</v>
      </c>
      <c r="AE506">
        <v>172</v>
      </c>
      <c r="AF506">
        <v>165</v>
      </c>
      <c r="AH506" t="s">
        <v>206</v>
      </c>
      <c r="AI506" t="s">
        <v>20</v>
      </c>
      <c r="AJ506">
        <v>0.45658914728682171</v>
      </c>
      <c r="AK506">
        <v>0.28217054263565894</v>
      </c>
      <c r="AL506">
        <v>0.13333333333333333</v>
      </c>
      <c r="AM506">
        <v>0.12790697674418605</v>
      </c>
      <c r="AP506" t="str">
        <f t="shared" si="31"/>
        <v>S45</v>
      </c>
      <c r="AQ506" t="str">
        <f t="shared" si="32"/>
        <v>vendredi</v>
      </c>
      <c r="AR506">
        <f t="shared" si="33"/>
        <v>2017</v>
      </c>
    </row>
    <row r="507" spans="1:44" x14ac:dyDescent="0.25">
      <c r="A507" s="4">
        <v>43052</v>
      </c>
      <c r="B507" t="s">
        <v>19</v>
      </c>
      <c r="C507" s="3">
        <v>396</v>
      </c>
      <c r="D507" s="3">
        <v>98</v>
      </c>
      <c r="E507" s="3">
        <v>24</v>
      </c>
      <c r="F507" s="3">
        <v>5</v>
      </c>
      <c r="H507" s="1">
        <v>43052</v>
      </c>
      <c r="I507" t="s">
        <v>20</v>
      </c>
      <c r="J507" s="2">
        <v>0.75717017208413007</v>
      </c>
      <c r="K507" s="2">
        <v>0.18738049713193117</v>
      </c>
      <c r="L507" s="2">
        <v>4.5889101338432124E-2</v>
      </c>
      <c r="M507" s="2">
        <v>9.5602294455066923E-3</v>
      </c>
      <c r="O507">
        <v>43052</v>
      </c>
      <c r="P507" t="s">
        <v>21</v>
      </c>
      <c r="Q507">
        <v>39</v>
      </c>
      <c r="R507">
        <v>2</v>
      </c>
      <c r="S507">
        <v>8</v>
      </c>
      <c r="U507">
        <v>43052</v>
      </c>
      <c r="V507" t="s">
        <v>20</v>
      </c>
      <c r="W507">
        <v>0.79591836734693877</v>
      </c>
      <c r="X507">
        <v>4.0816326530612242E-2</v>
      </c>
      <c r="Y507">
        <v>0.16326530612244897</v>
      </c>
      <c r="AA507">
        <v>43052</v>
      </c>
      <c r="AB507" t="s">
        <v>22</v>
      </c>
      <c r="AC507">
        <v>595</v>
      </c>
      <c r="AD507">
        <v>361</v>
      </c>
      <c r="AE507">
        <v>173</v>
      </c>
      <c r="AF507">
        <v>165</v>
      </c>
      <c r="AH507">
        <v>43052</v>
      </c>
      <c r="AI507" t="s">
        <v>20</v>
      </c>
      <c r="AJ507">
        <v>0.45981452859350852</v>
      </c>
      <c r="AK507">
        <v>0.27897990726429678</v>
      </c>
      <c r="AL507">
        <v>0.13369397217928902</v>
      </c>
      <c r="AM507">
        <v>0.12751159196290571</v>
      </c>
      <c r="AP507" t="str">
        <f t="shared" si="31"/>
        <v>S46</v>
      </c>
      <c r="AQ507" t="str">
        <f t="shared" si="32"/>
        <v>lundi</v>
      </c>
      <c r="AR507">
        <f t="shared" si="33"/>
        <v>2017</v>
      </c>
    </row>
    <row r="508" spans="1:44" x14ac:dyDescent="0.25">
      <c r="A508" s="4">
        <v>43053</v>
      </c>
      <c r="B508" t="s">
        <v>19</v>
      </c>
      <c r="C508" s="3">
        <v>335</v>
      </c>
      <c r="D508" s="3">
        <v>76</v>
      </c>
      <c r="E508" s="3">
        <v>23</v>
      </c>
      <c r="F508" s="3">
        <v>6</v>
      </c>
      <c r="H508" s="1">
        <v>43053</v>
      </c>
      <c r="I508" t="s">
        <v>20</v>
      </c>
      <c r="J508" s="2">
        <v>0.76136363636363635</v>
      </c>
      <c r="K508" s="2">
        <v>0.17272727272727273</v>
      </c>
      <c r="L508" s="2">
        <v>5.2272727272727269E-2</v>
      </c>
      <c r="M508" s="2">
        <v>1.3636363636363636E-2</v>
      </c>
      <c r="O508">
        <v>43053</v>
      </c>
      <c r="P508" t="s">
        <v>21</v>
      </c>
      <c r="Q508">
        <v>39</v>
      </c>
      <c r="R508">
        <v>3</v>
      </c>
      <c r="S508">
        <v>8</v>
      </c>
      <c r="U508">
        <v>43053</v>
      </c>
      <c r="V508" t="s">
        <v>20</v>
      </c>
      <c r="W508">
        <v>0.78</v>
      </c>
      <c r="X508">
        <v>0.06</v>
      </c>
      <c r="Y508">
        <v>0.16</v>
      </c>
      <c r="AA508">
        <v>43053</v>
      </c>
      <c r="AB508" t="s">
        <v>22</v>
      </c>
      <c r="AC508">
        <v>580</v>
      </c>
      <c r="AD508">
        <v>359</v>
      </c>
      <c r="AE508">
        <v>177</v>
      </c>
      <c r="AF508">
        <v>165</v>
      </c>
      <c r="AH508">
        <v>43053</v>
      </c>
      <c r="AI508" t="s">
        <v>20</v>
      </c>
      <c r="AJ508">
        <v>0.45277127244340359</v>
      </c>
      <c r="AK508">
        <v>0.28024980483996875</v>
      </c>
      <c r="AL508">
        <v>0.13817330210772832</v>
      </c>
      <c r="AM508">
        <v>0.1288056206088993</v>
      </c>
      <c r="AP508" t="str">
        <f t="shared" si="31"/>
        <v>S46</v>
      </c>
      <c r="AQ508" t="str">
        <f t="shared" si="32"/>
        <v>mardi</v>
      </c>
      <c r="AR508">
        <f t="shared" si="33"/>
        <v>2017</v>
      </c>
    </row>
    <row r="509" spans="1:44" x14ac:dyDescent="0.25">
      <c r="A509" s="4">
        <v>43054</v>
      </c>
      <c r="B509" t="s">
        <v>19</v>
      </c>
      <c r="C509" s="3">
        <v>299</v>
      </c>
      <c r="D509" s="3">
        <v>61</v>
      </c>
      <c r="E509" s="3">
        <v>31</v>
      </c>
      <c r="F509" s="3">
        <v>2</v>
      </c>
      <c r="H509" s="1">
        <v>43054</v>
      </c>
      <c r="I509" t="s">
        <v>20</v>
      </c>
      <c r="J509" s="2">
        <v>0.76081424936386766</v>
      </c>
      <c r="K509" s="2">
        <v>0.15521628498727735</v>
      </c>
      <c r="L509" s="2">
        <v>7.8880407124681931E-2</v>
      </c>
      <c r="M509" s="2">
        <v>5.0890585241730284E-3</v>
      </c>
      <c r="O509">
        <v>43054</v>
      </c>
      <c r="P509" t="s">
        <v>21</v>
      </c>
      <c r="Q509">
        <v>1</v>
      </c>
      <c r="R509">
        <v>3</v>
      </c>
      <c r="S509">
        <v>8</v>
      </c>
      <c r="U509">
        <v>43054</v>
      </c>
      <c r="V509" t="s">
        <v>20</v>
      </c>
      <c r="W509">
        <v>8.3333333333333329E-2</v>
      </c>
      <c r="X509">
        <v>0.25</v>
      </c>
      <c r="Y509">
        <v>0.66666666666666663</v>
      </c>
      <c r="AA509">
        <v>43054</v>
      </c>
      <c r="AB509" t="s">
        <v>22</v>
      </c>
      <c r="AC509">
        <v>587</v>
      </c>
      <c r="AD509">
        <v>359</v>
      </c>
      <c r="AE509">
        <v>178</v>
      </c>
      <c r="AF509">
        <v>165</v>
      </c>
      <c r="AH509">
        <v>43054</v>
      </c>
      <c r="AI509" t="s">
        <v>20</v>
      </c>
      <c r="AJ509">
        <v>0.45539177657098528</v>
      </c>
      <c r="AK509">
        <v>0.27851047323506595</v>
      </c>
      <c r="AL509">
        <v>0.13809154383242825</v>
      </c>
      <c r="AM509">
        <v>0.12800620636152055</v>
      </c>
      <c r="AP509" t="str">
        <f t="shared" si="31"/>
        <v>S46</v>
      </c>
      <c r="AQ509" t="str">
        <f t="shared" si="32"/>
        <v>mercredi</v>
      </c>
      <c r="AR509">
        <f t="shared" si="33"/>
        <v>2017</v>
      </c>
    </row>
    <row r="510" spans="1:44" x14ac:dyDescent="0.25">
      <c r="A510" s="4">
        <v>43055</v>
      </c>
      <c r="B510" t="s">
        <v>19</v>
      </c>
      <c r="C510" s="3">
        <v>349</v>
      </c>
      <c r="D510" s="3">
        <v>71</v>
      </c>
      <c r="E510" s="3">
        <v>33</v>
      </c>
      <c r="F510" s="3">
        <v>2</v>
      </c>
      <c r="H510" s="1">
        <v>43055</v>
      </c>
      <c r="I510" t="s">
        <v>20</v>
      </c>
      <c r="J510" s="2">
        <v>0.76703296703296708</v>
      </c>
      <c r="K510" s="2">
        <v>0.15604395604395604</v>
      </c>
      <c r="L510" s="2">
        <v>7.2527472527472533E-2</v>
      </c>
      <c r="M510" s="2">
        <v>4.3956043956043956E-3</v>
      </c>
      <c r="O510">
        <v>43055</v>
      </c>
      <c r="P510" t="s">
        <v>21</v>
      </c>
      <c r="Q510">
        <v>1</v>
      </c>
      <c r="R510">
        <v>3</v>
      </c>
      <c r="S510">
        <v>6</v>
      </c>
      <c r="U510">
        <v>43055</v>
      </c>
      <c r="V510" t="s">
        <v>20</v>
      </c>
      <c r="W510">
        <v>0.1</v>
      </c>
      <c r="X510">
        <v>0.3</v>
      </c>
      <c r="Y510">
        <v>0.6</v>
      </c>
      <c r="AA510">
        <v>43055</v>
      </c>
      <c r="AB510" t="s">
        <v>22</v>
      </c>
      <c r="AC510">
        <v>598</v>
      </c>
      <c r="AD510">
        <v>364</v>
      </c>
      <c r="AE510">
        <v>179</v>
      </c>
      <c r="AF510">
        <v>164</v>
      </c>
      <c r="AH510">
        <v>43055</v>
      </c>
      <c r="AI510" t="s">
        <v>20</v>
      </c>
      <c r="AJ510">
        <v>0.45823754789272031</v>
      </c>
      <c r="AK510">
        <v>0.27892720306513408</v>
      </c>
      <c r="AL510">
        <v>0.13716475095785441</v>
      </c>
      <c r="AM510">
        <v>0.12567049808429118</v>
      </c>
      <c r="AP510" t="str">
        <f t="shared" si="31"/>
        <v>S46</v>
      </c>
      <c r="AQ510" t="str">
        <f t="shared" si="32"/>
        <v>jeudi</v>
      </c>
      <c r="AR510">
        <f t="shared" si="33"/>
        <v>2017</v>
      </c>
    </row>
    <row r="511" spans="1:44" x14ac:dyDescent="0.25">
      <c r="A511" s="4" t="s">
        <v>207</v>
      </c>
      <c r="B511" t="s">
        <v>19</v>
      </c>
      <c r="C511" s="3">
        <v>308</v>
      </c>
      <c r="D511" s="3">
        <v>86</v>
      </c>
      <c r="E511" s="3">
        <v>27</v>
      </c>
      <c r="F511" s="3">
        <v>2</v>
      </c>
      <c r="H511" s="1" t="s">
        <v>207</v>
      </c>
      <c r="I511" t="s">
        <v>20</v>
      </c>
      <c r="J511" s="2">
        <v>0.72813238770685584</v>
      </c>
      <c r="K511" s="2">
        <v>0.20330969267139479</v>
      </c>
      <c r="L511" s="2">
        <v>6.3829787234042548E-2</v>
      </c>
      <c r="M511" s="2">
        <v>4.7281323877068557E-3</v>
      </c>
      <c r="O511" t="s">
        <v>207</v>
      </c>
      <c r="P511" t="s">
        <v>21</v>
      </c>
      <c r="Q511">
        <v>2</v>
      </c>
      <c r="R511">
        <v>6</v>
      </c>
      <c r="S511">
        <v>6</v>
      </c>
      <c r="U511" t="s">
        <v>207</v>
      </c>
      <c r="V511" t="s">
        <v>20</v>
      </c>
      <c r="W511">
        <v>0.14285714285714285</v>
      </c>
      <c r="X511">
        <v>0.42857142857142855</v>
      </c>
      <c r="Y511">
        <v>0.42857142857142855</v>
      </c>
      <c r="AA511" t="s">
        <v>207</v>
      </c>
      <c r="AB511" t="s">
        <v>22</v>
      </c>
      <c r="AC511">
        <v>614</v>
      </c>
      <c r="AD511">
        <v>360</v>
      </c>
      <c r="AE511">
        <v>179</v>
      </c>
      <c r="AF511">
        <v>165</v>
      </c>
      <c r="AH511" t="s">
        <v>207</v>
      </c>
      <c r="AI511" t="s">
        <v>20</v>
      </c>
      <c r="AJ511">
        <v>0.46585735963581182</v>
      </c>
      <c r="AK511">
        <v>0.27314112291350529</v>
      </c>
      <c r="AL511">
        <v>0.13581183611532624</v>
      </c>
      <c r="AM511">
        <v>0.1251896813353566</v>
      </c>
      <c r="AP511" t="str">
        <f t="shared" si="31"/>
        <v>S46</v>
      </c>
      <c r="AQ511" t="str">
        <f t="shared" si="32"/>
        <v>vendredi</v>
      </c>
      <c r="AR511">
        <f t="shared" si="33"/>
        <v>2017</v>
      </c>
    </row>
    <row r="512" spans="1:44" x14ac:dyDescent="0.25">
      <c r="A512" s="4">
        <v>43059</v>
      </c>
      <c r="B512" t="s">
        <v>19</v>
      </c>
      <c r="C512" s="3">
        <v>207</v>
      </c>
      <c r="D512" s="3">
        <v>82</v>
      </c>
      <c r="E512" s="3">
        <v>34</v>
      </c>
      <c r="F512" s="3">
        <v>2</v>
      </c>
      <c r="H512" s="1">
        <v>43059</v>
      </c>
      <c r="I512" t="s">
        <v>20</v>
      </c>
      <c r="J512" s="2">
        <v>0.63692307692307693</v>
      </c>
      <c r="K512" s="2">
        <v>0.25230769230769229</v>
      </c>
      <c r="L512" s="2">
        <v>0.10461538461538461</v>
      </c>
      <c r="M512" s="2">
        <v>6.1538461538461538E-3</v>
      </c>
      <c r="O512">
        <v>43059</v>
      </c>
      <c r="P512" t="s">
        <v>21</v>
      </c>
      <c r="Q512">
        <v>2</v>
      </c>
      <c r="R512">
        <v>5</v>
      </c>
      <c r="S512">
        <v>5</v>
      </c>
      <c r="U512">
        <v>43059</v>
      </c>
      <c r="V512" t="s">
        <v>20</v>
      </c>
      <c r="W512">
        <v>0.16666666666666666</v>
      </c>
      <c r="X512">
        <v>0.41666666666666669</v>
      </c>
      <c r="Y512">
        <v>0.41666666666666669</v>
      </c>
      <c r="AA512">
        <v>43059</v>
      </c>
      <c r="AB512" t="s">
        <v>22</v>
      </c>
      <c r="AC512">
        <v>603</v>
      </c>
      <c r="AD512">
        <v>355</v>
      </c>
      <c r="AE512">
        <v>177</v>
      </c>
      <c r="AF512">
        <v>165</v>
      </c>
      <c r="AH512">
        <v>43059</v>
      </c>
      <c r="AI512" t="s">
        <v>20</v>
      </c>
      <c r="AJ512">
        <v>0.46384615384615385</v>
      </c>
      <c r="AK512">
        <v>0.27307692307692305</v>
      </c>
      <c r="AL512">
        <v>0.13615384615384615</v>
      </c>
      <c r="AM512">
        <v>0.12692307692307692</v>
      </c>
      <c r="AP512" t="str">
        <f t="shared" si="31"/>
        <v>S47</v>
      </c>
      <c r="AQ512" t="str">
        <f t="shared" si="32"/>
        <v>lundi</v>
      </c>
      <c r="AR512">
        <f t="shared" si="33"/>
        <v>2017</v>
      </c>
    </row>
    <row r="513" spans="1:44" x14ac:dyDescent="0.25">
      <c r="A513" s="4">
        <v>43060</v>
      </c>
      <c r="B513" t="s">
        <v>19</v>
      </c>
      <c r="C513" s="3">
        <v>281</v>
      </c>
      <c r="D513" s="3">
        <v>28</v>
      </c>
      <c r="E513" s="3">
        <v>11</v>
      </c>
      <c r="F513" s="3">
        <v>1</v>
      </c>
      <c r="H513" s="1">
        <v>43060</v>
      </c>
      <c r="I513" t="s">
        <v>20</v>
      </c>
      <c r="J513" s="2">
        <v>0.87538940809968846</v>
      </c>
      <c r="K513" s="2">
        <v>8.7227414330218064E-2</v>
      </c>
      <c r="L513" s="2">
        <v>3.4267912772585667E-2</v>
      </c>
      <c r="M513" s="2">
        <v>3.1152647975077881E-3</v>
      </c>
      <c r="O513">
        <v>43060</v>
      </c>
      <c r="P513" t="s">
        <v>21</v>
      </c>
      <c r="Q513">
        <v>5</v>
      </c>
      <c r="R513">
        <v>5</v>
      </c>
      <c r="S513">
        <v>5</v>
      </c>
      <c r="U513">
        <v>43060</v>
      </c>
      <c r="V513" t="s">
        <v>20</v>
      </c>
      <c r="W513">
        <v>0.33333333333333331</v>
      </c>
      <c r="X513">
        <v>0.33333333333333331</v>
      </c>
      <c r="Y513">
        <v>0.33333333333333331</v>
      </c>
      <c r="AA513">
        <v>43060</v>
      </c>
      <c r="AB513" t="s">
        <v>22</v>
      </c>
      <c r="AC513">
        <v>611</v>
      </c>
      <c r="AD513">
        <v>357</v>
      </c>
      <c r="AE513">
        <v>179</v>
      </c>
      <c r="AF513">
        <v>165</v>
      </c>
      <c r="AH513">
        <v>43060</v>
      </c>
      <c r="AI513" t="s">
        <v>20</v>
      </c>
      <c r="AJ513">
        <v>0.46570121951219512</v>
      </c>
      <c r="AK513">
        <v>0.27210365853658536</v>
      </c>
      <c r="AL513">
        <v>0.1364329268292683</v>
      </c>
      <c r="AM513">
        <v>0.12576219512195122</v>
      </c>
      <c r="AP513" t="str">
        <f t="shared" si="31"/>
        <v>S47</v>
      </c>
      <c r="AQ513" t="str">
        <f t="shared" si="32"/>
        <v>mardi</v>
      </c>
      <c r="AR513">
        <f t="shared" si="33"/>
        <v>2017</v>
      </c>
    </row>
    <row r="514" spans="1:44" x14ac:dyDescent="0.25">
      <c r="A514" s="4">
        <v>43061</v>
      </c>
      <c r="B514" t="s">
        <v>19</v>
      </c>
      <c r="C514" s="3">
        <v>351</v>
      </c>
      <c r="D514" s="3">
        <v>49</v>
      </c>
      <c r="E514" s="3">
        <v>15</v>
      </c>
      <c r="F514" s="3">
        <v>0</v>
      </c>
      <c r="H514" s="1">
        <v>43061</v>
      </c>
      <c r="I514" t="s">
        <v>20</v>
      </c>
      <c r="J514" s="2">
        <v>0.8457831325301205</v>
      </c>
      <c r="K514" s="2">
        <v>0.1180722891566265</v>
      </c>
      <c r="L514" s="2">
        <v>3.614457831325301E-2</v>
      </c>
      <c r="M514" s="2">
        <v>0</v>
      </c>
      <c r="O514">
        <v>43061</v>
      </c>
      <c r="P514" t="s">
        <v>21</v>
      </c>
      <c r="Q514">
        <v>28</v>
      </c>
      <c r="R514">
        <v>5</v>
      </c>
      <c r="S514">
        <v>5</v>
      </c>
      <c r="U514">
        <v>43061</v>
      </c>
      <c r="V514" t="s">
        <v>20</v>
      </c>
      <c r="W514">
        <v>0.73684210526315785</v>
      </c>
      <c r="X514">
        <v>0.13157894736842105</v>
      </c>
      <c r="Y514">
        <v>0.13157894736842105</v>
      </c>
      <c r="AA514">
        <v>43061</v>
      </c>
      <c r="AB514" t="s">
        <v>22</v>
      </c>
      <c r="AC514">
        <v>613</v>
      </c>
      <c r="AD514">
        <v>357</v>
      </c>
      <c r="AE514">
        <v>179</v>
      </c>
      <c r="AF514">
        <v>165</v>
      </c>
      <c r="AH514">
        <v>43061</v>
      </c>
      <c r="AI514" t="s">
        <v>20</v>
      </c>
      <c r="AJ514">
        <v>0.4665144596651446</v>
      </c>
      <c r="AK514">
        <v>0.27168949771689499</v>
      </c>
      <c r="AL514">
        <v>0.13622526636225266</v>
      </c>
      <c r="AM514">
        <v>0.12557077625570776</v>
      </c>
      <c r="AP514" t="str">
        <f t="shared" si="31"/>
        <v>S47</v>
      </c>
      <c r="AQ514" t="str">
        <f t="shared" si="32"/>
        <v>mercredi</v>
      </c>
      <c r="AR514">
        <f t="shared" si="33"/>
        <v>2017</v>
      </c>
    </row>
    <row r="515" spans="1:44" x14ac:dyDescent="0.25">
      <c r="A515" s="4">
        <v>43062</v>
      </c>
      <c r="B515" t="s">
        <v>19</v>
      </c>
      <c r="C515" s="3">
        <v>356</v>
      </c>
      <c r="D515" s="3">
        <v>58</v>
      </c>
      <c r="E515" s="3">
        <v>19</v>
      </c>
      <c r="F515" s="3">
        <v>0</v>
      </c>
      <c r="H515" s="1">
        <v>43062</v>
      </c>
      <c r="I515" t="s">
        <v>20</v>
      </c>
      <c r="J515" s="2">
        <v>0.8221709006928406</v>
      </c>
      <c r="K515" s="2">
        <v>0.13394919168591224</v>
      </c>
      <c r="L515" s="2">
        <v>4.3879907621247112E-2</v>
      </c>
      <c r="M515" s="2">
        <v>0</v>
      </c>
      <c r="O515">
        <v>43062</v>
      </c>
      <c r="P515" t="s">
        <v>21</v>
      </c>
      <c r="Q515">
        <v>25</v>
      </c>
      <c r="R515">
        <v>6</v>
      </c>
      <c r="S515">
        <v>5</v>
      </c>
      <c r="U515">
        <v>43062</v>
      </c>
      <c r="V515" t="s">
        <v>20</v>
      </c>
      <c r="W515">
        <v>0.69444444444444442</v>
      </c>
      <c r="X515">
        <v>0.16666666666666666</v>
      </c>
      <c r="Y515">
        <v>0.1388888888888889</v>
      </c>
      <c r="AA515">
        <v>43062</v>
      </c>
      <c r="AB515" t="s">
        <v>22</v>
      </c>
      <c r="AC515">
        <v>611</v>
      </c>
      <c r="AD515">
        <v>363</v>
      </c>
      <c r="AE515">
        <v>182</v>
      </c>
      <c r="AF515">
        <v>165</v>
      </c>
      <c r="AH515">
        <v>43062</v>
      </c>
      <c r="AI515" t="s">
        <v>20</v>
      </c>
      <c r="AJ515">
        <v>0.46252838758516274</v>
      </c>
      <c r="AK515">
        <v>0.27479182437547311</v>
      </c>
      <c r="AL515">
        <v>0.13777441332323997</v>
      </c>
      <c r="AM515">
        <v>0.12490537471612415</v>
      </c>
      <c r="AP515" t="str">
        <f t="shared" si="31"/>
        <v>S47</v>
      </c>
      <c r="AQ515" t="str">
        <f t="shared" si="32"/>
        <v>jeudi</v>
      </c>
      <c r="AR515">
        <f t="shared" si="33"/>
        <v>2017</v>
      </c>
    </row>
    <row r="516" spans="1:44" x14ac:dyDescent="0.25">
      <c r="A516" s="4" t="s">
        <v>208</v>
      </c>
      <c r="B516" t="s">
        <v>19</v>
      </c>
      <c r="C516" s="3">
        <v>357</v>
      </c>
      <c r="D516" s="3">
        <v>81</v>
      </c>
      <c r="E516" s="3">
        <v>25</v>
      </c>
      <c r="F516" s="3">
        <v>0</v>
      </c>
      <c r="H516" s="1" t="s">
        <v>208</v>
      </c>
      <c r="I516" t="s">
        <v>20</v>
      </c>
      <c r="J516" s="2">
        <v>0.7710583153347732</v>
      </c>
      <c r="K516" s="2">
        <v>0.17494600431965443</v>
      </c>
      <c r="L516" s="2">
        <v>5.3995680345572353E-2</v>
      </c>
      <c r="M516" s="2">
        <v>0</v>
      </c>
      <c r="O516" t="s">
        <v>208</v>
      </c>
      <c r="P516" t="s">
        <v>21</v>
      </c>
      <c r="Q516">
        <v>25</v>
      </c>
      <c r="R516">
        <v>6</v>
      </c>
      <c r="S516">
        <v>5</v>
      </c>
      <c r="U516" t="s">
        <v>208</v>
      </c>
      <c r="V516" t="s">
        <v>20</v>
      </c>
      <c r="W516">
        <v>0.69444444444444442</v>
      </c>
      <c r="X516">
        <v>0.16666666666666666</v>
      </c>
      <c r="Y516">
        <v>0.1388888888888889</v>
      </c>
      <c r="AA516" t="s">
        <v>208</v>
      </c>
      <c r="AB516" t="s">
        <v>22</v>
      </c>
      <c r="AC516">
        <v>594</v>
      </c>
      <c r="AD516">
        <v>366</v>
      </c>
      <c r="AE516">
        <v>182</v>
      </c>
      <c r="AF516">
        <v>165</v>
      </c>
      <c r="AH516" t="s">
        <v>208</v>
      </c>
      <c r="AI516" t="s">
        <v>20</v>
      </c>
      <c r="AJ516">
        <v>0.45447589900535579</v>
      </c>
      <c r="AK516">
        <v>0.28003060443764344</v>
      </c>
      <c r="AL516">
        <v>0.13925019127773527</v>
      </c>
      <c r="AM516">
        <v>0.1262433052792655</v>
      </c>
      <c r="AP516" t="str">
        <f t="shared" si="31"/>
        <v>S47</v>
      </c>
      <c r="AQ516" t="str">
        <f t="shared" si="32"/>
        <v>vendredi</v>
      </c>
      <c r="AR516">
        <f t="shared" si="33"/>
        <v>2017</v>
      </c>
    </row>
    <row r="517" spans="1:44" x14ac:dyDescent="0.25">
      <c r="A517" s="4">
        <v>43066</v>
      </c>
      <c r="B517" t="s">
        <v>19</v>
      </c>
      <c r="C517" s="3">
        <v>317</v>
      </c>
      <c r="D517" s="3">
        <v>118</v>
      </c>
      <c r="E517" s="3">
        <v>23</v>
      </c>
      <c r="F517" s="3">
        <v>0</v>
      </c>
      <c r="H517" s="1">
        <v>43066</v>
      </c>
      <c r="I517" t="s">
        <v>20</v>
      </c>
      <c r="J517" s="2">
        <v>0.69213973799126638</v>
      </c>
      <c r="K517" s="2">
        <v>0.2576419213973799</v>
      </c>
      <c r="L517" s="2">
        <v>5.0218340611353711E-2</v>
      </c>
      <c r="M517" s="2">
        <v>0</v>
      </c>
      <c r="O517">
        <v>43066</v>
      </c>
      <c r="P517" t="s">
        <v>21</v>
      </c>
      <c r="Q517">
        <v>25</v>
      </c>
      <c r="R517">
        <v>2</v>
      </c>
      <c r="S517">
        <v>5</v>
      </c>
      <c r="U517">
        <v>43066</v>
      </c>
      <c r="V517" t="s">
        <v>20</v>
      </c>
      <c r="W517">
        <v>0.78125</v>
      </c>
      <c r="X517">
        <v>6.25E-2</v>
      </c>
      <c r="Y517">
        <v>0.15625</v>
      </c>
      <c r="AA517">
        <v>43066</v>
      </c>
      <c r="AB517" t="s">
        <v>22</v>
      </c>
      <c r="AC517">
        <v>612</v>
      </c>
      <c r="AD517">
        <v>360</v>
      </c>
      <c r="AE517">
        <v>181</v>
      </c>
      <c r="AF517">
        <v>166</v>
      </c>
      <c r="AH517">
        <v>43066</v>
      </c>
      <c r="AI517" t="s">
        <v>20</v>
      </c>
      <c r="AJ517">
        <v>0.46398786959818045</v>
      </c>
      <c r="AK517">
        <v>0.27293404094010615</v>
      </c>
      <c r="AL517">
        <v>0.13722517058377559</v>
      </c>
      <c r="AM517">
        <v>0.12585291887793784</v>
      </c>
      <c r="AP517" t="str">
        <f t="shared" si="31"/>
        <v>S48</v>
      </c>
      <c r="AQ517" t="str">
        <f t="shared" si="32"/>
        <v>lundi</v>
      </c>
      <c r="AR517">
        <f t="shared" si="33"/>
        <v>2017</v>
      </c>
    </row>
    <row r="518" spans="1:44" x14ac:dyDescent="0.25">
      <c r="A518" s="4">
        <v>43067</v>
      </c>
      <c r="B518" t="s">
        <v>19</v>
      </c>
      <c r="C518" s="3">
        <v>291</v>
      </c>
      <c r="D518" s="3">
        <v>108</v>
      </c>
      <c r="E518" s="3">
        <v>36</v>
      </c>
      <c r="F518" s="3">
        <v>0</v>
      </c>
      <c r="H518" s="1">
        <v>43067</v>
      </c>
      <c r="I518" t="s">
        <v>20</v>
      </c>
      <c r="J518" s="2">
        <v>0.66896551724137931</v>
      </c>
      <c r="K518" s="2">
        <v>0.24827586206896551</v>
      </c>
      <c r="L518" s="2">
        <v>8.2758620689655171E-2</v>
      </c>
      <c r="M518" s="2">
        <v>0</v>
      </c>
      <c r="O518">
        <v>43067</v>
      </c>
      <c r="P518" t="s">
        <v>21</v>
      </c>
      <c r="Q518">
        <v>32</v>
      </c>
      <c r="R518">
        <v>2</v>
      </c>
      <c r="S518">
        <v>5</v>
      </c>
      <c r="U518">
        <v>43067</v>
      </c>
      <c r="V518" t="s">
        <v>20</v>
      </c>
      <c r="W518">
        <v>0.82051282051282048</v>
      </c>
      <c r="X518">
        <v>5.128205128205128E-2</v>
      </c>
      <c r="Y518">
        <v>0.12820512820512819</v>
      </c>
      <c r="AA518">
        <v>43067</v>
      </c>
      <c r="AB518" t="s">
        <v>22</v>
      </c>
      <c r="AC518">
        <v>603</v>
      </c>
      <c r="AD518">
        <v>359</v>
      </c>
      <c r="AE518">
        <v>169</v>
      </c>
      <c r="AF518">
        <v>155</v>
      </c>
      <c r="AH518">
        <v>43067</v>
      </c>
      <c r="AI518" t="s">
        <v>20</v>
      </c>
      <c r="AJ518">
        <v>0.46889580093312599</v>
      </c>
      <c r="AK518">
        <v>0.27916018662519443</v>
      </c>
      <c r="AL518">
        <v>0.13141524105754276</v>
      </c>
      <c r="AM518">
        <v>0.12052877138413685</v>
      </c>
      <c r="AP518" t="str">
        <f t="shared" si="31"/>
        <v>S48</v>
      </c>
      <c r="AQ518" t="str">
        <f t="shared" si="32"/>
        <v>mardi</v>
      </c>
      <c r="AR518">
        <f t="shared" si="33"/>
        <v>2017</v>
      </c>
    </row>
    <row r="519" spans="1:44" x14ac:dyDescent="0.25">
      <c r="A519" s="4">
        <v>43068</v>
      </c>
      <c r="B519" t="s">
        <v>19</v>
      </c>
      <c r="C519" s="3">
        <v>339</v>
      </c>
      <c r="D519" s="3">
        <v>102</v>
      </c>
      <c r="E519" s="3">
        <v>20</v>
      </c>
      <c r="F519" s="3">
        <v>1</v>
      </c>
      <c r="H519" s="1">
        <v>43068</v>
      </c>
      <c r="I519" t="s">
        <v>20</v>
      </c>
      <c r="J519" s="2">
        <v>0.73376623376623373</v>
      </c>
      <c r="K519" s="2">
        <v>0.22077922077922077</v>
      </c>
      <c r="L519" s="2">
        <v>4.3290043290043288E-2</v>
      </c>
      <c r="M519" s="2">
        <v>2.1645021645021645E-3</v>
      </c>
      <c r="O519">
        <v>43068</v>
      </c>
      <c r="P519" t="s">
        <v>21</v>
      </c>
      <c r="Q519">
        <v>44</v>
      </c>
      <c r="R519">
        <v>1</v>
      </c>
      <c r="S519">
        <v>6</v>
      </c>
      <c r="U519">
        <v>43068</v>
      </c>
      <c r="V519" t="s">
        <v>20</v>
      </c>
      <c r="W519">
        <v>0.86274509803921573</v>
      </c>
      <c r="X519">
        <v>1.9607843137254902E-2</v>
      </c>
      <c r="Y519">
        <v>0.11764705882352941</v>
      </c>
      <c r="AA519">
        <v>43068</v>
      </c>
      <c r="AB519" t="s">
        <v>22</v>
      </c>
      <c r="AC519">
        <v>601</v>
      </c>
      <c r="AD519">
        <v>350</v>
      </c>
      <c r="AE519">
        <v>158</v>
      </c>
      <c r="AF519">
        <v>165</v>
      </c>
      <c r="AH519">
        <v>43068</v>
      </c>
      <c r="AI519" t="s">
        <v>20</v>
      </c>
      <c r="AJ519">
        <v>0.47174254317111458</v>
      </c>
      <c r="AK519">
        <v>0.27472527472527475</v>
      </c>
      <c r="AL519">
        <v>0.12401883830455258</v>
      </c>
      <c r="AM519">
        <v>0.12951334379905807</v>
      </c>
      <c r="AP519" t="str">
        <f t="shared" si="31"/>
        <v>S48</v>
      </c>
      <c r="AQ519" t="str">
        <f t="shared" si="32"/>
        <v>mercredi</v>
      </c>
      <c r="AR519">
        <f t="shared" si="33"/>
        <v>2017</v>
      </c>
    </row>
    <row r="520" spans="1:44" x14ac:dyDescent="0.25">
      <c r="A520" s="4">
        <v>43069</v>
      </c>
      <c r="B520" t="s">
        <v>19</v>
      </c>
      <c r="C520" s="3">
        <v>353</v>
      </c>
      <c r="D520" s="3">
        <v>94</v>
      </c>
      <c r="E520" s="3">
        <v>35</v>
      </c>
      <c r="F520" s="3">
        <v>1</v>
      </c>
      <c r="H520" s="1">
        <v>43069</v>
      </c>
      <c r="I520" t="s">
        <v>20</v>
      </c>
      <c r="J520" s="2">
        <v>0.7308488612836439</v>
      </c>
      <c r="K520" s="2">
        <v>0.19461697722567287</v>
      </c>
      <c r="L520" s="2">
        <v>7.2463768115942032E-2</v>
      </c>
      <c r="M520" s="2">
        <v>2.070393374741201E-3</v>
      </c>
      <c r="O520">
        <v>43069</v>
      </c>
      <c r="P520" t="s">
        <v>21</v>
      </c>
      <c r="Q520">
        <v>44</v>
      </c>
      <c r="R520">
        <v>2</v>
      </c>
      <c r="S520">
        <v>4</v>
      </c>
      <c r="U520">
        <v>43069</v>
      </c>
      <c r="V520" t="s">
        <v>20</v>
      </c>
      <c r="W520">
        <v>0.88</v>
      </c>
      <c r="X520">
        <v>0.04</v>
      </c>
      <c r="Y520">
        <v>0.08</v>
      </c>
      <c r="AA520">
        <v>43069</v>
      </c>
      <c r="AB520" t="s">
        <v>22</v>
      </c>
      <c r="AC520">
        <v>596</v>
      </c>
      <c r="AD520">
        <v>249</v>
      </c>
      <c r="AE520">
        <v>155</v>
      </c>
      <c r="AF520">
        <v>162</v>
      </c>
      <c r="AH520">
        <v>43069</v>
      </c>
      <c r="AI520" t="s">
        <v>20</v>
      </c>
      <c r="AJ520">
        <v>0.5129087779690189</v>
      </c>
      <c r="AK520">
        <v>0.21428571428571427</v>
      </c>
      <c r="AL520">
        <v>0.1333907056798623</v>
      </c>
      <c r="AM520">
        <v>0.13941480206540446</v>
      </c>
      <c r="AP520" t="str">
        <f t="shared" si="31"/>
        <v>S48</v>
      </c>
      <c r="AQ520" t="str">
        <f t="shared" si="32"/>
        <v>jeudi</v>
      </c>
      <c r="AR520">
        <f t="shared" si="33"/>
        <v>2017</v>
      </c>
    </row>
    <row r="521" spans="1:44" x14ac:dyDescent="0.25">
      <c r="A521" s="4" t="s">
        <v>209</v>
      </c>
      <c r="B521" t="s">
        <v>19</v>
      </c>
      <c r="C521" s="3">
        <v>376</v>
      </c>
      <c r="D521" s="3">
        <v>51</v>
      </c>
      <c r="E521" s="3">
        <v>64</v>
      </c>
      <c r="F521" s="3">
        <v>4</v>
      </c>
      <c r="H521" s="1" t="s">
        <v>209</v>
      </c>
      <c r="I521" t="s">
        <v>20</v>
      </c>
      <c r="J521" s="2">
        <v>0.7595959595959596</v>
      </c>
      <c r="K521" s="2">
        <v>0.10303030303030303</v>
      </c>
      <c r="L521" s="2">
        <v>0.12929292929292929</v>
      </c>
      <c r="M521" s="2">
        <v>8.0808080808080808E-3</v>
      </c>
      <c r="O521" t="s">
        <v>209</v>
      </c>
      <c r="P521" t="s">
        <v>21</v>
      </c>
      <c r="Q521">
        <v>30</v>
      </c>
      <c r="R521">
        <v>14</v>
      </c>
      <c r="S521">
        <v>4</v>
      </c>
      <c r="U521" t="s">
        <v>209</v>
      </c>
      <c r="V521" t="s">
        <v>20</v>
      </c>
      <c r="W521">
        <v>0.625</v>
      </c>
      <c r="X521">
        <v>0.29166666666666669</v>
      </c>
      <c r="Y521">
        <v>8.3333333333333329E-2</v>
      </c>
      <c r="AA521" t="s">
        <v>209</v>
      </c>
      <c r="AB521" t="s">
        <v>22</v>
      </c>
      <c r="AC521">
        <v>604</v>
      </c>
      <c r="AD521">
        <v>248</v>
      </c>
      <c r="AE521">
        <v>155</v>
      </c>
      <c r="AF521">
        <v>161</v>
      </c>
      <c r="AH521" t="s">
        <v>209</v>
      </c>
      <c r="AI521" t="s">
        <v>20</v>
      </c>
      <c r="AJ521">
        <v>0.51712328767123283</v>
      </c>
      <c r="AK521">
        <v>0.21232876712328766</v>
      </c>
      <c r="AL521">
        <v>0.1327054794520548</v>
      </c>
      <c r="AM521">
        <v>0.13784246575342465</v>
      </c>
      <c r="AP521" t="str">
        <f t="shared" si="31"/>
        <v>S48</v>
      </c>
      <c r="AQ521" t="str">
        <f t="shared" si="32"/>
        <v>vendredi</v>
      </c>
      <c r="AR521">
        <f t="shared" si="33"/>
        <v>2017</v>
      </c>
    </row>
    <row r="522" spans="1:44" x14ac:dyDescent="0.25">
      <c r="A522" s="4">
        <v>43073</v>
      </c>
      <c r="B522" t="s">
        <v>19</v>
      </c>
      <c r="C522" s="3">
        <v>386</v>
      </c>
      <c r="D522" s="3">
        <v>78</v>
      </c>
      <c r="E522" s="3">
        <v>59</v>
      </c>
      <c r="F522" s="3">
        <v>5</v>
      </c>
      <c r="H522" s="1">
        <v>43073</v>
      </c>
      <c r="I522" t="s">
        <v>20</v>
      </c>
      <c r="J522" s="2">
        <v>0.73106060606060608</v>
      </c>
      <c r="K522" s="2">
        <v>0.14772727272727273</v>
      </c>
      <c r="L522" s="2">
        <v>0.11174242424242424</v>
      </c>
      <c r="M522" s="2">
        <v>9.46969696969697E-3</v>
      </c>
      <c r="O522">
        <v>43073</v>
      </c>
      <c r="P522" t="s">
        <v>21</v>
      </c>
      <c r="Q522">
        <v>42</v>
      </c>
      <c r="R522">
        <v>14</v>
      </c>
      <c r="S522">
        <v>4</v>
      </c>
      <c r="U522">
        <v>43073</v>
      </c>
      <c r="V522" t="s">
        <v>20</v>
      </c>
      <c r="W522">
        <v>0.7</v>
      </c>
      <c r="X522">
        <v>0.23333333333333334</v>
      </c>
      <c r="Y522">
        <v>6.6666666666666666E-2</v>
      </c>
      <c r="AA522">
        <v>43073</v>
      </c>
      <c r="AB522" t="s">
        <v>22</v>
      </c>
      <c r="AC522">
        <v>613</v>
      </c>
      <c r="AD522">
        <v>247</v>
      </c>
      <c r="AE522">
        <v>158</v>
      </c>
      <c r="AF522">
        <v>161</v>
      </c>
      <c r="AH522">
        <v>43073</v>
      </c>
      <c r="AI522" t="s">
        <v>20</v>
      </c>
      <c r="AJ522">
        <v>0.5199321458863444</v>
      </c>
      <c r="AK522">
        <v>0.20949957591178966</v>
      </c>
      <c r="AL522">
        <v>0.13401187446988974</v>
      </c>
      <c r="AM522">
        <v>0.13655640373197625</v>
      </c>
      <c r="AP522" t="str">
        <f t="shared" si="31"/>
        <v>S49</v>
      </c>
      <c r="AQ522" t="str">
        <f t="shared" si="32"/>
        <v>lundi</v>
      </c>
      <c r="AR522">
        <f t="shared" si="33"/>
        <v>2017</v>
      </c>
    </row>
    <row r="523" spans="1:44" x14ac:dyDescent="0.25">
      <c r="A523" s="4">
        <v>43074</v>
      </c>
      <c r="B523" t="s">
        <v>19</v>
      </c>
      <c r="C523" s="3">
        <v>280</v>
      </c>
      <c r="D523" s="3">
        <v>82</v>
      </c>
      <c r="E523" s="3">
        <v>43</v>
      </c>
      <c r="F523" s="3">
        <v>3</v>
      </c>
      <c r="H523" s="1">
        <v>43074</v>
      </c>
      <c r="I523" t="s">
        <v>20</v>
      </c>
      <c r="J523" s="2">
        <v>0.68627450980392157</v>
      </c>
      <c r="K523" s="2">
        <v>0.20098039215686275</v>
      </c>
      <c r="L523" s="2">
        <v>0.1053921568627451</v>
      </c>
      <c r="M523" s="2">
        <v>7.3529411764705881E-3</v>
      </c>
      <c r="O523">
        <v>43074</v>
      </c>
      <c r="P523" t="s">
        <v>21</v>
      </c>
      <c r="Q523">
        <v>66</v>
      </c>
      <c r="R523">
        <v>13</v>
      </c>
      <c r="S523">
        <v>4</v>
      </c>
      <c r="U523">
        <v>43074</v>
      </c>
      <c r="V523" t="s">
        <v>20</v>
      </c>
      <c r="W523">
        <v>0.79518072289156627</v>
      </c>
      <c r="X523">
        <v>0.15662650602409639</v>
      </c>
      <c r="Y523">
        <v>4.8192771084337352E-2</v>
      </c>
      <c r="AA523">
        <v>43074</v>
      </c>
      <c r="AB523" t="s">
        <v>22</v>
      </c>
      <c r="AC523">
        <v>615</v>
      </c>
      <c r="AD523">
        <v>252</v>
      </c>
      <c r="AE523">
        <v>158</v>
      </c>
      <c r="AF523">
        <v>161</v>
      </c>
      <c r="AH523">
        <v>43074</v>
      </c>
      <c r="AI523" t="s">
        <v>20</v>
      </c>
      <c r="AJ523">
        <v>0.51854974704890389</v>
      </c>
      <c r="AK523">
        <v>0.21247892074198987</v>
      </c>
      <c r="AL523">
        <v>0.13322091062394603</v>
      </c>
      <c r="AM523">
        <v>0.13575042158516021</v>
      </c>
      <c r="AP523" t="str">
        <f t="shared" si="31"/>
        <v>S49</v>
      </c>
      <c r="AQ523" t="str">
        <f t="shared" si="32"/>
        <v>mardi</v>
      </c>
      <c r="AR523">
        <f t="shared" si="33"/>
        <v>2017</v>
      </c>
    </row>
    <row r="524" spans="1:44" x14ac:dyDescent="0.25">
      <c r="A524" s="4">
        <v>43075</v>
      </c>
      <c r="B524" t="s">
        <v>19</v>
      </c>
      <c r="C524" s="3">
        <v>201</v>
      </c>
      <c r="D524" s="3">
        <v>82</v>
      </c>
      <c r="E524" s="3">
        <v>29</v>
      </c>
      <c r="F524" s="3">
        <v>1</v>
      </c>
      <c r="H524" s="1">
        <v>43075</v>
      </c>
      <c r="I524" t="s">
        <v>20</v>
      </c>
      <c r="J524" s="2">
        <v>0.64217252396166136</v>
      </c>
      <c r="K524" s="2">
        <v>0.26198083067092653</v>
      </c>
      <c r="L524" s="2">
        <v>9.2651757188498399E-2</v>
      </c>
      <c r="M524" s="2">
        <v>3.1948881789137379E-3</v>
      </c>
      <c r="O524">
        <v>43075</v>
      </c>
      <c r="P524" t="s">
        <v>21</v>
      </c>
      <c r="Q524">
        <v>29</v>
      </c>
      <c r="R524">
        <v>61</v>
      </c>
      <c r="S524">
        <v>4</v>
      </c>
      <c r="U524">
        <v>43075</v>
      </c>
      <c r="V524" t="s">
        <v>20</v>
      </c>
      <c r="W524">
        <v>0.30851063829787234</v>
      </c>
      <c r="X524">
        <v>0.64893617021276595</v>
      </c>
      <c r="Y524">
        <v>4.2553191489361701E-2</v>
      </c>
      <c r="AA524">
        <v>43075</v>
      </c>
      <c r="AB524" t="s">
        <v>22</v>
      </c>
      <c r="AC524">
        <v>619</v>
      </c>
      <c r="AD524">
        <v>251</v>
      </c>
      <c r="AE524">
        <v>157</v>
      </c>
      <c r="AF524">
        <v>161</v>
      </c>
      <c r="AH524">
        <v>43075</v>
      </c>
      <c r="AI524" t="s">
        <v>20</v>
      </c>
      <c r="AJ524">
        <v>0.52104377104377109</v>
      </c>
      <c r="AK524">
        <v>0.21127946127946129</v>
      </c>
      <c r="AL524">
        <v>0.13215488215488216</v>
      </c>
      <c r="AM524">
        <v>0.13552188552188552</v>
      </c>
      <c r="AP524" t="str">
        <f t="shared" si="31"/>
        <v>S49</v>
      </c>
      <c r="AQ524" t="str">
        <f t="shared" si="32"/>
        <v>mercredi</v>
      </c>
      <c r="AR524">
        <f t="shared" si="33"/>
        <v>2017</v>
      </c>
    </row>
    <row r="525" spans="1:44" x14ac:dyDescent="0.25">
      <c r="A525" s="4">
        <v>43076</v>
      </c>
      <c r="B525" t="s">
        <v>19</v>
      </c>
      <c r="C525" s="3">
        <v>150</v>
      </c>
      <c r="D525" s="3">
        <v>96</v>
      </c>
      <c r="E525" s="3">
        <v>24</v>
      </c>
      <c r="F525" s="3">
        <v>1</v>
      </c>
      <c r="H525" s="1">
        <v>43076</v>
      </c>
      <c r="I525" t="s">
        <v>20</v>
      </c>
      <c r="J525" s="2">
        <v>0.55350553505535061</v>
      </c>
      <c r="K525" s="2">
        <v>0.35424354243542433</v>
      </c>
      <c r="L525" s="2">
        <v>8.8560885608856083E-2</v>
      </c>
      <c r="M525" s="2">
        <v>3.6900369003690036E-3</v>
      </c>
      <c r="O525">
        <v>43076</v>
      </c>
      <c r="P525" t="s">
        <v>21</v>
      </c>
      <c r="Q525">
        <v>38</v>
      </c>
      <c r="R525">
        <v>51</v>
      </c>
      <c r="S525">
        <v>4</v>
      </c>
      <c r="U525">
        <v>43076</v>
      </c>
      <c r="V525" t="s">
        <v>20</v>
      </c>
      <c r="W525">
        <v>0.40860215053763443</v>
      </c>
      <c r="X525">
        <v>0.54838709677419351</v>
      </c>
      <c r="Y525">
        <v>4.3010752688172046E-2</v>
      </c>
      <c r="AA525">
        <v>43076</v>
      </c>
      <c r="AB525" t="s">
        <v>22</v>
      </c>
      <c r="AC525">
        <v>610</v>
      </c>
      <c r="AD525">
        <v>245</v>
      </c>
      <c r="AE525">
        <v>159</v>
      </c>
      <c r="AF525">
        <v>161</v>
      </c>
      <c r="AH525">
        <v>43076</v>
      </c>
      <c r="AI525" t="s">
        <v>20</v>
      </c>
      <c r="AJ525">
        <v>0.51914893617021274</v>
      </c>
      <c r="AK525">
        <v>0.20851063829787234</v>
      </c>
      <c r="AL525">
        <v>0.13531914893617022</v>
      </c>
      <c r="AM525">
        <v>0.13702127659574467</v>
      </c>
      <c r="AP525" t="str">
        <f t="shared" si="31"/>
        <v>S49</v>
      </c>
      <c r="AQ525" t="str">
        <f t="shared" si="32"/>
        <v>jeudi</v>
      </c>
      <c r="AR525">
        <f t="shared" si="33"/>
        <v>2017</v>
      </c>
    </row>
    <row r="526" spans="1:44" x14ac:dyDescent="0.25">
      <c r="A526" s="4" t="s">
        <v>210</v>
      </c>
      <c r="B526" t="s">
        <v>19</v>
      </c>
      <c r="C526" s="3">
        <v>225</v>
      </c>
      <c r="D526" s="3">
        <v>68</v>
      </c>
      <c r="E526" s="3">
        <v>33</v>
      </c>
      <c r="F526" s="3">
        <v>0</v>
      </c>
      <c r="H526" s="1" t="s">
        <v>210</v>
      </c>
      <c r="I526" t="s">
        <v>20</v>
      </c>
      <c r="J526" s="2">
        <v>0.69018404907975461</v>
      </c>
      <c r="K526" s="2">
        <v>0.20858895705521471</v>
      </c>
      <c r="L526" s="2">
        <v>0.10122699386503067</v>
      </c>
      <c r="M526" s="2">
        <v>0</v>
      </c>
      <c r="O526" t="s">
        <v>210</v>
      </c>
      <c r="P526" t="s">
        <v>21</v>
      </c>
      <c r="Q526">
        <v>62</v>
      </c>
      <c r="R526">
        <v>52</v>
      </c>
      <c r="S526">
        <v>4</v>
      </c>
      <c r="U526" t="s">
        <v>210</v>
      </c>
      <c r="V526" t="s">
        <v>20</v>
      </c>
      <c r="W526">
        <v>0.52542372881355937</v>
      </c>
      <c r="X526">
        <v>0.44067796610169491</v>
      </c>
      <c r="Y526">
        <v>3.3898305084745763E-2</v>
      </c>
      <c r="AA526" t="s">
        <v>210</v>
      </c>
      <c r="AB526" t="s">
        <v>22</v>
      </c>
      <c r="AC526">
        <v>616</v>
      </c>
      <c r="AD526">
        <v>229</v>
      </c>
      <c r="AE526">
        <v>153</v>
      </c>
      <c r="AF526">
        <v>158</v>
      </c>
      <c r="AH526" t="s">
        <v>210</v>
      </c>
      <c r="AI526" t="s">
        <v>20</v>
      </c>
      <c r="AJ526">
        <v>0.53287197231833905</v>
      </c>
      <c r="AK526">
        <v>0.1980968858131488</v>
      </c>
      <c r="AL526">
        <v>0.13235294117647059</v>
      </c>
      <c r="AM526">
        <v>0.13667820069204153</v>
      </c>
      <c r="AP526" t="str">
        <f t="shared" si="31"/>
        <v>S49</v>
      </c>
      <c r="AQ526" t="str">
        <f t="shared" si="32"/>
        <v>vendredi</v>
      </c>
      <c r="AR526">
        <f t="shared" si="33"/>
        <v>2017</v>
      </c>
    </row>
    <row r="527" spans="1:44" x14ac:dyDescent="0.25">
      <c r="A527" s="4">
        <v>43080</v>
      </c>
      <c r="B527" t="s">
        <v>19</v>
      </c>
      <c r="C527" s="3">
        <v>278</v>
      </c>
      <c r="D527" s="3">
        <v>79</v>
      </c>
      <c r="E527" s="3">
        <v>48</v>
      </c>
      <c r="F527" s="3">
        <v>0</v>
      </c>
      <c r="H527" s="1">
        <v>43080</v>
      </c>
      <c r="I527" t="s">
        <v>20</v>
      </c>
      <c r="J527" s="2">
        <v>0.68641975308641978</v>
      </c>
      <c r="K527" s="2">
        <v>0.19506172839506172</v>
      </c>
      <c r="L527" s="2">
        <v>0.11851851851851852</v>
      </c>
      <c r="M527" s="2">
        <v>0</v>
      </c>
      <c r="O527">
        <v>43080</v>
      </c>
      <c r="P527" t="s">
        <v>21</v>
      </c>
      <c r="Q527">
        <v>57</v>
      </c>
      <c r="R527">
        <v>28</v>
      </c>
      <c r="S527">
        <v>4</v>
      </c>
      <c r="U527">
        <v>43080</v>
      </c>
      <c r="V527" t="s">
        <v>20</v>
      </c>
      <c r="W527">
        <v>0.6404494382022472</v>
      </c>
      <c r="X527">
        <v>0.3146067415730337</v>
      </c>
      <c r="Y527">
        <v>4.49438202247191E-2</v>
      </c>
      <c r="AA527">
        <v>43080</v>
      </c>
      <c r="AB527" t="s">
        <v>22</v>
      </c>
      <c r="AC527">
        <v>630</v>
      </c>
      <c r="AD527">
        <v>231</v>
      </c>
      <c r="AE527">
        <v>154</v>
      </c>
      <c r="AF527">
        <v>160</v>
      </c>
      <c r="AH527">
        <v>43080</v>
      </c>
      <c r="AI527" t="s">
        <v>20</v>
      </c>
      <c r="AJ527">
        <v>0.53617021276595744</v>
      </c>
      <c r="AK527">
        <v>0.19659574468085106</v>
      </c>
      <c r="AL527">
        <v>0.13106382978723405</v>
      </c>
      <c r="AM527">
        <v>0.13617021276595745</v>
      </c>
      <c r="AP527" t="str">
        <f t="shared" si="31"/>
        <v>S50</v>
      </c>
      <c r="AQ527" t="str">
        <f t="shared" si="32"/>
        <v>lundi</v>
      </c>
      <c r="AR527">
        <f t="shared" si="33"/>
        <v>2017</v>
      </c>
    </row>
    <row r="528" spans="1:44" x14ac:dyDescent="0.25">
      <c r="A528" s="4">
        <v>43081</v>
      </c>
      <c r="B528" t="s">
        <v>19</v>
      </c>
      <c r="C528" s="3">
        <v>315</v>
      </c>
      <c r="D528" s="3">
        <v>72</v>
      </c>
      <c r="E528" s="3">
        <v>49</v>
      </c>
      <c r="F528" s="3">
        <v>1</v>
      </c>
      <c r="H528" s="1">
        <v>43081</v>
      </c>
      <c r="I528" t="s">
        <v>20</v>
      </c>
      <c r="J528" s="2">
        <v>0.7208237986270023</v>
      </c>
      <c r="K528" s="2">
        <v>0.16475972540045766</v>
      </c>
      <c r="L528" s="2">
        <v>0.11212814645308924</v>
      </c>
      <c r="M528" s="2">
        <v>2.2883295194508009E-3</v>
      </c>
      <c r="O528">
        <v>43081</v>
      </c>
      <c r="P528" t="s">
        <v>21</v>
      </c>
      <c r="Q528">
        <v>57</v>
      </c>
      <c r="R528">
        <v>31</v>
      </c>
      <c r="S528">
        <v>4</v>
      </c>
      <c r="U528">
        <v>43081</v>
      </c>
      <c r="V528" t="s">
        <v>20</v>
      </c>
      <c r="W528">
        <v>0.61956521739130432</v>
      </c>
      <c r="X528">
        <v>0.33695652173913043</v>
      </c>
      <c r="Y528">
        <v>4.3478260869565216E-2</v>
      </c>
      <c r="AA528">
        <v>43081</v>
      </c>
      <c r="AB528" t="s">
        <v>22</v>
      </c>
      <c r="AC528">
        <v>608</v>
      </c>
      <c r="AD528">
        <v>240</v>
      </c>
      <c r="AE528">
        <v>161</v>
      </c>
      <c r="AF528">
        <v>158</v>
      </c>
      <c r="AH528">
        <v>43081</v>
      </c>
      <c r="AI528" t="s">
        <v>20</v>
      </c>
      <c r="AJ528">
        <v>0.52099400171379606</v>
      </c>
      <c r="AK528">
        <v>0.20565552699228792</v>
      </c>
      <c r="AL528">
        <v>0.13796058269065981</v>
      </c>
      <c r="AM528">
        <v>0.13538988860325621</v>
      </c>
      <c r="AP528" t="str">
        <f t="shared" si="31"/>
        <v>S50</v>
      </c>
      <c r="AQ528" t="str">
        <f t="shared" si="32"/>
        <v>mardi</v>
      </c>
      <c r="AR528">
        <f t="shared" si="33"/>
        <v>2017</v>
      </c>
    </row>
    <row r="529" spans="1:44" x14ac:dyDescent="0.25">
      <c r="A529" s="4">
        <v>43082</v>
      </c>
      <c r="B529" t="s">
        <v>19</v>
      </c>
      <c r="C529" s="3">
        <v>342</v>
      </c>
      <c r="D529" s="3">
        <v>76</v>
      </c>
      <c r="E529" s="3">
        <v>62</v>
      </c>
      <c r="F529" s="3">
        <v>3</v>
      </c>
      <c r="H529" s="1">
        <v>43082</v>
      </c>
      <c r="I529" t="s">
        <v>20</v>
      </c>
      <c r="J529" s="2">
        <v>0.70807453416149069</v>
      </c>
      <c r="K529" s="2">
        <v>0.15734989648033126</v>
      </c>
      <c r="L529" s="2">
        <v>0.12836438923395446</v>
      </c>
      <c r="M529" s="2">
        <v>6.2111801242236021E-3</v>
      </c>
      <c r="O529">
        <v>43082</v>
      </c>
      <c r="P529" t="s">
        <v>21</v>
      </c>
      <c r="Q529">
        <v>58</v>
      </c>
      <c r="R529">
        <v>32</v>
      </c>
      <c r="S529">
        <v>4</v>
      </c>
      <c r="U529">
        <v>43082</v>
      </c>
      <c r="V529" t="s">
        <v>20</v>
      </c>
      <c r="W529">
        <v>0.61702127659574468</v>
      </c>
      <c r="X529">
        <v>0.34042553191489361</v>
      </c>
      <c r="Y529">
        <v>4.2553191489361701E-2</v>
      </c>
      <c r="AA529">
        <v>43082</v>
      </c>
      <c r="AB529" t="s">
        <v>22</v>
      </c>
      <c r="AC529">
        <v>603</v>
      </c>
      <c r="AD529">
        <v>243</v>
      </c>
      <c r="AE529">
        <v>164</v>
      </c>
      <c r="AF529">
        <v>158</v>
      </c>
      <c r="AH529">
        <v>43082</v>
      </c>
      <c r="AI529" t="s">
        <v>20</v>
      </c>
      <c r="AJ529">
        <v>0.51626712328767121</v>
      </c>
      <c r="AK529">
        <v>0.20804794520547945</v>
      </c>
      <c r="AL529">
        <v>0.1404109589041096</v>
      </c>
      <c r="AM529">
        <v>0.13527397260273974</v>
      </c>
      <c r="AP529" t="str">
        <f t="shared" si="31"/>
        <v>S50</v>
      </c>
      <c r="AQ529" t="str">
        <f t="shared" si="32"/>
        <v>mercredi</v>
      </c>
      <c r="AR529">
        <f t="shared" si="33"/>
        <v>2017</v>
      </c>
    </row>
    <row r="530" spans="1:44" x14ac:dyDescent="0.25">
      <c r="A530" s="4">
        <v>43083</v>
      </c>
      <c r="B530" t="s">
        <v>19</v>
      </c>
      <c r="C530" s="3">
        <v>354</v>
      </c>
      <c r="D530" s="3">
        <v>80</v>
      </c>
      <c r="E530" s="3">
        <v>36</v>
      </c>
      <c r="F530" s="3">
        <v>3</v>
      </c>
      <c r="H530" s="1">
        <v>43083</v>
      </c>
      <c r="I530" t="s">
        <v>20</v>
      </c>
      <c r="J530" s="2">
        <v>0.7484143763213531</v>
      </c>
      <c r="K530" s="2">
        <v>0.16913319238900634</v>
      </c>
      <c r="L530" s="2">
        <v>7.6109936575052856E-2</v>
      </c>
      <c r="M530" s="2">
        <v>6.3424947145877377E-3</v>
      </c>
      <c r="O530">
        <v>43083</v>
      </c>
      <c r="P530" t="s">
        <v>21</v>
      </c>
      <c r="Q530">
        <v>63</v>
      </c>
      <c r="R530">
        <v>24</v>
      </c>
      <c r="S530">
        <v>4</v>
      </c>
      <c r="U530">
        <v>43083</v>
      </c>
      <c r="V530" t="s">
        <v>20</v>
      </c>
      <c r="W530">
        <v>0.69230769230769229</v>
      </c>
      <c r="X530">
        <v>0.26373626373626374</v>
      </c>
      <c r="Y530">
        <v>4.3956043956043959E-2</v>
      </c>
      <c r="AA530">
        <v>43083</v>
      </c>
      <c r="AB530" t="s">
        <v>22</v>
      </c>
      <c r="AC530">
        <v>621</v>
      </c>
      <c r="AD530">
        <v>246</v>
      </c>
      <c r="AE530">
        <v>165</v>
      </c>
      <c r="AF530">
        <v>157</v>
      </c>
      <c r="AH530">
        <v>43083</v>
      </c>
      <c r="AI530" t="s">
        <v>20</v>
      </c>
      <c r="AJ530">
        <v>0.52228763666947009</v>
      </c>
      <c r="AK530">
        <v>0.20689655172413793</v>
      </c>
      <c r="AL530">
        <v>0.13877207737594618</v>
      </c>
      <c r="AM530">
        <v>0.13204373423044574</v>
      </c>
      <c r="AP530" t="str">
        <f t="shared" si="31"/>
        <v>S50</v>
      </c>
      <c r="AQ530" t="str">
        <f t="shared" si="32"/>
        <v>jeudi</v>
      </c>
      <c r="AR530">
        <f t="shared" si="33"/>
        <v>2017</v>
      </c>
    </row>
    <row r="531" spans="1:44" x14ac:dyDescent="0.25">
      <c r="A531" s="4" t="s">
        <v>211</v>
      </c>
      <c r="B531" t="s">
        <v>19</v>
      </c>
      <c r="C531" s="3">
        <v>339</v>
      </c>
      <c r="D531" s="3">
        <v>92</v>
      </c>
      <c r="E531" s="3">
        <v>47</v>
      </c>
      <c r="F531" s="3">
        <v>2</v>
      </c>
      <c r="H531" s="1" t="s">
        <v>211</v>
      </c>
      <c r="I531" t="s">
        <v>20</v>
      </c>
      <c r="J531" s="2">
        <v>0.70625000000000004</v>
      </c>
      <c r="K531" s="2">
        <v>0.19166666666666668</v>
      </c>
      <c r="L531" s="2">
        <v>9.7916666666666666E-2</v>
      </c>
      <c r="M531" s="2">
        <v>4.1666666666666666E-3</v>
      </c>
      <c r="O531" t="s">
        <v>211</v>
      </c>
      <c r="P531" t="s">
        <v>21</v>
      </c>
      <c r="Q531">
        <v>56</v>
      </c>
      <c r="R531">
        <v>19</v>
      </c>
      <c r="S531">
        <v>4</v>
      </c>
      <c r="U531" t="s">
        <v>211</v>
      </c>
      <c r="V531" t="s">
        <v>20</v>
      </c>
      <c r="W531">
        <v>0.70886075949367089</v>
      </c>
      <c r="X531">
        <v>0.24050632911392406</v>
      </c>
      <c r="Y531">
        <v>5.0632911392405063E-2</v>
      </c>
      <c r="AA531" t="s">
        <v>211</v>
      </c>
      <c r="AB531" t="s">
        <v>22</v>
      </c>
      <c r="AC531">
        <v>624</v>
      </c>
      <c r="AD531">
        <v>244</v>
      </c>
      <c r="AE531">
        <v>164</v>
      </c>
      <c r="AF531">
        <v>159</v>
      </c>
      <c r="AH531" t="s">
        <v>211</v>
      </c>
      <c r="AI531" t="s">
        <v>20</v>
      </c>
      <c r="AJ531">
        <v>0.52392947103274556</v>
      </c>
      <c r="AK531">
        <v>0.20486985726280438</v>
      </c>
      <c r="AL531">
        <v>0.13769941225860621</v>
      </c>
      <c r="AM531">
        <v>0.13350125944584382</v>
      </c>
      <c r="AP531" t="str">
        <f t="shared" si="31"/>
        <v>S50</v>
      </c>
      <c r="AQ531" t="str">
        <f t="shared" si="32"/>
        <v>vendredi</v>
      </c>
      <c r="AR531">
        <f t="shared" si="33"/>
        <v>2017</v>
      </c>
    </row>
    <row r="532" spans="1:44" x14ac:dyDescent="0.25">
      <c r="A532" s="4">
        <v>43087</v>
      </c>
      <c r="B532" t="s">
        <v>19</v>
      </c>
      <c r="C532" s="3">
        <v>310</v>
      </c>
      <c r="D532" s="3">
        <v>86</v>
      </c>
      <c r="E532" s="3">
        <v>46</v>
      </c>
      <c r="F532" s="3">
        <v>2</v>
      </c>
      <c r="H532" s="1">
        <v>43087</v>
      </c>
      <c r="I532" t="s">
        <v>20</v>
      </c>
      <c r="J532" s="2">
        <v>0.69819819819819817</v>
      </c>
      <c r="K532" s="2">
        <v>0.19369369369369369</v>
      </c>
      <c r="L532" s="2">
        <v>0.1036036036036036</v>
      </c>
      <c r="M532" s="2">
        <v>4.5045045045045045E-3</v>
      </c>
      <c r="O532">
        <v>43087</v>
      </c>
      <c r="P532" t="s">
        <v>21</v>
      </c>
      <c r="Q532">
        <v>41</v>
      </c>
      <c r="R532">
        <v>19</v>
      </c>
      <c r="S532">
        <v>4</v>
      </c>
      <c r="U532">
        <v>43087</v>
      </c>
      <c r="V532" t="s">
        <v>20</v>
      </c>
      <c r="W532">
        <v>0.640625</v>
      </c>
      <c r="X532">
        <v>0.296875</v>
      </c>
      <c r="Y532">
        <v>6.25E-2</v>
      </c>
      <c r="AA532">
        <v>43087</v>
      </c>
      <c r="AB532" t="s">
        <v>22</v>
      </c>
      <c r="AC532">
        <v>608</v>
      </c>
      <c r="AD532">
        <v>257</v>
      </c>
      <c r="AE532">
        <v>159</v>
      </c>
      <c r="AF532">
        <v>160</v>
      </c>
      <c r="AH532">
        <v>43087</v>
      </c>
      <c r="AI532" t="s">
        <v>20</v>
      </c>
      <c r="AJ532">
        <v>0.51351351351351349</v>
      </c>
      <c r="AK532">
        <v>0.2170608108108108</v>
      </c>
      <c r="AL532">
        <v>0.13429054054054054</v>
      </c>
      <c r="AM532">
        <v>0.13513513513513514</v>
      </c>
      <c r="AP532" t="str">
        <f t="shared" si="31"/>
        <v>S51</v>
      </c>
      <c r="AQ532" t="str">
        <f t="shared" si="32"/>
        <v>lundi</v>
      </c>
      <c r="AR532">
        <f t="shared" si="33"/>
        <v>2017</v>
      </c>
    </row>
    <row r="533" spans="1:44" x14ac:dyDescent="0.25">
      <c r="A533" s="4">
        <v>43088</v>
      </c>
      <c r="B533" t="s">
        <v>19</v>
      </c>
      <c r="C533" s="3">
        <v>289</v>
      </c>
      <c r="D533" s="3">
        <v>60</v>
      </c>
      <c r="E533" s="3">
        <v>50</v>
      </c>
      <c r="F533" s="3">
        <v>2</v>
      </c>
      <c r="H533" s="1">
        <v>43088</v>
      </c>
      <c r="I533" t="s">
        <v>20</v>
      </c>
      <c r="J533" s="2">
        <v>0.72069825436408974</v>
      </c>
      <c r="K533" s="2">
        <v>0.14962593516209477</v>
      </c>
      <c r="L533" s="2">
        <v>0.12468827930174564</v>
      </c>
      <c r="M533" s="2">
        <v>4.9875311720698253E-3</v>
      </c>
      <c r="O533">
        <v>43088</v>
      </c>
      <c r="P533" t="s">
        <v>21</v>
      </c>
      <c r="Q533">
        <v>21</v>
      </c>
      <c r="R533">
        <v>26</v>
      </c>
      <c r="S533">
        <v>4</v>
      </c>
      <c r="U533">
        <v>43088</v>
      </c>
      <c r="V533" t="s">
        <v>20</v>
      </c>
      <c r="W533">
        <v>0.41176470588235292</v>
      </c>
      <c r="X533">
        <v>0.50980392156862742</v>
      </c>
      <c r="Y533">
        <v>7.8431372549019607E-2</v>
      </c>
      <c r="AA533">
        <v>43088</v>
      </c>
      <c r="AB533" t="s">
        <v>22</v>
      </c>
      <c r="AC533">
        <v>603</v>
      </c>
      <c r="AD533">
        <v>260</v>
      </c>
      <c r="AE533">
        <v>160</v>
      </c>
      <c r="AF533">
        <v>160</v>
      </c>
      <c r="AH533">
        <v>43088</v>
      </c>
      <c r="AI533" t="s">
        <v>20</v>
      </c>
      <c r="AJ533">
        <v>0.50972104818258668</v>
      </c>
      <c r="AK533">
        <v>0.21978021978021978</v>
      </c>
      <c r="AL533">
        <v>0.1352493660185968</v>
      </c>
      <c r="AM533">
        <v>0.1352493660185968</v>
      </c>
      <c r="AP533" t="str">
        <f t="shared" si="31"/>
        <v>S51</v>
      </c>
      <c r="AQ533" t="str">
        <f t="shared" si="32"/>
        <v>mardi</v>
      </c>
      <c r="AR533">
        <f t="shared" si="33"/>
        <v>2017</v>
      </c>
    </row>
    <row r="534" spans="1:44" x14ac:dyDescent="0.25">
      <c r="A534" s="4">
        <v>43089</v>
      </c>
      <c r="B534" t="s">
        <v>19</v>
      </c>
      <c r="C534" s="3">
        <v>249</v>
      </c>
      <c r="D534" s="3">
        <v>74</v>
      </c>
      <c r="E534" s="3">
        <v>30</v>
      </c>
      <c r="F534" s="3">
        <v>3</v>
      </c>
      <c r="H534" s="1">
        <v>43089</v>
      </c>
      <c r="I534" t="s">
        <v>20</v>
      </c>
      <c r="J534" s="2">
        <v>0.699438202247191</v>
      </c>
      <c r="K534" s="2">
        <v>0.20786516853932585</v>
      </c>
      <c r="L534" s="2">
        <v>8.4269662921348312E-2</v>
      </c>
      <c r="M534" s="2">
        <v>8.4269662921348312E-3</v>
      </c>
      <c r="O534">
        <v>43089</v>
      </c>
      <c r="P534" t="s">
        <v>21</v>
      </c>
      <c r="Q534">
        <v>21</v>
      </c>
      <c r="R534">
        <v>26</v>
      </c>
      <c r="S534">
        <v>5</v>
      </c>
      <c r="U534">
        <v>43089</v>
      </c>
      <c r="V534" t="s">
        <v>20</v>
      </c>
      <c r="W534">
        <v>0.40384615384615385</v>
      </c>
      <c r="X534">
        <v>0.5</v>
      </c>
      <c r="Y534">
        <v>9.6153846153846159E-2</v>
      </c>
      <c r="AA534">
        <v>43089</v>
      </c>
      <c r="AB534" t="s">
        <v>22</v>
      </c>
      <c r="AC534">
        <v>596</v>
      </c>
      <c r="AD534">
        <v>261</v>
      </c>
      <c r="AE534">
        <v>164</v>
      </c>
      <c r="AF534">
        <v>160</v>
      </c>
      <c r="AH534">
        <v>43089</v>
      </c>
      <c r="AI534" t="s">
        <v>20</v>
      </c>
      <c r="AJ534">
        <v>0.50465707027942419</v>
      </c>
      <c r="AK534">
        <v>0.2209991532599492</v>
      </c>
      <c r="AL534">
        <v>0.13886536833192209</v>
      </c>
      <c r="AM534">
        <v>0.13547840812870449</v>
      </c>
      <c r="AP534" t="str">
        <f t="shared" si="31"/>
        <v>S51</v>
      </c>
      <c r="AQ534" t="str">
        <f t="shared" si="32"/>
        <v>mercredi</v>
      </c>
      <c r="AR534">
        <f t="shared" si="33"/>
        <v>2017</v>
      </c>
    </row>
    <row r="535" spans="1:44" x14ac:dyDescent="0.25">
      <c r="A535" s="4">
        <v>43090</v>
      </c>
      <c r="B535" t="s">
        <v>19</v>
      </c>
      <c r="C535" s="3">
        <v>254</v>
      </c>
      <c r="D535" s="3">
        <v>82</v>
      </c>
      <c r="E535" s="3">
        <v>28</v>
      </c>
      <c r="F535" s="3">
        <v>3</v>
      </c>
      <c r="H535" s="1">
        <v>43090</v>
      </c>
      <c r="I535" t="s">
        <v>20</v>
      </c>
      <c r="J535" s="2">
        <v>0.69209809264305178</v>
      </c>
      <c r="K535" s="2">
        <v>0.22343324250681199</v>
      </c>
      <c r="L535" s="2">
        <v>7.6294277929155316E-2</v>
      </c>
      <c r="M535" s="2">
        <v>8.1743869209809257E-3</v>
      </c>
      <c r="O535">
        <v>43090</v>
      </c>
      <c r="P535" t="s">
        <v>21</v>
      </c>
      <c r="Q535">
        <v>15</v>
      </c>
      <c r="R535">
        <v>23</v>
      </c>
      <c r="S535">
        <v>5</v>
      </c>
      <c r="U535">
        <v>43090</v>
      </c>
      <c r="V535" t="s">
        <v>20</v>
      </c>
      <c r="W535">
        <v>0.34883720930232559</v>
      </c>
      <c r="X535">
        <v>0.53488372093023251</v>
      </c>
      <c r="Y535">
        <v>0.11627906976744186</v>
      </c>
      <c r="AA535">
        <v>43090</v>
      </c>
      <c r="AB535" t="s">
        <v>22</v>
      </c>
      <c r="AC535">
        <v>587</v>
      </c>
      <c r="AD535">
        <v>269</v>
      </c>
      <c r="AE535">
        <v>163</v>
      </c>
      <c r="AF535">
        <v>159</v>
      </c>
      <c r="AH535">
        <v>43090</v>
      </c>
      <c r="AI535" t="s">
        <v>20</v>
      </c>
      <c r="AJ535">
        <v>0.49830220713073003</v>
      </c>
      <c r="AK535">
        <v>0.22835314091680814</v>
      </c>
      <c r="AL535">
        <v>0.13837011884550085</v>
      </c>
      <c r="AM535">
        <v>0.13497453310696095</v>
      </c>
      <c r="AP535" t="str">
        <f t="shared" ref="AP535:AP541" si="34">IF(AH535="","",IF(WEEKNUM(AH535)&lt;10,"S0"&amp;WEEKNUM(AH535),"S"&amp;WEEKNUM(AH535)))</f>
        <v>S51</v>
      </c>
      <c r="AQ535" t="str">
        <f t="shared" ref="AQ535:AQ541" si="35">IF(AH535="","",TEXT(AH535,"jjjj"))</f>
        <v>jeudi</v>
      </c>
      <c r="AR535">
        <f t="shared" ref="AR535:AR541" si="36">IF(AH535="","",YEAR(AH535))</f>
        <v>2017</v>
      </c>
    </row>
    <row r="536" spans="1:44" x14ac:dyDescent="0.25">
      <c r="A536" s="4" t="s">
        <v>212</v>
      </c>
      <c r="B536" t="s">
        <v>19</v>
      </c>
      <c r="C536" s="3">
        <v>267</v>
      </c>
      <c r="D536" s="3">
        <v>68</v>
      </c>
      <c r="E536" s="3">
        <v>27</v>
      </c>
      <c r="F536" s="3">
        <v>3</v>
      </c>
      <c r="H536" s="1" t="s">
        <v>212</v>
      </c>
      <c r="I536" t="s">
        <v>20</v>
      </c>
      <c r="J536" s="2">
        <v>0.73150684931506849</v>
      </c>
      <c r="K536" s="2">
        <v>0.18630136986301371</v>
      </c>
      <c r="L536" s="2">
        <v>7.3972602739726029E-2</v>
      </c>
      <c r="M536" s="2">
        <v>8.21917808219178E-3</v>
      </c>
      <c r="O536" t="s">
        <v>212</v>
      </c>
      <c r="P536" t="s">
        <v>21</v>
      </c>
      <c r="Q536">
        <v>15</v>
      </c>
      <c r="R536">
        <v>23</v>
      </c>
      <c r="S536">
        <v>5</v>
      </c>
      <c r="U536" t="s">
        <v>212</v>
      </c>
      <c r="V536" t="s">
        <v>20</v>
      </c>
      <c r="W536">
        <v>0.34883720930232559</v>
      </c>
      <c r="X536">
        <v>0.53488372093023251</v>
      </c>
      <c r="Y536">
        <v>0.11627906976744186</v>
      </c>
      <c r="AA536" t="s">
        <v>212</v>
      </c>
      <c r="AB536" t="s">
        <v>22</v>
      </c>
      <c r="AC536">
        <v>581</v>
      </c>
      <c r="AD536">
        <v>268</v>
      </c>
      <c r="AE536">
        <v>163</v>
      </c>
      <c r="AF536">
        <v>158</v>
      </c>
      <c r="AH536" t="s">
        <v>212</v>
      </c>
      <c r="AI536" t="s">
        <v>20</v>
      </c>
      <c r="AJ536">
        <v>0.49658119658119659</v>
      </c>
      <c r="AK536">
        <v>0.22905982905982905</v>
      </c>
      <c r="AL536">
        <v>0.13931623931623932</v>
      </c>
      <c r="AM536">
        <v>0.13504273504273503</v>
      </c>
      <c r="AP536" t="str">
        <f t="shared" si="34"/>
        <v>S51</v>
      </c>
      <c r="AQ536" t="str">
        <f t="shared" si="35"/>
        <v>vendredi</v>
      </c>
      <c r="AR536">
        <f t="shared" si="36"/>
        <v>2017</v>
      </c>
    </row>
    <row r="537" spans="1:44" x14ac:dyDescent="0.25">
      <c r="A537" s="4">
        <v>43094</v>
      </c>
      <c r="B537" t="s">
        <v>19</v>
      </c>
      <c r="C537" s="3">
        <v>245</v>
      </c>
      <c r="D537" s="3">
        <v>86</v>
      </c>
      <c r="E537" s="3">
        <v>30</v>
      </c>
      <c r="F537" s="3">
        <v>4</v>
      </c>
      <c r="H537" s="1">
        <v>43094</v>
      </c>
      <c r="I537" t="s">
        <v>20</v>
      </c>
      <c r="J537" s="2">
        <v>0.67123287671232879</v>
      </c>
      <c r="K537" s="2">
        <v>0.23561643835616439</v>
      </c>
      <c r="L537" s="2">
        <v>8.2191780821917804E-2</v>
      </c>
      <c r="M537" s="2">
        <v>1.0958904109589041E-2</v>
      </c>
      <c r="O537">
        <v>43094</v>
      </c>
      <c r="P537" t="s">
        <v>21</v>
      </c>
      <c r="Q537">
        <v>14</v>
      </c>
      <c r="R537">
        <v>24</v>
      </c>
      <c r="S537">
        <v>5</v>
      </c>
      <c r="U537">
        <v>43094</v>
      </c>
      <c r="V537" t="s">
        <v>20</v>
      </c>
      <c r="W537">
        <v>0.32558139534883723</v>
      </c>
      <c r="X537">
        <v>0.55813953488372092</v>
      </c>
      <c r="Y537">
        <v>0.11627906976744186</v>
      </c>
      <c r="AA537">
        <v>43094</v>
      </c>
      <c r="AB537" t="s">
        <v>22</v>
      </c>
      <c r="AC537">
        <v>569</v>
      </c>
      <c r="AD537">
        <v>275</v>
      </c>
      <c r="AE537">
        <v>168</v>
      </c>
      <c r="AF537">
        <v>158</v>
      </c>
      <c r="AH537">
        <v>43094</v>
      </c>
      <c r="AI537" t="s">
        <v>20</v>
      </c>
      <c r="AJ537">
        <v>0.48632478632478632</v>
      </c>
      <c r="AK537">
        <v>0.23504273504273504</v>
      </c>
      <c r="AL537">
        <v>0.14358974358974358</v>
      </c>
      <c r="AM537">
        <v>0.13504273504273503</v>
      </c>
      <c r="AP537" t="str">
        <f t="shared" si="34"/>
        <v>S52</v>
      </c>
      <c r="AQ537" t="str">
        <f t="shared" si="35"/>
        <v>lundi</v>
      </c>
      <c r="AR537">
        <f t="shared" si="36"/>
        <v>2017</v>
      </c>
    </row>
    <row r="538" spans="1:44" x14ac:dyDescent="0.25">
      <c r="A538" s="4">
        <v>43095</v>
      </c>
      <c r="B538" t="s">
        <v>19</v>
      </c>
      <c r="C538" s="3">
        <v>390</v>
      </c>
      <c r="D538" s="3">
        <v>92</v>
      </c>
      <c r="E538" s="3">
        <v>43</v>
      </c>
      <c r="F538" s="3">
        <v>4</v>
      </c>
      <c r="H538" s="1">
        <v>43095</v>
      </c>
      <c r="I538" t="s">
        <v>20</v>
      </c>
      <c r="J538" s="2">
        <v>0.73724007561436677</v>
      </c>
      <c r="K538" s="2">
        <v>0.17391304347826086</v>
      </c>
      <c r="L538" s="2">
        <v>8.1285444234404536E-2</v>
      </c>
      <c r="M538" s="2">
        <v>7.5614366729678641E-3</v>
      </c>
      <c r="O538">
        <v>43095</v>
      </c>
      <c r="P538" t="s">
        <v>21</v>
      </c>
      <c r="Q538">
        <v>38</v>
      </c>
      <c r="R538">
        <v>26</v>
      </c>
      <c r="S538">
        <v>5</v>
      </c>
      <c r="U538">
        <v>43095</v>
      </c>
      <c r="V538" t="s">
        <v>20</v>
      </c>
      <c r="W538">
        <v>0.55072463768115942</v>
      </c>
      <c r="X538">
        <v>0.37681159420289856</v>
      </c>
      <c r="Y538">
        <v>7.2463768115942032E-2</v>
      </c>
      <c r="AA538">
        <v>43095</v>
      </c>
      <c r="AB538" t="s">
        <v>22</v>
      </c>
      <c r="AC538">
        <v>556</v>
      </c>
      <c r="AD538">
        <v>271</v>
      </c>
      <c r="AE538">
        <v>168</v>
      </c>
      <c r="AF538">
        <v>158</v>
      </c>
      <c r="AH538">
        <v>43095</v>
      </c>
      <c r="AI538" t="s">
        <v>20</v>
      </c>
      <c r="AJ538">
        <v>0.48222029488291412</v>
      </c>
      <c r="AK538">
        <v>0.23503902862098872</v>
      </c>
      <c r="AL538">
        <v>0.14570685169124023</v>
      </c>
      <c r="AM538">
        <v>0.1370338248048569</v>
      </c>
      <c r="AP538" t="str">
        <f t="shared" si="34"/>
        <v>S52</v>
      </c>
      <c r="AQ538" t="str">
        <f t="shared" si="35"/>
        <v>mardi</v>
      </c>
      <c r="AR538">
        <f t="shared" si="36"/>
        <v>2017</v>
      </c>
    </row>
    <row r="539" spans="1:44" x14ac:dyDescent="0.25">
      <c r="A539" s="4">
        <v>43096</v>
      </c>
      <c r="B539" t="s">
        <v>19</v>
      </c>
      <c r="C539" s="3">
        <v>333</v>
      </c>
      <c r="D539" s="3">
        <v>78</v>
      </c>
      <c r="E539" s="3">
        <v>47</v>
      </c>
      <c r="F539" s="3">
        <v>7</v>
      </c>
      <c r="H539" s="1">
        <v>43096</v>
      </c>
      <c r="I539" t="s">
        <v>20</v>
      </c>
      <c r="J539" s="2">
        <v>0.71612903225806457</v>
      </c>
      <c r="K539" s="2">
        <v>0.16774193548387098</v>
      </c>
      <c r="L539" s="2">
        <v>0.1010752688172043</v>
      </c>
      <c r="M539" s="2">
        <v>1.5053763440860216E-2</v>
      </c>
      <c r="O539">
        <v>43096</v>
      </c>
      <c r="P539" t="s">
        <v>21</v>
      </c>
      <c r="Q539">
        <v>41</v>
      </c>
      <c r="R539">
        <v>26</v>
      </c>
      <c r="S539">
        <v>4</v>
      </c>
      <c r="U539">
        <v>43096</v>
      </c>
      <c r="V539" t="s">
        <v>20</v>
      </c>
      <c r="W539">
        <v>0.57746478873239437</v>
      </c>
      <c r="X539">
        <v>0.36619718309859156</v>
      </c>
      <c r="Y539">
        <v>5.6338028169014086E-2</v>
      </c>
      <c r="AA539">
        <v>43096</v>
      </c>
      <c r="AB539" t="s">
        <v>22</v>
      </c>
      <c r="AC539">
        <v>555</v>
      </c>
      <c r="AD539">
        <v>268</v>
      </c>
      <c r="AE539">
        <v>167</v>
      </c>
      <c r="AF539">
        <v>159</v>
      </c>
      <c r="AH539">
        <v>43096</v>
      </c>
      <c r="AI539" t="s">
        <v>20</v>
      </c>
      <c r="AJ539">
        <v>0.48302872062663188</v>
      </c>
      <c r="AK539">
        <v>0.23324630113141862</v>
      </c>
      <c r="AL539">
        <v>0.14534377719756311</v>
      </c>
      <c r="AM539">
        <v>0.13838120104438642</v>
      </c>
      <c r="AP539" t="str">
        <f t="shared" si="34"/>
        <v>S52</v>
      </c>
      <c r="AQ539" t="str">
        <f t="shared" si="35"/>
        <v>mercredi</v>
      </c>
      <c r="AR539">
        <f t="shared" si="36"/>
        <v>2017</v>
      </c>
    </row>
    <row r="540" spans="1:44" x14ac:dyDescent="0.25">
      <c r="A540" s="4">
        <v>43097</v>
      </c>
      <c r="B540" t="s">
        <v>19</v>
      </c>
      <c r="C540" s="3">
        <v>328</v>
      </c>
      <c r="D540" s="3">
        <v>49</v>
      </c>
      <c r="E540" s="3">
        <v>36</v>
      </c>
      <c r="F540" s="3">
        <v>5</v>
      </c>
      <c r="H540" s="1">
        <v>43097</v>
      </c>
      <c r="I540" t="s">
        <v>20</v>
      </c>
      <c r="J540" s="2">
        <v>0.78468899521531099</v>
      </c>
      <c r="K540" s="2">
        <v>0.11722488038277512</v>
      </c>
      <c r="L540" s="2">
        <v>8.6124401913875603E-2</v>
      </c>
      <c r="M540" s="2">
        <v>1.1961722488038277E-2</v>
      </c>
      <c r="O540">
        <v>43097</v>
      </c>
      <c r="P540" t="s">
        <v>21</v>
      </c>
      <c r="Q540">
        <v>40</v>
      </c>
      <c r="R540">
        <v>24</v>
      </c>
      <c r="S540">
        <v>4</v>
      </c>
      <c r="U540">
        <v>43097</v>
      </c>
      <c r="V540" t="s">
        <v>20</v>
      </c>
      <c r="W540">
        <v>0.58823529411764708</v>
      </c>
      <c r="X540">
        <v>0.35294117647058826</v>
      </c>
      <c r="Y540">
        <v>5.8823529411764705E-2</v>
      </c>
      <c r="AA540">
        <v>43097</v>
      </c>
      <c r="AB540" t="s">
        <v>22</v>
      </c>
      <c r="AC540">
        <v>573</v>
      </c>
      <c r="AD540">
        <v>265</v>
      </c>
      <c r="AE540">
        <v>169</v>
      </c>
      <c r="AF540">
        <v>159</v>
      </c>
      <c r="AH540">
        <v>43097</v>
      </c>
      <c r="AI540" t="s">
        <v>20</v>
      </c>
      <c r="AJ540">
        <v>0.4914236706689537</v>
      </c>
      <c r="AK540">
        <v>0.22727272727272727</v>
      </c>
      <c r="AL540">
        <v>0.14493996569468268</v>
      </c>
      <c r="AM540">
        <v>0.13636363636363635</v>
      </c>
      <c r="AP540" t="str">
        <f t="shared" si="34"/>
        <v>S52</v>
      </c>
      <c r="AQ540" t="str">
        <f t="shared" si="35"/>
        <v>jeudi</v>
      </c>
      <c r="AR540">
        <f t="shared" si="36"/>
        <v>2017</v>
      </c>
    </row>
    <row r="541" spans="1:44" x14ac:dyDescent="0.25">
      <c r="A541" s="4" t="s">
        <v>213</v>
      </c>
      <c r="B541" t="s">
        <v>19</v>
      </c>
      <c r="C541" s="3">
        <v>299</v>
      </c>
      <c r="D541" s="3">
        <v>120</v>
      </c>
      <c r="E541" s="3">
        <v>37</v>
      </c>
      <c r="F541" s="3">
        <v>3</v>
      </c>
      <c r="H541" s="1" t="s">
        <v>213</v>
      </c>
      <c r="I541" t="s">
        <v>20</v>
      </c>
      <c r="J541" s="2">
        <v>0.65141612200435728</v>
      </c>
      <c r="K541" s="2">
        <v>0.26143790849673204</v>
      </c>
      <c r="L541" s="2">
        <v>8.0610021786492375E-2</v>
      </c>
      <c r="M541" s="2">
        <v>6.5359477124183009E-3</v>
      </c>
      <c r="O541" t="s">
        <v>213</v>
      </c>
      <c r="P541" t="s">
        <v>21</v>
      </c>
      <c r="Q541">
        <v>49</v>
      </c>
      <c r="R541">
        <v>22</v>
      </c>
      <c r="S541">
        <v>4</v>
      </c>
      <c r="U541" t="s">
        <v>213</v>
      </c>
      <c r="V541" t="s">
        <v>20</v>
      </c>
      <c r="W541">
        <v>0.65333333333333332</v>
      </c>
      <c r="X541">
        <v>0.29333333333333333</v>
      </c>
      <c r="Y541">
        <v>5.3333333333333337E-2</v>
      </c>
      <c r="AA541" t="s">
        <v>213</v>
      </c>
      <c r="AB541" t="s">
        <v>22</v>
      </c>
      <c r="AC541">
        <v>574</v>
      </c>
      <c r="AD541">
        <v>260</v>
      </c>
      <c r="AE541">
        <v>172</v>
      </c>
      <c r="AF541">
        <v>159</v>
      </c>
      <c r="AH541" t="s">
        <v>213</v>
      </c>
      <c r="AI541" t="s">
        <v>20</v>
      </c>
      <c r="AJ541">
        <v>0.49270386266094418</v>
      </c>
      <c r="AK541">
        <v>0.22317596566523606</v>
      </c>
      <c r="AL541">
        <v>0.14763948497854076</v>
      </c>
      <c r="AM541">
        <v>0.13648068669527896</v>
      </c>
      <c r="AP541" t="str">
        <f t="shared" si="34"/>
        <v>S52</v>
      </c>
      <c r="AQ541" t="str">
        <f t="shared" si="35"/>
        <v>vendredi</v>
      </c>
      <c r="AR541">
        <f t="shared" si="36"/>
        <v>2017</v>
      </c>
    </row>
    <row r="542" spans="1:44" x14ac:dyDescent="0.25">
      <c r="A542" s="4">
        <v>43101</v>
      </c>
      <c r="B542" t="s">
        <v>19</v>
      </c>
      <c r="C542" s="3">
        <v>284</v>
      </c>
      <c r="D542" s="3">
        <v>120</v>
      </c>
      <c r="E542" s="3">
        <v>51</v>
      </c>
      <c r="F542" s="3">
        <v>4</v>
      </c>
      <c r="H542" s="1">
        <v>43101</v>
      </c>
      <c r="I542" t="s">
        <v>20</v>
      </c>
      <c r="J542" s="2">
        <v>0.61873638344226578</v>
      </c>
      <c r="K542" s="2">
        <v>0.26143790849673204</v>
      </c>
      <c r="L542" s="2">
        <v>0.1111111111111111</v>
      </c>
      <c r="M542" s="2">
        <v>8.7145969498910684E-3</v>
      </c>
      <c r="O542">
        <v>43101</v>
      </c>
      <c r="P542" t="s">
        <v>21</v>
      </c>
      <c r="Q542">
        <v>49</v>
      </c>
      <c r="R542">
        <v>22</v>
      </c>
      <c r="S542">
        <v>4</v>
      </c>
      <c r="U542">
        <v>43101</v>
      </c>
      <c r="V542" t="s">
        <v>20</v>
      </c>
      <c r="W542">
        <v>0.65333333333333332</v>
      </c>
      <c r="X542">
        <v>0.29333333333333333</v>
      </c>
      <c r="Y542">
        <v>5.3333333333333337E-2</v>
      </c>
      <c r="AA542">
        <v>43101</v>
      </c>
      <c r="AB542" t="s">
        <v>22</v>
      </c>
      <c r="AC542">
        <v>563</v>
      </c>
      <c r="AD542">
        <v>265</v>
      </c>
      <c r="AE542">
        <v>172</v>
      </c>
      <c r="AF542">
        <v>159</v>
      </c>
      <c r="AH542">
        <v>43101</v>
      </c>
      <c r="AI542" t="s">
        <v>20</v>
      </c>
      <c r="AJ542">
        <v>0.48576358930112168</v>
      </c>
      <c r="AK542">
        <v>0.22864538395168249</v>
      </c>
      <c r="AL542">
        <v>0.14840379637618636</v>
      </c>
      <c r="AM542">
        <v>0.13718723037100949</v>
      </c>
      <c r="AP542" t="str">
        <f t="shared" ref="AP542:AP605" si="37">IF(AH542="","",IF(WEEKNUM(AH542)&lt;10,"S0"&amp;WEEKNUM(AH542),"S"&amp;WEEKNUM(AH542)))</f>
        <v>S01</v>
      </c>
      <c r="AQ542" t="str">
        <f t="shared" ref="AQ542:AQ605" si="38">IF(AH542="","",TEXT(AH542,"jjjj"))</f>
        <v>lundi</v>
      </c>
      <c r="AR542">
        <f t="shared" ref="AR542:AR605" si="39">IF(AH542="","",YEAR(AH542))</f>
        <v>2018</v>
      </c>
    </row>
    <row r="543" spans="1:44" x14ac:dyDescent="0.25">
      <c r="A543" s="4">
        <v>43102</v>
      </c>
      <c r="B543" t="s">
        <v>19</v>
      </c>
      <c r="C543" s="3">
        <v>287</v>
      </c>
      <c r="D543" s="3">
        <v>115</v>
      </c>
      <c r="E543" s="3">
        <v>58</v>
      </c>
      <c r="F543" s="3">
        <v>3</v>
      </c>
      <c r="H543" s="1">
        <v>43102</v>
      </c>
      <c r="I543" t="s">
        <v>20</v>
      </c>
      <c r="J543" s="2">
        <v>0.61987041036717061</v>
      </c>
      <c r="K543" s="2">
        <v>0.24838012958963282</v>
      </c>
      <c r="L543" s="2">
        <v>0.12526997840172785</v>
      </c>
      <c r="M543" s="2">
        <v>6.4794816414686825E-3</v>
      </c>
      <c r="O543">
        <v>43102</v>
      </c>
      <c r="P543" t="s">
        <v>21</v>
      </c>
      <c r="Q543">
        <v>49</v>
      </c>
      <c r="R543">
        <v>7</v>
      </c>
      <c r="S543">
        <v>17</v>
      </c>
      <c r="U543">
        <v>43102</v>
      </c>
      <c r="V543" t="s">
        <v>20</v>
      </c>
      <c r="W543">
        <v>0.67123287671232879</v>
      </c>
      <c r="X543">
        <v>9.5890410958904104E-2</v>
      </c>
      <c r="Y543">
        <v>0.23287671232876711</v>
      </c>
      <c r="AA543">
        <v>43102</v>
      </c>
      <c r="AB543" t="s">
        <v>22</v>
      </c>
      <c r="AC543">
        <v>567</v>
      </c>
      <c r="AD543">
        <v>261</v>
      </c>
      <c r="AE543">
        <v>174</v>
      </c>
      <c r="AF543">
        <v>160</v>
      </c>
      <c r="AH543">
        <v>43102</v>
      </c>
      <c r="AI543" t="s">
        <v>20</v>
      </c>
      <c r="AJ543">
        <v>0.48795180722891568</v>
      </c>
      <c r="AK543">
        <v>0.22461273666092943</v>
      </c>
      <c r="AL543">
        <v>0.14974182444061962</v>
      </c>
      <c r="AM543">
        <v>0.13769363166953527</v>
      </c>
      <c r="AP543" t="str">
        <f t="shared" si="37"/>
        <v>S01</v>
      </c>
      <c r="AQ543" t="str">
        <f t="shared" si="38"/>
        <v>mardi</v>
      </c>
      <c r="AR543">
        <f t="shared" si="39"/>
        <v>2018</v>
      </c>
    </row>
    <row r="544" spans="1:44" x14ac:dyDescent="0.25">
      <c r="A544" s="4">
        <v>43103</v>
      </c>
      <c r="B544" t="s">
        <v>19</v>
      </c>
      <c r="C544" s="3">
        <v>355</v>
      </c>
      <c r="D544" s="3">
        <v>116</v>
      </c>
      <c r="E544" s="3">
        <v>31</v>
      </c>
      <c r="F544" s="3">
        <v>3</v>
      </c>
      <c r="H544" s="1">
        <v>43103</v>
      </c>
      <c r="I544" t="s">
        <v>20</v>
      </c>
      <c r="J544" s="2">
        <v>0.70297029702970293</v>
      </c>
      <c r="K544" s="2">
        <v>0.22970297029702971</v>
      </c>
      <c r="L544" s="2">
        <v>6.1386138613861385E-2</v>
      </c>
      <c r="M544" s="2">
        <v>5.9405940594059407E-3</v>
      </c>
      <c r="O544">
        <v>43103</v>
      </c>
      <c r="P544" t="s">
        <v>21</v>
      </c>
      <c r="Q544">
        <v>59</v>
      </c>
      <c r="R544">
        <v>5</v>
      </c>
      <c r="S544">
        <v>19</v>
      </c>
      <c r="U544">
        <v>43103</v>
      </c>
      <c r="V544" t="s">
        <v>20</v>
      </c>
      <c r="W544">
        <v>0.71084337349397586</v>
      </c>
      <c r="X544">
        <v>6.0240963855421686E-2</v>
      </c>
      <c r="Y544">
        <v>0.2289156626506024</v>
      </c>
      <c r="AA544">
        <v>43103</v>
      </c>
      <c r="AB544" t="s">
        <v>22</v>
      </c>
      <c r="AC544">
        <v>572</v>
      </c>
      <c r="AD544">
        <v>258</v>
      </c>
      <c r="AE544">
        <v>177</v>
      </c>
      <c r="AF544">
        <v>157</v>
      </c>
      <c r="AH544">
        <v>43103</v>
      </c>
      <c r="AI544" t="s">
        <v>20</v>
      </c>
      <c r="AJ544">
        <v>0.49140893470790376</v>
      </c>
      <c r="AK544">
        <v>0.22164948453608246</v>
      </c>
      <c r="AL544">
        <v>0.15206185567010308</v>
      </c>
      <c r="AM544">
        <v>0.13487972508591065</v>
      </c>
      <c r="AP544" t="str">
        <f t="shared" si="37"/>
        <v>S01</v>
      </c>
      <c r="AQ544" t="str">
        <f t="shared" si="38"/>
        <v>mercredi</v>
      </c>
      <c r="AR544">
        <f t="shared" si="39"/>
        <v>2018</v>
      </c>
    </row>
    <row r="545" spans="1:44" x14ac:dyDescent="0.25">
      <c r="A545" s="4">
        <v>43104</v>
      </c>
      <c r="B545" t="s">
        <v>19</v>
      </c>
      <c r="C545" s="3">
        <v>327</v>
      </c>
      <c r="D545" s="3">
        <v>57</v>
      </c>
      <c r="E545" s="3">
        <v>35</v>
      </c>
      <c r="F545" s="3">
        <v>3</v>
      </c>
      <c r="H545" s="1">
        <v>43104</v>
      </c>
      <c r="I545" t="s">
        <v>20</v>
      </c>
      <c r="J545" s="2">
        <v>0.77488151658767768</v>
      </c>
      <c r="K545" s="2">
        <v>0.13507109004739337</v>
      </c>
      <c r="L545" s="2">
        <v>8.2938388625592413E-2</v>
      </c>
      <c r="M545" s="2">
        <v>7.1090047393364926E-3</v>
      </c>
      <c r="O545">
        <v>43104</v>
      </c>
      <c r="P545" t="s">
        <v>21</v>
      </c>
      <c r="Q545">
        <v>52</v>
      </c>
      <c r="R545">
        <v>10</v>
      </c>
      <c r="S545">
        <v>7</v>
      </c>
      <c r="U545">
        <v>43104</v>
      </c>
      <c r="V545" t="s">
        <v>20</v>
      </c>
      <c r="W545">
        <v>0.75362318840579712</v>
      </c>
      <c r="X545">
        <v>0.14492753623188406</v>
      </c>
      <c r="Y545">
        <v>0.10144927536231885</v>
      </c>
      <c r="AA545">
        <v>43104</v>
      </c>
      <c r="AB545" t="s">
        <v>22</v>
      </c>
      <c r="AC545">
        <v>571</v>
      </c>
      <c r="AD545">
        <v>255</v>
      </c>
      <c r="AE545">
        <v>178</v>
      </c>
      <c r="AF545">
        <v>157</v>
      </c>
      <c r="AH545">
        <v>43104</v>
      </c>
      <c r="AI545" t="s">
        <v>20</v>
      </c>
      <c r="AJ545">
        <v>0.49181739879414299</v>
      </c>
      <c r="AK545">
        <v>0.21963824289405684</v>
      </c>
      <c r="AL545">
        <v>0.15331610680447891</v>
      </c>
      <c r="AM545">
        <v>0.13522825150732126</v>
      </c>
      <c r="AP545" t="str">
        <f t="shared" si="37"/>
        <v>S01</v>
      </c>
      <c r="AQ545" t="str">
        <f t="shared" si="38"/>
        <v>jeudi</v>
      </c>
      <c r="AR545">
        <f t="shared" si="39"/>
        <v>2018</v>
      </c>
    </row>
    <row r="546" spans="1:44" x14ac:dyDescent="0.25">
      <c r="A546" s="4" t="s">
        <v>214</v>
      </c>
      <c r="B546" t="s">
        <v>19</v>
      </c>
      <c r="C546" s="3">
        <v>250</v>
      </c>
      <c r="D546" s="3">
        <v>25</v>
      </c>
      <c r="E546" s="3">
        <v>9</v>
      </c>
      <c r="F546" s="3">
        <v>1</v>
      </c>
      <c r="H546" s="1" t="s">
        <v>214</v>
      </c>
      <c r="I546" t="s">
        <v>20</v>
      </c>
      <c r="J546" s="2">
        <v>0.8771929824561403</v>
      </c>
      <c r="K546" s="2">
        <v>8.771929824561403E-2</v>
      </c>
      <c r="L546" s="2">
        <v>3.1578947368421054E-2</v>
      </c>
      <c r="M546" s="2">
        <v>3.5087719298245615E-3</v>
      </c>
      <c r="O546" t="s">
        <v>214</v>
      </c>
      <c r="P546" t="s">
        <v>21</v>
      </c>
      <c r="Q546">
        <v>55</v>
      </c>
      <c r="R546">
        <v>16</v>
      </c>
      <c r="S546">
        <v>7</v>
      </c>
      <c r="U546" t="s">
        <v>214</v>
      </c>
      <c r="V546" t="s">
        <v>20</v>
      </c>
      <c r="W546">
        <v>0.70512820512820518</v>
      </c>
      <c r="X546">
        <v>0.20512820512820512</v>
      </c>
      <c r="Y546">
        <v>8.9743589743589744E-2</v>
      </c>
      <c r="AA546" t="s">
        <v>214</v>
      </c>
      <c r="AB546" t="s">
        <v>22</v>
      </c>
      <c r="AC546">
        <v>579</v>
      </c>
      <c r="AD546">
        <v>248</v>
      </c>
      <c r="AE546">
        <v>176</v>
      </c>
      <c r="AF546">
        <v>157</v>
      </c>
      <c r="AH546" t="s">
        <v>214</v>
      </c>
      <c r="AI546" t="s">
        <v>20</v>
      </c>
      <c r="AJ546">
        <v>0.49913793103448278</v>
      </c>
      <c r="AK546">
        <v>0.21379310344827587</v>
      </c>
      <c r="AL546">
        <v>0.15172413793103448</v>
      </c>
      <c r="AM546">
        <v>0.13534482758620689</v>
      </c>
      <c r="AP546" t="str">
        <f t="shared" si="37"/>
        <v>S01</v>
      </c>
      <c r="AQ546" t="str">
        <f t="shared" si="38"/>
        <v>vendredi</v>
      </c>
      <c r="AR546">
        <f t="shared" si="39"/>
        <v>2018</v>
      </c>
    </row>
    <row r="547" spans="1:44" x14ac:dyDescent="0.25">
      <c r="A547" s="4">
        <v>43108</v>
      </c>
      <c r="B547" t="s">
        <v>19</v>
      </c>
      <c r="C547" s="3">
        <v>276</v>
      </c>
      <c r="D547" s="3">
        <v>38</v>
      </c>
      <c r="E547" s="3">
        <v>12</v>
      </c>
      <c r="F547" s="3">
        <v>3</v>
      </c>
      <c r="H547" s="1">
        <v>43108</v>
      </c>
      <c r="I547" t="s">
        <v>20</v>
      </c>
      <c r="J547" s="2">
        <v>0.83890577507598785</v>
      </c>
      <c r="K547" s="2">
        <v>0.11550151975683891</v>
      </c>
      <c r="L547" s="2">
        <v>3.64741641337386E-2</v>
      </c>
      <c r="M547" s="2">
        <v>9.11854103343465E-3</v>
      </c>
      <c r="O547">
        <v>43108</v>
      </c>
      <c r="P547" t="s">
        <v>21</v>
      </c>
      <c r="Q547">
        <v>565</v>
      </c>
      <c r="R547">
        <v>16</v>
      </c>
      <c r="S547">
        <v>7</v>
      </c>
      <c r="U547">
        <v>43108</v>
      </c>
      <c r="V547" t="s">
        <v>20</v>
      </c>
      <c r="W547">
        <v>0.96088435374149661</v>
      </c>
      <c r="X547">
        <v>2.7210884353741496E-2</v>
      </c>
      <c r="Y547">
        <v>1.1904761904761904E-2</v>
      </c>
      <c r="AA547">
        <v>43108</v>
      </c>
      <c r="AB547" t="s">
        <v>22</v>
      </c>
      <c r="AC547">
        <v>591</v>
      </c>
      <c r="AD547">
        <v>242</v>
      </c>
      <c r="AE547">
        <v>174</v>
      </c>
      <c r="AF547">
        <v>157</v>
      </c>
      <c r="AH547">
        <v>43108</v>
      </c>
      <c r="AI547" t="s">
        <v>20</v>
      </c>
      <c r="AJ547">
        <v>0.50773195876288657</v>
      </c>
      <c r="AK547">
        <v>0.20790378006872853</v>
      </c>
      <c r="AL547">
        <v>0.14948453608247422</v>
      </c>
      <c r="AM547">
        <v>0.13487972508591065</v>
      </c>
      <c r="AP547" t="str">
        <f t="shared" si="37"/>
        <v>S02</v>
      </c>
      <c r="AQ547" t="str">
        <f t="shared" si="38"/>
        <v>lundi</v>
      </c>
      <c r="AR547">
        <f t="shared" si="39"/>
        <v>2018</v>
      </c>
    </row>
    <row r="548" spans="1:44" x14ac:dyDescent="0.25">
      <c r="A548" s="4">
        <v>43109</v>
      </c>
      <c r="B548" t="s">
        <v>19</v>
      </c>
      <c r="C548" s="3">
        <v>231</v>
      </c>
      <c r="D548" s="3">
        <v>9</v>
      </c>
      <c r="E548" s="3">
        <v>10</v>
      </c>
      <c r="F548" s="3">
        <v>4</v>
      </c>
      <c r="H548" s="1">
        <v>43109</v>
      </c>
      <c r="I548" t="s">
        <v>20</v>
      </c>
      <c r="J548" s="2">
        <v>0.90944881889763785</v>
      </c>
      <c r="K548" s="2">
        <v>3.5433070866141732E-2</v>
      </c>
      <c r="L548" s="2">
        <v>3.937007874015748E-2</v>
      </c>
      <c r="M548" s="2">
        <v>1.5748031496062992E-2</v>
      </c>
      <c r="O548">
        <v>43109</v>
      </c>
      <c r="P548" t="s">
        <v>21</v>
      </c>
      <c r="Q548">
        <v>38</v>
      </c>
      <c r="R548">
        <v>27</v>
      </c>
      <c r="S548">
        <v>7</v>
      </c>
      <c r="U548">
        <v>43109</v>
      </c>
      <c r="V548" t="s">
        <v>20</v>
      </c>
      <c r="W548">
        <v>0.52777777777777779</v>
      </c>
      <c r="X548">
        <v>0.375</v>
      </c>
      <c r="Y548">
        <v>9.7222222222222224E-2</v>
      </c>
      <c r="AA548">
        <v>43109</v>
      </c>
      <c r="AB548" t="s">
        <v>22</v>
      </c>
      <c r="AC548">
        <v>574</v>
      </c>
      <c r="AD548">
        <v>245</v>
      </c>
      <c r="AE548">
        <v>173</v>
      </c>
      <c r="AF548">
        <v>157</v>
      </c>
      <c r="AH548">
        <v>43109</v>
      </c>
      <c r="AI548" t="s">
        <v>20</v>
      </c>
      <c r="AJ548">
        <v>0.49956483899042647</v>
      </c>
      <c r="AK548">
        <v>0.21322889469103568</v>
      </c>
      <c r="AL548">
        <v>0.15056570931244562</v>
      </c>
      <c r="AM548">
        <v>0.13664055700609226</v>
      </c>
      <c r="AP548" t="str">
        <f t="shared" si="37"/>
        <v>S02</v>
      </c>
      <c r="AQ548" t="str">
        <f t="shared" si="38"/>
        <v>mardi</v>
      </c>
      <c r="AR548">
        <f t="shared" si="39"/>
        <v>2018</v>
      </c>
    </row>
    <row r="549" spans="1:44" x14ac:dyDescent="0.25">
      <c r="A549" s="4">
        <v>43110</v>
      </c>
      <c r="B549" t="s">
        <v>19</v>
      </c>
      <c r="C549" s="3">
        <v>191</v>
      </c>
      <c r="D549" s="3">
        <v>24</v>
      </c>
      <c r="E549" s="3">
        <v>7</v>
      </c>
      <c r="F549" s="3">
        <v>2</v>
      </c>
      <c r="H549" s="1">
        <v>43110</v>
      </c>
      <c r="I549" t="s">
        <v>20</v>
      </c>
      <c r="J549" s="2">
        <v>0.8526785714285714</v>
      </c>
      <c r="K549" s="2">
        <v>0.10714285714285714</v>
      </c>
      <c r="L549" s="2">
        <v>3.125E-2</v>
      </c>
      <c r="M549" s="2">
        <v>8.9285714285714281E-3</v>
      </c>
      <c r="O549">
        <v>43110</v>
      </c>
      <c r="P549" t="s">
        <v>21</v>
      </c>
      <c r="Q549">
        <v>35</v>
      </c>
      <c r="R549">
        <v>29</v>
      </c>
      <c r="S549">
        <v>7</v>
      </c>
      <c r="U549">
        <v>43110</v>
      </c>
      <c r="V549" t="s">
        <v>20</v>
      </c>
      <c r="W549">
        <v>0.49295774647887325</v>
      </c>
      <c r="X549">
        <v>0.40845070422535212</v>
      </c>
      <c r="Y549">
        <v>9.8591549295774641E-2</v>
      </c>
      <c r="AA549">
        <v>43110</v>
      </c>
      <c r="AB549" t="s">
        <v>22</v>
      </c>
      <c r="AC549">
        <v>563</v>
      </c>
      <c r="AD549">
        <v>252</v>
      </c>
      <c r="AE549">
        <v>173</v>
      </c>
      <c r="AF549">
        <v>155</v>
      </c>
      <c r="AH549">
        <v>43110</v>
      </c>
      <c r="AI549" t="s">
        <v>20</v>
      </c>
      <c r="AJ549">
        <v>0.49256342957130361</v>
      </c>
      <c r="AK549">
        <v>0.22047244094488189</v>
      </c>
      <c r="AL549">
        <v>0.15135608048993876</v>
      </c>
      <c r="AM549">
        <v>0.13560804899387577</v>
      </c>
      <c r="AP549" t="str">
        <f t="shared" si="37"/>
        <v>S02</v>
      </c>
      <c r="AQ549" t="str">
        <f t="shared" si="38"/>
        <v>mercredi</v>
      </c>
      <c r="AR549">
        <f t="shared" si="39"/>
        <v>2018</v>
      </c>
    </row>
    <row r="550" spans="1:44" x14ac:dyDescent="0.25">
      <c r="A550" s="4">
        <v>43111</v>
      </c>
      <c r="B550" t="s">
        <v>19</v>
      </c>
      <c r="C550" s="3">
        <v>306</v>
      </c>
      <c r="D550" s="3">
        <v>40</v>
      </c>
      <c r="E550" s="3">
        <v>6</v>
      </c>
      <c r="F550" s="3">
        <v>2</v>
      </c>
      <c r="H550" s="1">
        <v>43111</v>
      </c>
      <c r="I550" t="s">
        <v>20</v>
      </c>
      <c r="J550" s="2">
        <v>0.86440677966101698</v>
      </c>
      <c r="K550" s="2">
        <v>0.11299435028248588</v>
      </c>
      <c r="L550" s="2">
        <v>1.6949152542372881E-2</v>
      </c>
      <c r="M550" s="2">
        <v>5.6497175141242938E-3</v>
      </c>
      <c r="O550">
        <v>43111</v>
      </c>
      <c r="P550" t="s">
        <v>21</v>
      </c>
      <c r="Q550">
        <v>30</v>
      </c>
      <c r="R550">
        <v>32</v>
      </c>
      <c r="S550">
        <v>7</v>
      </c>
      <c r="U550">
        <v>43111</v>
      </c>
      <c r="V550" t="s">
        <v>20</v>
      </c>
      <c r="W550">
        <v>0.43478260869565216</v>
      </c>
      <c r="X550">
        <v>0.46376811594202899</v>
      </c>
      <c r="Y550">
        <v>0.10144927536231885</v>
      </c>
      <c r="AA550">
        <v>43111</v>
      </c>
      <c r="AB550" t="s">
        <v>22</v>
      </c>
      <c r="AC550">
        <v>577</v>
      </c>
      <c r="AD550">
        <v>255</v>
      </c>
      <c r="AE550">
        <v>172</v>
      </c>
      <c r="AF550">
        <v>153</v>
      </c>
      <c r="AH550">
        <v>43111</v>
      </c>
      <c r="AI550" t="s">
        <v>20</v>
      </c>
      <c r="AJ550">
        <v>0.49870354364736386</v>
      </c>
      <c r="AK550">
        <v>0.22039757994814174</v>
      </c>
      <c r="AL550">
        <v>0.14866032843560933</v>
      </c>
      <c r="AM550">
        <v>0.13223854796888504</v>
      </c>
      <c r="AP550" t="str">
        <f t="shared" si="37"/>
        <v>S02</v>
      </c>
      <c r="AQ550" t="str">
        <f t="shared" si="38"/>
        <v>jeudi</v>
      </c>
      <c r="AR550">
        <f t="shared" si="39"/>
        <v>2018</v>
      </c>
    </row>
    <row r="551" spans="1:44" x14ac:dyDescent="0.25">
      <c r="A551" s="4" t="s">
        <v>215</v>
      </c>
      <c r="B551" t="s">
        <v>19</v>
      </c>
      <c r="C551" s="3">
        <v>241</v>
      </c>
      <c r="D551" s="3">
        <v>27</v>
      </c>
      <c r="E551" s="3">
        <v>1</v>
      </c>
      <c r="F551" s="3">
        <v>2</v>
      </c>
      <c r="H551" s="1" t="s">
        <v>215</v>
      </c>
      <c r="I551" t="s">
        <v>20</v>
      </c>
      <c r="J551" s="2">
        <v>0.88929889298892983</v>
      </c>
      <c r="K551" s="2">
        <v>9.9630996309963096E-2</v>
      </c>
      <c r="L551" s="2">
        <v>3.6900369003690036E-3</v>
      </c>
      <c r="M551" s="2">
        <v>7.3800738007380072E-3</v>
      </c>
      <c r="O551" t="s">
        <v>215</v>
      </c>
      <c r="P551" t="s">
        <v>21</v>
      </c>
      <c r="Q551">
        <v>24</v>
      </c>
      <c r="R551">
        <v>37</v>
      </c>
      <c r="S551">
        <v>6</v>
      </c>
      <c r="U551" t="s">
        <v>215</v>
      </c>
      <c r="V551" t="s">
        <v>20</v>
      </c>
      <c r="W551">
        <v>0.35820895522388058</v>
      </c>
      <c r="X551">
        <v>0.55223880597014929</v>
      </c>
      <c r="Y551">
        <v>8.9552238805970144E-2</v>
      </c>
      <c r="AA551" t="s">
        <v>215</v>
      </c>
      <c r="AB551" t="s">
        <v>22</v>
      </c>
      <c r="AC551">
        <v>586</v>
      </c>
      <c r="AD551">
        <v>261</v>
      </c>
      <c r="AE551">
        <v>171</v>
      </c>
      <c r="AF551">
        <v>153</v>
      </c>
      <c r="AH551" t="s">
        <v>215</v>
      </c>
      <c r="AI551" t="s">
        <v>20</v>
      </c>
      <c r="AJ551">
        <v>0.50042698548249365</v>
      </c>
      <c r="AK551">
        <v>0.22288642186165669</v>
      </c>
      <c r="AL551">
        <v>0.14602903501280956</v>
      </c>
      <c r="AM551">
        <v>0.13065755764304013</v>
      </c>
      <c r="AP551" t="str">
        <f t="shared" si="37"/>
        <v>S02</v>
      </c>
      <c r="AQ551" t="str">
        <f t="shared" si="38"/>
        <v>vendredi</v>
      </c>
      <c r="AR551">
        <f t="shared" si="39"/>
        <v>2018</v>
      </c>
    </row>
    <row r="552" spans="1:44" x14ac:dyDescent="0.25">
      <c r="A552" s="4">
        <v>43115</v>
      </c>
      <c r="B552" t="s">
        <v>19</v>
      </c>
      <c r="C552" s="3">
        <v>241</v>
      </c>
      <c r="D552" s="3">
        <v>23</v>
      </c>
      <c r="E552" s="3">
        <v>1</v>
      </c>
      <c r="F552" s="3">
        <v>2</v>
      </c>
      <c r="H552" s="1">
        <v>43115</v>
      </c>
      <c r="I552" t="s">
        <v>20</v>
      </c>
      <c r="J552" s="2">
        <v>0.90262172284644193</v>
      </c>
      <c r="K552" s="2">
        <v>8.6142322097378279E-2</v>
      </c>
      <c r="L552" s="2">
        <v>3.7453183520599251E-3</v>
      </c>
      <c r="M552" s="2">
        <v>7.4906367041198503E-3</v>
      </c>
      <c r="O552">
        <v>43115</v>
      </c>
      <c r="P552" t="s">
        <v>21</v>
      </c>
      <c r="Q552">
        <v>24</v>
      </c>
      <c r="R552">
        <v>33</v>
      </c>
      <c r="S552">
        <v>9</v>
      </c>
      <c r="U552">
        <v>43115</v>
      </c>
      <c r="V552" t="s">
        <v>20</v>
      </c>
      <c r="W552">
        <v>0.36363636363636365</v>
      </c>
      <c r="X552">
        <v>0.5</v>
      </c>
      <c r="Y552">
        <v>0.13636363636363635</v>
      </c>
      <c r="AA552">
        <v>43115</v>
      </c>
      <c r="AB552" t="s">
        <v>22</v>
      </c>
      <c r="AC552">
        <v>585</v>
      </c>
      <c r="AD552">
        <v>259</v>
      </c>
      <c r="AE552">
        <v>170</v>
      </c>
      <c r="AF552">
        <v>153</v>
      </c>
      <c r="AH552">
        <v>43115</v>
      </c>
      <c r="AI552" t="s">
        <v>20</v>
      </c>
      <c r="AJ552">
        <v>0.50128534704370176</v>
      </c>
      <c r="AK552">
        <v>0.22193658954584405</v>
      </c>
      <c r="AL552">
        <v>0.1456726649528706</v>
      </c>
      <c r="AM552">
        <v>0.13110539845758354</v>
      </c>
      <c r="AP552" t="str">
        <f t="shared" si="37"/>
        <v>S03</v>
      </c>
      <c r="AQ552" t="str">
        <f t="shared" si="38"/>
        <v>lundi</v>
      </c>
      <c r="AR552">
        <f t="shared" si="39"/>
        <v>2018</v>
      </c>
    </row>
    <row r="553" spans="1:44" x14ac:dyDescent="0.25">
      <c r="A553" s="4">
        <v>43116</v>
      </c>
      <c r="B553" t="s">
        <v>19</v>
      </c>
      <c r="C553" s="3">
        <v>314</v>
      </c>
      <c r="D553" s="3">
        <v>24</v>
      </c>
      <c r="E553" s="3">
        <v>1</v>
      </c>
      <c r="F553" s="3">
        <v>2</v>
      </c>
      <c r="H553" s="1">
        <v>43116</v>
      </c>
      <c r="I553" t="s">
        <v>20</v>
      </c>
      <c r="J553" s="2">
        <v>0.92082111436950143</v>
      </c>
      <c r="K553" s="2">
        <v>7.0381231671554259E-2</v>
      </c>
      <c r="L553" s="2">
        <v>2.9325513196480938E-3</v>
      </c>
      <c r="M553" s="2">
        <v>5.8651026392961877E-3</v>
      </c>
      <c r="O553">
        <v>43116</v>
      </c>
      <c r="P553" t="s">
        <v>21</v>
      </c>
      <c r="Q553">
        <v>38</v>
      </c>
      <c r="R553">
        <v>30</v>
      </c>
      <c r="S553">
        <v>9</v>
      </c>
      <c r="U553">
        <v>43116</v>
      </c>
      <c r="V553" t="s">
        <v>20</v>
      </c>
      <c r="W553">
        <v>0.4935064935064935</v>
      </c>
      <c r="X553">
        <v>0.38961038961038963</v>
      </c>
      <c r="Y553">
        <v>0.11688311688311688</v>
      </c>
      <c r="AA553">
        <v>43116</v>
      </c>
      <c r="AB553" t="s">
        <v>22</v>
      </c>
      <c r="AC553">
        <v>576</v>
      </c>
      <c r="AD553">
        <v>255</v>
      </c>
      <c r="AE553">
        <v>172</v>
      </c>
      <c r="AF553">
        <v>150</v>
      </c>
      <c r="AH553">
        <v>43116</v>
      </c>
      <c r="AI553" t="s">
        <v>20</v>
      </c>
      <c r="AJ553">
        <v>0.49956634865568084</v>
      </c>
      <c r="AK553">
        <v>0.22116218560277537</v>
      </c>
      <c r="AL553">
        <v>0.14917606244579359</v>
      </c>
      <c r="AM553">
        <v>0.13009540329575023</v>
      </c>
      <c r="AP553" t="str">
        <f t="shared" si="37"/>
        <v>S03</v>
      </c>
      <c r="AQ553" t="str">
        <f t="shared" si="38"/>
        <v>mardi</v>
      </c>
      <c r="AR553">
        <f t="shared" si="39"/>
        <v>2018</v>
      </c>
    </row>
    <row r="554" spans="1:44" x14ac:dyDescent="0.25">
      <c r="A554" s="4">
        <v>43117</v>
      </c>
      <c r="B554" t="s">
        <v>19</v>
      </c>
      <c r="C554" s="3">
        <v>476</v>
      </c>
      <c r="D554" s="3">
        <v>27</v>
      </c>
      <c r="E554" s="3">
        <v>1</v>
      </c>
      <c r="F554" s="3">
        <v>2</v>
      </c>
      <c r="H554" s="1">
        <v>43117</v>
      </c>
      <c r="I554" t="s">
        <v>20</v>
      </c>
      <c r="J554" s="2">
        <v>0.94071146245059289</v>
      </c>
      <c r="K554" s="2">
        <v>5.33596837944664E-2</v>
      </c>
      <c r="L554" s="2">
        <v>1.976284584980237E-3</v>
      </c>
      <c r="M554" s="2">
        <v>3.952569169960474E-3</v>
      </c>
      <c r="O554">
        <v>43117</v>
      </c>
      <c r="P554" t="s">
        <v>21</v>
      </c>
      <c r="Q554">
        <v>37</v>
      </c>
      <c r="R554">
        <v>26</v>
      </c>
      <c r="S554">
        <v>9</v>
      </c>
      <c r="U554">
        <v>43117</v>
      </c>
      <c r="V554" t="s">
        <v>20</v>
      </c>
      <c r="W554">
        <v>0.51388888888888884</v>
      </c>
      <c r="X554">
        <v>0.3611111111111111</v>
      </c>
      <c r="Y554">
        <v>0.125</v>
      </c>
      <c r="AA554">
        <v>43117</v>
      </c>
      <c r="AB554" t="s">
        <v>22</v>
      </c>
      <c r="AC554">
        <v>570</v>
      </c>
      <c r="AD554">
        <v>259</v>
      </c>
      <c r="AE554">
        <v>172</v>
      </c>
      <c r="AF554">
        <v>150</v>
      </c>
      <c r="AH554">
        <v>43117</v>
      </c>
      <c r="AI554" t="s">
        <v>20</v>
      </c>
      <c r="AJ554">
        <v>0.49522154648132061</v>
      </c>
      <c r="AK554">
        <v>0.22502172024326672</v>
      </c>
      <c r="AL554">
        <v>0.14943527367506515</v>
      </c>
      <c r="AM554">
        <v>0.13032145960034752</v>
      </c>
      <c r="AP554" t="str">
        <f t="shared" si="37"/>
        <v>S03</v>
      </c>
      <c r="AQ554" t="str">
        <f t="shared" si="38"/>
        <v>mercredi</v>
      </c>
      <c r="AR554">
        <f t="shared" si="39"/>
        <v>2018</v>
      </c>
    </row>
    <row r="555" spans="1:44" x14ac:dyDescent="0.25">
      <c r="A555" s="4">
        <v>43118</v>
      </c>
      <c r="B555" t="s">
        <v>19</v>
      </c>
      <c r="C555" s="3">
        <v>420</v>
      </c>
      <c r="D555" s="3">
        <v>34</v>
      </c>
      <c r="E555" s="3">
        <v>3</v>
      </c>
      <c r="F555" s="3">
        <v>0</v>
      </c>
      <c r="H555" s="1">
        <v>43118</v>
      </c>
      <c r="I555" t="s">
        <v>20</v>
      </c>
      <c r="J555" s="2">
        <v>0.91903719912472648</v>
      </c>
      <c r="K555" s="2">
        <v>7.4398249452954049E-2</v>
      </c>
      <c r="L555" s="2">
        <v>6.5645514223194746E-3</v>
      </c>
      <c r="M555" s="2">
        <v>0</v>
      </c>
      <c r="O555">
        <v>43118</v>
      </c>
      <c r="P555" t="s">
        <v>21</v>
      </c>
      <c r="Q555">
        <v>38</v>
      </c>
      <c r="R555">
        <v>19</v>
      </c>
      <c r="S555">
        <v>9</v>
      </c>
      <c r="U555">
        <v>43118</v>
      </c>
      <c r="V555" t="s">
        <v>20</v>
      </c>
      <c r="W555">
        <v>0.5757575757575758</v>
      </c>
      <c r="X555">
        <v>0.2878787878787879</v>
      </c>
      <c r="Y555">
        <v>0.13636363636363635</v>
      </c>
      <c r="AA555">
        <v>43118</v>
      </c>
      <c r="AB555" t="s">
        <v>22</v>
      </c>
      <c r="AC555">
        <v>574</v>
      </c>
      <c r="AD555">
        <v>262</v>
      </c>
      <c r="AE555">
        <v>172</v>
      </c>
      <c r="AF555">
        <v>150</v>
      </c>
      <c r="AH555">
        <v>43118</v>
      </c>
      <c r="AI555" t="s">
        <v>20</v>
      </c>
      <c r="AJ555">
        <v>0.49568221070811747</v>
      </c>
      <c r="AK555">
        <v>0.22625215889464595</v>
      </c>
      <c r="AL555">
        <v>0.14853195164075994</v>
      </c>
      <c r="AM555">
        <v>0.12953367875647667</v>
      </c>
      <c r="AP555" t="str">
        <f t="shared" si="37"/>
        <v>S03</v>
      </c>
      <c r="AQ555" t="str">
        <f t="shared" si="38"/>
        <v>jeudi</v>
      </c>
      <c r="AR555">
        <f t="shared" si="39"/>
        <v>2018</v>
      </c>
    </row>
    <row r="556" spans="1:44" x14ac:dyDescent="0.25">
      <c r="A556" s="4" t="s">
        <v>216</v>
      </c>
      <c r="B556" t="s">
        <v>19</v>
      </c>
      <c r="C556" s="3">
        <v>222</v>
      </c>
      <c r="D556" s="3">
        <v>42</v>
      </c>
      <c r="E556" s="3">
        <v>4</v>
      </c>
      <c r="F556" s="3">
        <v>0</v>
      </c>
      <c r="H556" s="1" t="s">
        <v>216</v>
      </c>
      <c r="I556" t="s">
        <v>20</v>
      </c>
      <c r="J556" s="2">
        <v>0.82835820895522383</v>
      </c>
      <c r="K556" s="2">
        <v>0.15671641791044777</v>
      </c>
      <c r="L556" s="2">
        <v>1.4925373134328358E-2</v>
      </c>
      <c r="M556" s="2">
        <v>0</v>
      </c>
      <c r="O556" t="s">
        <v>216</v>
      </c>
      <c r="P556" t="s">
        <v>21</v>
      </c>
      <c r="Q556">
        <v>29</v>
      </c>
      <c r="R556">
        <v>27</v>
      </c>
      <c r="S556">
        <v>9</v>
      </c>
      <c r="U556" t="s">
        <v>216</v>
      </c>
      <c r="V556" t="s">
        <v>20</v>
      </c>
      <c r="W556">
        <v>0.44615384615384618</v>
      </c>
      <c r="X556">
        <v>0.41538461538461541</v>
      </c>
      <c r="Y556">
        <v>0.13846153846153847</v>
      </c>
      <c r="AA556" t="s">
        <v>216</v>
      </c>
      <c r="AB556" t="s">
        <v>22</v>
      </c>
      <c r="AC556">
        <v>574</v>
      </c>
      <c r="AD556">
        <v>269</v>
      </c>
      <c r="AE556">
        <v>172</v>
      </c>
      <c r="AF556">
        <v>150</v>
      </c>
      <c r="AH556" t="s">
        <v>216</v>
      </c>
      <c r="AI556" t="s">
        <v>20</v>
      </c>
      <c r="AJ556">
        <v>0.49270386266094418</v>
      </c>
      <c r="AK556">
        <v>0.23090128755364808</v>
      </c>
      <c r="AL556">
        <v>0.14763948497854076</v>
      </c>
      <c r="AM556">
        <v>0.12875536480686695</v>
      </c>
      <c r="AP556" t="str">
        <f t="shared" si="37"/>
        <v>S03</v>
      </c>
      <c r="AQ556" t="str">
        <f t="shared" si="38"/>
        <v>vendredi</v>
      </c>
      <c r="AR556">
        <f t="shared" si="39"/>
        <v>2018</v>
      </c>
    </row>
    <row r="557" spans="1:44" x14ac:dyDescent="0.25">
      <c r="A557" s="4">
        <v>43122</v>
      </c>
      <c r="B557" t="s">
        <v>19</v>
      </c>
      <c r="C557" s="3">
        <v>223</v>
      </c>
      <c r="D557" s="3">
        <v>30</v>
      </c>
      <c r="E557" s="3">
        <v>7</v>
      </c>
      <c r="F557" s="3">
        <v>0</v>
      </c>
      <c r="H557" s="1">
        <v>43122</v>
      </c>
      <c r="I557" t="s">
        <v>20</v>
      </c>
      <c r="J557" s="2">
        <v>0.85769230769230764</v>
      </c>
      <c r="K557" s="2">
        <v>0.11538461538461539</v>
      </c>
      <c r="L557" s="2">
        <v>2.6923076923076925E-2</v>
      </c>
      <c r="M557" s="2">
        <v>0</v>
      </c>
      <c r="O557">
        <v>43122</v>
      </c>
      <c r="P557" t="s">
        <v>21</v>
      </c>
      <c r="Q557">
        <v>43</v>
      </c>
      <c r="R557">
        <v>27</v>
      </c>
      <c r="S557">
        <v>6</v>
      </c>
      <c r="U557">
        <v>43122</v>
      </c>
      <c r="V557" t="s">
        <v>20</v>
      </c>
      <c r="W557">
        <v>0.56578947368421051</v>
      </c>
      <c r="X557">
        <v>0.35526315789473684</v>
      </c>
      <c r="Y557">
        <v>7.8947368421052627E-2</v>
      </c>
      <c r="AA557">
        <v>43122</v>
      </c>
      <c r="AB557" t="s">
        <v>22</v>
      </c>
      <c r="AC557">
        <v>562</v>
      </c>
      <c r="AD557">
        <v>274</v>
      </c>
      <c r="AE557">
        <v>173</v>
      </c>
      <c r="AF557">
        <v>150</v>
      </c>
      <c r="AH557">
        <v>43122</v>
      </c>
      <c r="AI557" t="s">
        <v>20</v>
      </c>
      <c r="AJ557">
        <v>0.48490077653149266</v>
      </c>
      <c r="AK557">
        <v>0.2364106988783434</v>
      </c>
      <c r="AL557">
        <v>0.14926660914581535</v>
      </c>
      <c r="AM557">
        <v>0.12942191544434858</v>
      </c>
      <c r="AP557" t="str">
        <f t="shared" si="37"/>
        <v>S04</v>
      </c>
      <c r="AQ557" t="str">
        <f t="shared" si="38"/>
        <v>lundi</v>
      </c>
      <c r="AR557">
        <f t="shared" si="39"/>
        <v>2018</v>
      </c>
    </row>
    <row r="558" spans="1:44" x14ac:dyDescent="0.25">
      <c r="A558" s="4">
        <v>43123</v>
      </c>
      <c r="B558" t="s">
        <v>19</v>
      </c>
      <c r="C558" s="3">
        <v>246</v>
      </c>
      <c r="D558" s="3">
        <v>21</v>
      </c>
      <c r="E558" s="3">
        <v>5</v>
      </c>
      <c r="F558" s="3">
        <v>0</v>
      </c>
      <c r="H558" s="1">
        <v>43123</v>
      </c>
      <c r="I558" t="s">
        <v>20</v>
      </c>
      <c r="J558" s="2">
        <v>0.90441176470588236</v>
      </c>
      <c r="K558" s="2">
        <v>7.720588235294118E-2</v>
      </c>
      <c r="L558" s="2">
        <v>1.8382352941176471E-2</v>
      </c>
      <c r="M558" s="2">
        <v>0</v>
      </c>
      <c r="O558">
        <v>43123</v>
      </c>
      <c r="P558" t="s">
        <v>21</v>
      </c>
      <c r="Q558">
        <v>36</v>
      </c>
      <c r="R558">
        <v>25</v>
      </c>
      <c r="S558">
        <v>8</v>
      </c>
      <c r="U558">
        <v>43123</v>
      </c>
      <c r="V558" t="s">
        <v>20</v>
      </c>
      <c r="W558">
        <v>0.52173913043478259</v>
      </c>
      <c r="X558">
        <v>0.36231884057971014</v>
      </c>
      <c r="Y558">
        <v>0.11594202898550725</v>
      </c>
      <c r="AA558">
        <v>43123</v>
      </c>
      <c r="AB558" t="s">
        <v>22</v>
      </c>
      <c r="AC558">
        <v>556</v>
      </c>
      <c r="AD558">
        <v>274</v>
      </c>
      <c r="AE558">
        <v>175</v>
      </c>
      <c r="AF558">
        <v>150</v>
      </c>
      <c r="AH558">
        <v>43123</v>
      </c>
      <c r="AI558" t="s">
        <v>20</v>
      </c>
      <c r="AJ558">
        <v>0.48138528138528136</v>
      </c>
      <c r="AK558">
        <v>0.23722943722943723</v>
      </c>
      <c r="AL558">
        <v>0.15151515151515152</v>
      </c>
      <c r="AM558">
        <v>0.12987012987012986</v>
      </c>
      <c r="AP558" t="str">
        <f t="shared" si="37"/>
        <v>S04</v>
      </c>
      <c r="AQ558" t="str">
        <f t="shared" si="38"/>
        <v>mardi</v>
      </c>
      <c r="AR558">
        <f t="shared" si="39"/>
        <v>2018</v>
      </c>
    </row>
    <row r="559" spans="1:44" x14ac:dyDescent="0.25">
      <c r="A559" s="4">
        <v>43124</v>
      </c>
      <c r="B559" t="s">
        <v>19</v>
      </c>
      <c r="C559" s="3">
        <v>261</v>
      </c>
      <c r="D559" s="3">
        <v>20</v>
      </c>
      <c r="E559" s="3">
        <v>2</v>
      </c>
      <c r="F559" s="3">
        <v>0</v>
      </c>
      <c r="H559" s="1">
        <v>43124</v>
      </c>
      <c r="I559" t="s">
        <v>20</v>
      </c>
      <c r="J559" s="2">
        <v>0.92226148409893993</v>
      </c>
      <c r="K559" s="2">
        <v>7.0671378091872794E-2</v>
      </c>
      <c r="L559" s="2">
        <v>7.0671378091872791E-3</v>
      </c>
      <c r="M559" s="2">
        <v>0</v>
      </c>
      <c r="O559">
        <v>43124</v>
      </c>
      <c r="P559" t="s">
        <v>21</v>
      </c>
      <c r="Q559">
        <v>9</v>
      </c>
      <c r="R559">
        <v>23</v>
      </c>
      <c r="S559">
        <v>8</v>
      </c>
      <c r="U559">
        <v>43124</v>
      </c>
      <c r="V559" t="s">
        <v>20</v>
      </c>
      <c r="W559">
        <v>0.22500000000000001</v>
      </c>
      <c r="X559">
        <v>0.57499999999999996</v>
      </c>
      <c r="Y559">
        <v>0.2</v>
      </c>
      <c r="AA559">
        <v>43124</v>
      </c>
      <c r="AB559" t="s">
        <v>22</v>
      </c>
      <c r="AC559">
        <v>543</v>
      </c>
      <c r="AD559">
        <v>271</v>
      </c>
      <c r="AE559">
        <v>175</v>
      </c>
      <c r="AF559">
        <v>150</v>
      </c>
      <c r="AH559">
        <v>43124</v>
      </c>
      <c r="AI559" t="s">
        <v>20</v>
      </c>
      <c r="AJ559">
        <v>0.47673397717295873</v>
      </c>
      <c r="AK559">
        <v>0.23792800702370501</v>
      </c>
      <c r="AL559">
        <v>0.15364354697102722</v>
      </c>
      <c r="AM559">
        <v>0.13169446883230904</v>
      </c>
      <c r="AP559" t="str">
        <f t="shared" si="37"/>
        <v>S04</v>
      </c>
      <c r="AQ559" t="str">
        <f t="shared" si="38"/>
        <v>mercredi</v>
      </c>
      <c r="AR559">
        <f t="shared" si="39"/>
        <v>2018</v>
      </c>
    </row>
    <row r="560" spans="1:44" x14ac:dyDescent="0.25">
      <c r="A560" s="4">
        <v>43125</v>
      </c>
      <c r="B560" t="s">
        <v>19</v>
      </c>
      <c r="C560" s="3">
        <v>325</v>
      </c>
      <c r="D560" s="3">
        <v>17</v>
      </c>
      <c r="E560" s="3">
        <v>3</v>
      </c>
      <c r="F560" s="3">
        <v>0</v>
      </c>
      <c r="H560" s="1">
        <v>43125</v>
      </c>
      <c r="I560" t="s">
        <v>20</v>
      </c>
      <c r="J560" s="2">
        <v>0.94202898550724634</v>
      </c>
      <c r="K560" s="2">
        <v>4.9275362318840582E-2</v>
      </c>
      <c r="L560" s="2">
        <v>8.6956521739130436E-3</v>
      </c>
      <c r="M560" s="2">
        <v>0</v>
      </c>
      <c r="O560">
        <v>43125</v>
      </c>
      <c r="P560" t="s">
        <v>21</v>
      </c>
      <c r="Q560">
        <v>10</v>
      </c>
      <c r="R560">
        <v>21</v>
      </c>
      <c r="S560">
        <v>8</v>
      </c>
      <c r="U560">
        <v>43125</v>
      </c>
      <c r="V560" t="s">
        <v>20</v>
      </c>
      <c r="W560">
        <v>0.25641025641025639</v>
      </c>
      <c r="X560">
        <v>0.53846153846153844</v>
      </c>
      <c r="Y560">
        <v>0.20512820512820512</v>
      </c>
      <c r="AA560">
        <v>43125</v>
      </c>
      <c r="AB560" t="s">
        <v>22</v>
      </c>
      <c r="AC560">
        <v>545</v>
      </c>
      <c r="AD560">
        <v>271</v>
      </c>
      <c r="AE560">
        <v>175</v>
      </c>
      <c r="AF560">
        <v>150</v>
      </c>
      <c r="AH560">
        <v>43125</v>
      </c>
      <c r="AI560" t="s">
        <v>20</v>
      </c>
      <c r="AJ560">
        <v>0.47765118317265559</v>
      </c>
      <c r="AK560">
        <v>0.23751095530236635</v>
      </c>
      <c r="AL560">
        <v>0.15337423312883436</v>
      </c>
      <c r="AM560">
        <v>0.13146362839614373</v>
      </c>
      <c r="AP560" t="str">
        <f t="shared" si="37"/>
        <v>S04</v>
      </c>
      <c r="AQ560" t="str">
        <f t="shared" si="38"/>
        <v>jeudi</v>
      </c>
      <c r="AR560">
        <f t="shared" si="39"/>
        <v>2018</v>
      </c>
    </row>
    <row r="561" spans="1:44" x14ac:dyDescent="0.25">
      <c r="A561" s="4" t="s">
        <v>217</v>
      </c>
      <c r="B561" t="s">
        <v>19</v>
      </c>
      <c r="C561" s="3">
        <v>342</v>
      </c>
      <c r="D561" s="3">
        <v>26</v>
      </c>
      <c r="E561" s="3">
        <v>3</v>
      </c>
      <c r="F561" s="3">
        <v>0</v>
      </c>
      <c r="H561" s="1" t="s">
        <v>217</v>
      </c>
      <c r="I561" t="s">
        <v>20</v>
      </c>
      <c r="J561" s="2">
        <v>0.92183288409703501</v>
      </c>
      <c r="K561" s="2">
        <v>7.0080862533692723E-2</v>
      </c>
      <c r="L561" s="2">
        <v>8.0862533692722376E-3</v>
      </c>
      <c r="M561" s="2">
        <v>0</v>
      </c>
      <c r="O561" t="s">
        <v>217</v>
      </c>
      <c r="P561" t="s">
        <v>21</v>
      </c>
      <c r="Q561">
        <v>19</v>
      </c>
      <c r="R561">
        <v>21</v>
      </c>
      <c r="S561">
        <v>8</v>
      </c>
      <c r="U561" t="s">
        <v>217</v>
      </c>
      <c r="V561" t="s">
        <v>20</v>
      </c>
      <c r="W561">
        <v>0.39583333333333331</v>
      </c>
      <c r="X561">
        <v>0.4375</v>
      </c>
      <c r="Y561">
        <v>0.16666666666666666</v>
      </c>
      <c r="AA561" t="s">
        <v>217</v>
      </c>
      <c r="AB561" t="s">
        <v>22</v>
      </c>
      <c r="AC561">
        <v>532</v>
      </c>
      <c r="AD561">
        <v>274</v>
      </c>
      <c r="AE561">
        <v>175</v>
      </c>
      <c r="AF561">
        <v>150</v>
      </c>
      <c r="AH561" t="s">
        <v>217</v>
      </c>
      <c r="AI561" t="s">
        <v>20</v>
      </c>
      <c r="AJ561">
        <v>0.47038019451812557</v>
      </c>
      <c r="AK561">
        <v>0.24226348364279399</v>
      </c>
      <c r="AL561">
        <v>0.15473032714412024</v>
      </c>
      <c r="AM561">
        <v>0.13262599469496023</v>
      </c>
      <c r="AP561" t="str">
        <f t="shared" si="37"/>
        <v>S04</v>
      </c>
      <c r="AQ561" t="str">
        <f t="shared" si="38"/>
        <v>vendredi</v>
      </c>
      <c r="AR561">
        <f t="shared" si="39"/>
        <v>2018</v>
      </c>
    </row>
    <row r="562" spans="1:44" x14ac:dyDescent="0.25">
      <c r="A562" s="4">
        <v>43129</v>
      </c>
      <c r="B562" t="s">
        <v>19</v>
      </c>
      <c r="C562" s="3">
        <v>262</v>
      </c>
      <c r="D562" s="3">
        <v>8</v>
      </c>
      <c r="E562" s="3">
        <v>5</v>
      </c>
      <c r="F562" s="3">
        <v>0</v>
      </c>
      <c r="H562" s="1">
        <v>43129</v>
      </c>
      <c r="I562" t="s">
        <v>20</v>
      </c>
      <c r="J562" s="2">
        <v>0.95272727272727276</v>
      </c>
      <c r="K562" s="2">
        <v>2.9090909090909091E-2</v>
      </c>
      <c r="L562" s="2">
        <v>1.8181818181818181E-2</v>
      </c>
      <c r="M562" s="2">
        <v>0</v>
      </c>
      <c r="O562">
        <v>43129</v>
      </c>
      <c r="P562" t="s">
        <v>21</v>
      </c>
      <c r="Q562">
        <v>8</v>
      </c>
      <c r="R562">
        <v>20</v>
      </c>
      <c r="S562">
        <v>8</v>
      </c>
      <c r="U562">
        <v>43129</v>
      </c>
      <c r="V562" t="s">
        <v>20</v>
      </c>
      <c r="W562">
        <v>0.22222222222222221</v>
      </c>
      <c r="X562">
        <v>0.55555555555555558</v>
      </c>
      <c r="Y562">
        <v>0.22222222222222221</v>
      </c>
      <c r="AA562">
        <v>43129</v>
      </c>
      <c r="AB562" t="s">
        <v>22</v>
      </c>
      <c r="AC562">
        <v>533</v>
      </c>
      <c r="AD562">
        <v>286</v>
      </c>
      <c r="AE562">
        <v>175</v>
      </c>
      <c r="AF562">
        <v>150</v>
      </c>
      <c r="AH562">
        <v>43129</v>
      </c>
      <c r="AI562" t="s">
        <v>20</v>
      </c>
      <c r="AJ562">
        <v>0.46590909090909088</v>
      </c>
      <c r="AK562">
        <v>0.25</v>
      </c>
      <c r="AL562">
        <v>0.15297202797202797</v>
      </c>
      <c r="AM562">
        <v>0.13111888111888112</v>
      </c>
      <c r="AP562" t="str">
        <f t="shared" si="37"/>
        <v>S05</v>
      </c>
      <c r="AQ562" t="str">
        <f t="shared" si="38"/>
        <v>lundi</v>
      </c>
      <c r="AR562">
        <f t="shared" si="39"/>
        <v>2018</v>
      </c>
    </row>
    <row r="563" spans="1:44" x14ac:dyDescent="0.25">
      <c r="A563" s="4">
        <v>43130</v>
      </c>
      <c r="B563" t="s">
        <v>19</v>
      </c>
      <c r="C563" s="3">
        <v>328</v>
      </c>
      <c r="D563" s="3">
        <v>35</v>
      </c>
      <c r="E563" s="3">
        <v>4</v>
      </c>
      <c r="F563" s="3">
        <v>0</v>
      </c>
      <c r="H563" s="1">
        <v>43130</v>
      </c>
      <c r="I563" t="s">
        <v>20</v>
      </c>
      <c r="J563" s="2">
        <v>0.89373297002724794</v>
      </c>
      <c r="K563" s="2">
        <v>9.5367847411444148E-2</v>
      </c>
      <c r="L563" s="2">
        <v>1.0899182561307902E-2</v>
      </c>
      <c r="M563" s="2">
        <v>0</v>
      </c>
      <c r="O563">
        <v>43130</v>
      </c>
      <c r="P563" t="s">
        <v>21</v>
      </c>
      <c r="Q563">
        <v>8</v>
      </c>
      <c r="R563">
        <v>20</v>
      </c>
      <c r="S563">
        <v>8</v>
      </c>
      <c r="U563">
        <v>43130</v>
      </c>
      <c r="V563" t="s">
        <v>20</v>
      </c>
      <c r="W563">
        <v>0.22222222222222221</v>
      </c>
      <c r="X563">
        <v>0.55555555555555558</v>
      </c>
      <c r="Y563">
        <v>0.22222222222222221</v>
      </c>
      <c r="AA563">
        <v>43130</v>
      </c>
      <c r="AB563" t="s">
        <v>22</v>
      </c>
      <c r="AC563">
        <v>512</v>
      </c>
      <c r="AD563">
        <v>293</v>
      </c>
      <c r="AE563">
        <v>176</v>
      </c>
      <c r="AF563">
        <v>150</v>
      </c>
      <c r="AH563">
        <v>43130</v>
      </c>
      <c r="AI563" t="s">
        <v>20</v>
      </c>
      <c r="AJ563">
        <v>0.4526967285587975</v>
      </c>
      <c r="AK563">
        <v>0.25906277630415564</v>
      </c>
      <c r="AL563">
        <v>0.15561450044208666</v>
      </c>
      <c r="AM563">
        <v>0.13262599469496023</v>
      </c>
      <c r="AP563" t="str">
        <f t="shared" si="37"/>
        <v>S05</v>
      </c>
      <c r="AQ563" t="str">
        <f t="shared" si="38"/>
        <v>mardi</v>
      </c>
      <c r="AR563">
        <f t="shared" si="39"/>
        <v>2018</v>
      </c>
    </row>
    <row r="564" spans="1:44" x14ac:dyDescent="0.25">
      <c r="A564" s="4">
        <v>43131</v>
      </c>
      <c r="B564" t="s">
        <v>19</v>
      </c>
      <c r="C564" s="3">
        <v>286</v>
      </c>
      <c r="D564" s="3">
        <v>51</v>
      </c>
      <c r="E564" s="3">
        <v>4</v>
      </c>
      <c r="F564" s="3">
        <v>0</v>
      </c>
      <c r="H564" s="1">
        <v>43131</v>
      </c>
      <c r="I564" t="s">
        <v>20</v>
      </c>
      <c r="J564" s="2">
        <v>0.83870967741935487</v>
      </c>
      <c r="K564" s="2">
        <v>0.14956011730205279</v>
      </c>
      <c r="L564" s="2">
        <v>1.1730205278592375E-2</v>
      </c>
      <c r="M564" s="2">
        <v>0</v>
      </c>
      <c r="O564">
        <v>43131</v>
      </c>
      <c r="P564" t="s">
        <v>21</v>
      </c>
      <c r="Q564">
        <v>6</v>
      </c>
      <c r="R564">
        <v>20</v>
      </c>
      <c r="S564">
        <v>8</v>
      </c>
      <c r="U564">
        <v>43131</v>
      </c>
      <c r="V564" t="s">
        <v>20</v>
      </c>
      <c r="W564">
        <v>0.17647058823529413</v>
      </c>
      <c r="X564">
        <v>0.58823529411764708</v>
      </c>
      <c r="Y564">
        <v>0.23529411764705882</v>
      </c>
      <c r="AA564">
        <v>43131</v>
      </c>
      <c r="AB564" t="s">
        <v>22</v>
      </c>
      <c r="AC564">
        <v>499</v>
      </c>
      <c r="AD564">
        <v>294</v>
      </c>
      <c r="AE564">
        <v>175</v>
      </c>
      <c r="AF564">
        <v>150</v>
      </c>
      <c r="AH564">
        <v>43131</v>
      </c>
      <c r="AI564" t="s">
        <v>20</v>
      </c>
      <c r="AJ564">
        <v>0.44633273703041143</v>
      </c>
      <c r="AK564">
        <v>0.2629695885509839</v>
      </c>
      <c r="AL564">
        <v>0.15652951699463327</v>
      </c>
      <c r="AM564">
        <v>0.13416815742397137</v>
      </c>
      <c r="AP564" t="str">
        <f t="shared" si="37"/>
        <v>S05</v>
      </c>
      <c r="AQ564" t="str">
        <f t="shared" si="38"/>
        <v>mercredi</v>
      </c>
      <c r="AR564">
        <f t="shared" si="39"/>
        <v>2018</v>
      </c>
    </row>
    <row r="565" spans="1:44" x14ac:dyDescent="0.25">
      <c r="A565" s="4">
        <v>43132</v>
      </c>
      <c r="B565" t="s">
        <v>19</v>
      </c>
      <c r="C565" s="3">
        <v>227</v>
      </c>
      <c r="D565" s="3">
        <v>68</v>
      </c>
      <c r="E565" s="3">
        <v>7</v>
      </c>
      <c r="F565" s="3">
        <v>0</v>
      </c>
      <c r="H565" s="1">
        <v>43132</v>
      </c>
      <c r="I565" t="s">
        <v>20</v>
      </c>
      <c r="J565" s="2">
        <v>0.7516556291390728</v>
      </c>
      <c r="K565" s="2">
        <v>0.2251655629139073</v>
      </c>
      <c r="L565" s="2">
        <v>2.3178807947019868E-2</v>
      </c>
      <c r="M565" s="2">
        <v>0</v>
      </c>
      <c r="O565">
        <v>43132</v>
      </c>
      <c r="P565" t="s">
        <v>21</v>
      </c>
      <c r="Q565">
        <v>5</v>
      </c>
      <c r="R565">
        <v>20</v>
      </c>
      <c r="S565">
        <v>8</v>
      </c>
      <c r="U565">
        <v>43132</v>
      </c>
      <c r="V565" t="s">
        <v>20</v>
      </c>
      <c r="W565">
        <v>0.15151515151515152</v>
      </c>
      <c r="X565">
        <v>0.60606060606060608</v>
      </c>
      <c r="Y565">
        <v>0.24242424242424243</v>
      </c>
      <c r="AA565">
        <v>43132</v>
      </c>
      <c r="AB565" t="s">
        <v>22</v>
      </c>
      <c r="AC565">
        <v>482</v>
      </c>
      <c r="AD565">
        <v>294</v>
      </c>
      <c r="AE565">
        <v>175</v>
      </c>
      <c r="AF565">
        <v>150</v>
      </c>
      <c r="AH565">
        <v>43132</v>
      </c>
      <c r="AI565" t="s">
        <v>20</v>
      </c>
      <c r="AJ565">
        <v>0.43778383287920075</v>
      </c>
      <c r="AK565">
        <v>0.2670299727520436</v>
      </c>
      <c r="AL565">
        <v>0.15894641235240689</v>
      </c>
      <c r="AM565">
        <v>0.13623978201634879</v>
      </c>
      <c r="AP565" t="str">
        <f t="shared" si="37"/>
        <v>S05</v>
      </c>
      <c r="AQ565" t="str">
        <f t="shared" si="38"/>
        <v>jeudi</v>
      </c>
      <c r="AR565">
        <f t="shared" si="39"/>
        <v>2018</v>
      </c>
    </row>
    <row r="566" spans="1:44" x14ac:dyDescent="0.25">
      <c r="A566" s="4" t="s">
        <v>218</v>
      </c>
      <c r="B566" t="s">
        <v>19</v>
      </c>
      <c r="C566" s="3">
        <v>172</v>
      </c>
      <c r="D566" s="3">
        <v>77</v>
      </c>
      <c r="E566" s="3">
        <v>6</v>
      </c>
      <c r="F566" s="3">
        <v>0</v>
      </c>
      <c r="H566" s="1" t="s">
        <v>218</v>
      </c>
      <c r="I566" t="s">
        <v>20</v>
      </c>
      <c r="J566" s="2">
        <v>0.67450980392156867</v>
      </c>
      <c r="K566" s="2">
        <v>0.30196078431372547</v>
      </c>
      <c r="L566" s="2">
        <v>2.3529411764705882E-2</v>
      </c>
      <c r="M566" s="2">
        <v>0</v>
      </c>
      <c r="O566" t="s">
        <v>218</v>
      </c>
      <c r="P566" t="s">
        <v>21</v>
      </c>
      <c r="Q566">
        <v>9</v>
      </c>
      <c r="R566">
        <v>24</v>
      </c>
      <c r="S566">
        <v>7</v>
      </c>
      <c r="U566" t="s">
        <v>218</v>
      </c>
      <c r="V566" t="s">
        <v>20</v>
      </c>
      <c r="W566">
        <v>0.22500000000000001</v>
      </c>
      <c r="X566">
        <v>0.6</v>
      </c>
      <c r="Y566">
        <v>0.17499999999999999</v>
      </c>
      <c r="AA566" t="s">
        <v>218</v>
      </c>
      <c r="AB566" t="s">
        <v>22</v>
      </c>
      <c r="AC566">
        <v>467</v>
      </c>
      <c r="AD566">
        <v>297</v>
      </c>
      <c r="AE566">
        <v>174</v>
      </c>
      <c r="AF566">
        <v>151</v>
      </c>
      <c r="AH566" t="s">
        <v>218</v>
      </c>
      <c r="AI566" t="s">
        <v>20</v>
      </c>
      <c r="AJ566">
        <v>0.42883379247015613</v>
      </c>
      <c r="AK566">
        <v>0.27272727272727271</v>
      </c>
      <c r="AL566">
        <v>0.15977961432506887</v>
      </c>
      <c r="AM566">
        <v>0.13865932047750229</v>
      </c>
      <c r="AP566" t="str">
        <f t="shared" si="37"/>
        <v>S05</v>
      </c>
      <c r="AQ566" t="str">
        <f t="shared" si="38"/>
        <v>vendredi</v>
      </c>
      <c r="AR566">
        <f t="shared" si="39"/>
        <v>2018</v>
      </c>
    </row>
    <row r="567" spans="1:44" x14ac:dyDescent="0.25">
      <c r="A567" s="4">
        <v>43136</v>
      </c>
      <c r="B567" t="s">
        <v>19</v>
      </c>
      <c r="C567" s="3">
        <v>253</v>
      </c>
      <c r="D567" s="3">
        <v>43</v>
      </c>
      <c r="E567" s="3">
        <v>5</v>
      </c>
      <c r="F567" s="3">
        <v>0</v>
      </c>
      <c r="H567" s="1">
        <v>43136</v>
      </c>
      <c r="I567" t="s">
        <v>20</v>
      </c>
      <c r="J567" s="2">
        <v>0.84053156146179397</v>
      </c>
      <c r="K567" s="2">
        <v>0.14285714285714285</v>
      </c>
      <c r="L567" s="2">
        <v>1.6611295681063124E-2</v>
      </c>
      <c r="M567" s="2">
        <v>0</v>
      </c>
      <c r="O567">
        <v>43136</v>
      </c>
      <c r="P567" t="s">
        <v>21</v>
      </c>
      <c r="Q567">
        <v>9</v>
      </c>
      <c r="R567">
        <v>20</v>
      </c>
      <c r="S567">
        <v>7</v>
      </c>
      <c r="U567">
        <v>43136</v>
      </c>
      <c r="V567" t="s">
        <v>20</v>
      </c>
      <c r="W567">
        <v>0.25</v>
      </c>
      <c r="X567">
        <v>0.55555555555555558</v>
      </c>
      <c r="Y567">
        <v>0.19444444444444445</v>
      </c>
      <c r="AA567">
        <v>43136</v>
      </c>
      <c r="AB567" t="s">
        <v>22</v>
      </c>
      <c r="AC567">
        <v>461</v>
      </c>
      <c r="AD567">
        <v>303</v>
      </c>
      <c r="AE567">
        <v>171</v>
      </c>
      <c r="AF567">
        <v>151</v>
      </c>
      <c r="AH567">
        <v>43136</v>
      </c>
      <c r="AI567" t="s">
        <v>20</v>
      </c>
      <c r="AJ567">
        <v>0.4244935543278085</v>
      </c>
      <c r="AK567">
        <v>0.27900552486187846</v>
      </c>
      <c r="AL567">
        <v>0.15745856353591159</v>
      </c>
      <c r="AM567">
        <v>0.13904235727440148</v>
      </c>
      <c r="AP567" t="str">
        <f t="shared" si="37"/>
        <v>S06</v>
      </c>
      <c r="AQ567" t="str">
        <f t="shared" si="38"/>
        <v>lundi</v>
      </c>
      <c r="AR567">
        <f t="shared" si="39"/>
        <v>2018</v>
      </c>
    </row>
    <row r="568" spans="1:44" x14ac:dyDescent="0.25">
      <c r="A568" s="4">
        <v>43137</v>
      </c>
      <c r="B568" t="s">
        <v>19</v>
      </c>
      <c r="C568" s="3">
        <v>304</v>
      </c>
      <c r="D568" s="3">
        <v>34</v>
      </c>
      <c r="E568" s="3">
        <v>6</v>
      </c>
      <c r="F568" s="3">
        <v>0</v>
      </c>
      <c r="H568" s="1">
        <v>43137</v>
      </c>
      <c r="I568" t="s">
        <v>20</v>
      </c>
      <c r="J568" s="2">
        <v>0.88372093023255816</v>
      </c>
      <c r="K568" s="2">
        <v>9.8837209302325577E-2</v>
      </c>
      <c r="L568" s="2">
        <v>1.7441860465116279E-2</v>
      </c>
      <c r="M568" s="2">
        <v>0</v>
      </c>
      <c r="O568">
        <v>43137</v>
      </c>
      <c r="P568" t="s">
        <v>21</v>
      </c>
      <c r="Q568">
        <v>15</v>
      </c>
      <c r="R568">
        <v>15</v>
      </c>
      <c r="S568">
        <v>12</v>
      </c>
      <c r="U568">
        <v>43137</v>
      </c>
      <c r="V568" t="s">
        <v>20</v>
      </c>
      <c r="W568">
        <v>0.35714285714285715</v>
      </c>
      <c r="X568">
        <v>0.35714285714285715</v>
      </c>
      <c r="Y568">
        <v>0.2857142857142857</v>
      </c>
      <c r="AA568">
        <v>43137</v>
      </c>
      <c r="AB568" t="s">
        <v>22</v>
      </c>
      <c r="AC568">
        <v>457</v>
      </c>
      <c r="AD568">
        <v>304</v>
      </c>
      <c r="AE568">
        <v>177</v>
      </c>
      <c r="AF568">
        <v>152</v>
      </c>
      <c r="AH568">
        <v>43137</v>
      </c>
      <c r="AI568" t="s">
        <v>20</v>
      </c>
      <c r="AJ568">
        <v>0.41926605504587156</v>
      </c>
      <c r="AK568">
        <v>0.27889908256880735</v>
      </c>
      <c r="AL568">
        <v>0.16238532110091744</v>
      </c>
      <c r="AM568">
        <v>0.13944954128440368</v>
      </c>
      <c r="AP568" t="str">
        <f t="shared" si="37"/>
        <v>S06</v>
      </c>
      <c r="AQ568" t="str">
        <f t="shared" si="38"/>
        <v>mardi</v>
      </c>
      <c r="AR568">
        <f t="shared" si="39"/>
        <v>2018</v>
      </c>
    </row>
    <row r="569" spans="1:44" x14ac:dyDescent="0.25">
      <c r="A569" s="4">
        <v>43138</v>
      </c>
      <c r="B569" t="s">
        <v>19</v>
      </c>
      <c r="C569" s="3">
        <v>305</v>
      </c>
      <c r="D569" s="3">
        <v>24</v>
      </c>
      <c r="E569" s="3">
        <v>4</v>
      </c>
      <c r="F569" s="3">
        <v>0</v>
      </c>
      <c r="H569" s="1">
        <v>43138</v>
      </c>
      <c r="I569" t="s">
        <v>20</v>
      </c>
      <c r="J569" s="2">
        <v>0.91591591591591592</v>
      </c>
      <c r="K569" s="2">
        <v>7.2072072072072071E-2</v>
      </c>
      <c r="L569" s="2">
        <v>1.2012012012012012E-2</v>
      </c>
      <c r="M569" s="2">
        <v>0</v>
      </c>
      <c r="O569">
        <v>43138</v>
      </c>
      <c r="P569" t="s">
        <v>21</v>
      </c>
      <c r="Q569">
        <v>19</v>
      </c>
      <c r="R569">
        <v>11</v>
      </c>
      <c r="S569">
        <v>7</v>
      </c>
      <c r="U569">
        <v>43138</v>
      </c>
      <c r="V569" t="s">
        <v>20</v>
      </c>
      <c r="W569">
        <v>0.51351351351351349</v>
      </c>
      <c r="X569">
        <v>0.29729729729729731</v>
      </c>
      <c r="Y569">
        <v>0.1891891891891892</v>
      </c>
      <c r="AA569">
        <v>43138</v>
      </c>
      <c r="AB569" t="s">
        <v>22</v>
      </c>
      <c r="AC569">
        <v>455</v>
      </c>
      <c r="AD569">
        <v>300</v>
      </c>
      <c r="AE569">
        <v>176</v>
      </c>
      <c r="AF569">
        <v>155</v>
      </c>
      <c r="AH569">
        <v>43138</v>
      </c>
      <c r="AI569" t="s">
        <v>20</v>
      </c>
      <c r="AJ569">
        <v>0.41896869244935542</v>
      </c>
      <c r="AK569">
        <v>0.27624309392265195</v>
      </c>
      <c r="AL569">
        <v>0.16206261510128914</v>
      </c>
      <c r="AM569">
        <v>0.1427255985267035</v>
      </c>
      <c r="AP569" t="str">
        <f t="shared" si="37"/>
        <v>S06</v>
      </c>
      <c r="AQ569" t="str">
        <f t="shared" si="38"/>
        <v>mercredi</v>
      </c>
      <c r="AR569">
        <f t="shared" si="39"/>
        <v>2018</v>
      </c>
    </row>
    <row r="570" spans="1:44" x14ac:dyDescent="0.25">
      <c r="A570" s="4">
        <v>43139</v>
      </c>
      <c r="B570" t="s">
        <v>19</v>
      </c>
      <c r="C570" s="3">
        <v>314</v>
      </c>
      <c r="D570" s="3">
        <v>37</v>
      </c>
      <c r="E570" s="3">
        <v>8</v>
      </c>
      <c r="F570" s="3">
        <v>0</v>
      </c>
      <c r="H570" s="1">
        <v>43139</v>
      </c>
      <c r="I570" t="s">
        <v>20</v>
      </c>
      <c r="J570" s="2">
        <v>0.87465181058495822</v>
      </c>
      <c r="K570" s="2">
        <v>0.10306406685236769</v>
      </c>
      <c r="L570" s="2">
        <v>2.2284122562674095E-2</v>
      </c>
      <c r="M570" s="2">
        <v>0</v>
      </c>
      <c r="O570">
        <v>43139</v>
      </c>
      <c r="P570" t="s">
        <v>21</v>
      </c>
      <c r="Q570">
        <v>26</v>
      </c>
      <c r="R570">
        <v>9</v>
      </c>
      <c r="S570">
        <v>9</v>
      </c>
      <c r="U570">
        <v>43139</v>
      </c>
      <c r="V570" t="s">
        <v>20</v>
      </c>
      <c r="W570">
        <v>0.59090909090909094</v>
      </c>
      <c r="X570">
        <v>0.20454545454545456</v>
      </c>
      <c r="Y570">
        <v>0.20454545454545456</v>
      </c>
      <c r="AA570">
        <v>43139</v>
      </c>
      <c r="AB570" t="s">
        <v>22</v>
      </c>
      <c r="AC570">
        <v>456</v>
      </c>
      <c r="AD570">
        <v>305</v>
      </c>
      <c r="AE570">
        <v>175</v>
      </c>
      <c r="AF570">
        <v>155</v>
      </c>
      <c r="AH570">
        <v>43139</v>
      </c>
      <c r="AI570" t="s">
        <v>20</v>
      </c>
      <c r="AJ570">
        <v>0.41796516956920254</v>
      </c>
      <c r="AK570">
        <v>0.27956003666361134</v>
      </c>
      <c r="AL570">
        <v>0.1604032997250229</v>
      </c>
      <c r="AM570">
        <v>0.14207149404216315</v>
      </c>
      <c r="AP570" t="str">
        <f t="shared" si="37"/>
        <v>S06</v>
      </c>
      <c r="AQ570" t="str">
        <f t="shared" si="38"/>
        <v>jeudi</v>
      </c>
      <c r="AR570">
        <f t="shared" si="39"/>
        <v>2018</v>
      </c>
    </row>
    <row r="571" spans="1:44" x14ac:dyDescent="0.25">
      <c r="A571" s="4" t="s">
        <v>219</v>
      </c>
      <c r="B571" t="s">
        <v>19</v>
      </c>
      <c r="C571" s="3">
        <v>345</v>
      </c>
      <c r="D571" s="3">
        <v>65</v>
      </c>
      <c r="E571" s="3">
        <v>4</v>
      </c>
      <c r="F571" s="3">
        <v>0</v>
      </c>
      <c r="H571" s="1" t="s">
        <v>219</v>
      </c>
      <c r="I571" t="s">
        <v>20</v>
      </c>
      <c r="J571" s="2">
        <v>0.83333333333333337</v>
      </c>
      <c r="K571" s="2">
        <v>0.1570048309178744</v>
      </c>
      <c r="L571" s="2">
        <v>9.6618357487922701E-3</v>
      </c>
      <c r="M571" s="2">
        <v>0</v>
      </c>
      <c r="O571" t="s">
        <v>219</v>
      </c>
      <c r="P571" t="s">
        <v>21</v>
      </c>
      <c r="Q571">
        <v>27</v>
      </c>
      <c r="R571">
        <v>9</v>
      </c>
      <c r="S571">
        <v>9</v>
      </c>
      <c r="U571" t="s">
        <v>219</v>
      </c>
      <c r="V571" t="s">
        <v>20</v>
      </c>
      <c r="W571">
        <v>0.6</v>
      </c>
      <c r="X571">
        <v>0.2</v>
      </c>
      <c r="Y571">
        <v>0.2</v>
      </c>
      <c r="AA571" t="s">
        <v>219</v>
      </c>
      <c r="AB571" t="s">
        <v>22</v>
      </c>
      <c r="AC571">
        <v>458</v>
      </c>
      <c r="AD571">
        <v>305</v>
      </c>
      <c r="AE571">
        <v>176</v>
      </c>
      <c r="AF571">
        <v>155</v>
      </c>
      <c r="AH571" t="s">
        <v>219</v>
      </c>
      <c r="AI571" t="s">
        <v>20</v>
      </c>
      <c r="AJ571">
        <v>0.41864716636197441</v>
      </c>
      <c r="AK571">
        <v>0.27879341864716634</v>
      </c>
      <c r="AL571">
        <v>0.16087751371115175</v>
      </c>
      <c r="AM571">
        <v>0.14168190127970751</v>
      </c>
      <c r="AP571" t="str">
        <f t="shared" si="37"/>
        <v>S06</v>
      </c>
      <c r="AQ571" t="str">
        <f t="shared" si="38"/>
        <v>vendredi</v>
      </c>
      <c r="AR571">
        <f t="shared" si="39"/>
        <v>2018</v>
      </c>
    </row>
    <row r="572" spans="1:44" x14ac:dyDescent="0.25">
      <c r="A572" s="4">
        <v>43143</v>
      </c>
      <c r="B572" t="s">
        <v>19</v>
      </c>
      <c r="C572" s="3">
        <v>250</v>
      </c>
      <c r="D572" s="3">
        <v>41</v>
      </c>
      <c r="E572" s="3">
        <v>4</v>
      </c>
      <c r="F572" s="3">
        <v>0</v>
      </c>
      <c r="H572" s="1">
        <v>43143</v>
      </c>
      <c r="I572" t="s">
        <v>20</v>
      </c>
      <c r="J572" s="2">
        <v>0.84745762711864403</v>
      </c>
      <c r="K572" s="2">
        <v>0.13898305084745763</v>
      </c>
      <c r="L572" s="2">
        <v>1.3559322033898305E-2</v>
      </c>
      <c r="M572" s="2">
        <v>0</v>
      </c>
      <c r="O572">
        <v>43143</v>
      </c>
      <c r="P572" t="s">
        <v>21</v>
      </c>
      <c r="Q572">
        <v>49</v>
      </c>
      <c r="R572">
        <v>11</v>
      </c>
      <c r="S572">
        <v>9</v>
      </c>
      <c r="U572">
        <v>43143</v>
      </c>
      <c r="V572" t="s">
        <v>20</v>
      </c>
      <c r="W572">
        <v>0.71014492753623193</v>
      </c>
      <c r="X572">
        <v>0.15942028985507245</v>
      </c>
      <c r="Y572">
        <v>0.13043478260869565</v>
      </c>
      <c r="AA572">
        <v>43143</v>
      </c>
      <c r="AB572" t="s">
        <v>22</v>
      </c>
      <c r="AC572">
        <v>450</v>
      </c>
      <c r="AD572">
        <v>310</v>
      </c>
      <c r="AE572">
        <v>179</v>
      </c>
      <c r="AF572">
        <v>155</v>
      </c>
      <c r="AH572">
        <v>43143</v>
      </c>
      <c r="AI572" t="s">
        <v>20</v>
      </c>
      <c r="AJ572">
        <v>0.41133455210237663</v>
      </c>
      <c r="AK572">
        <v>0.28336380255941501</v>
      </c>
      <c r="AL572">
        <v>0.16361974405850091</v>
      </c>
      <c r="AM572">
        <v>0.14168190127970751</v>
      </c>
      <c r="AP572" t="str">
        <f t="shared" si="37"/>
        <v>S07</v>
      </c>
      <c r="AQ572" t="str">
        <f t="shared" si="38"/>
        <v>lundi</v>
      </c>
      <c r="AR572">
        <f t="shared" si="39"/>
        <v>2018</v>
      </c>
    </row>
    <row r="573" spans="1:44" x14ac:dyDescent="0.25">
      <c r="A573" s="4">
        <v>43144</v>
      </c>
      <c r="B573" t="s">
        <v>19</v>
      </c>
      <c r="C573" s="3">
        <v>188</v>
      </c>
      <c r="D573" s="3">
        <v>40</v>
      </c>
      <c r="E573" s="3">
        <v>2</v>
      </c>
      <c r="F573" s="3">
        <v>0</v>
      </c>
      <c r="H573" s="1">
        <v>43144</v>
      </c>
      <c r="I573" t="s">
        <v>20</v>
      </c>
      <c r="J573" s="2">
        <v>0.81739130434782614</v>
      </c>
      <c r="K573" s="2">
        <v>0.17391304347826086</v>
      </c>
      <c r="L573" s="2">
        <v>8.6956521739130436E-3</v>
      </c>
      <c r="M573" s="2">
        <v>0</v>
      </c>
      <c r="O573">
        <v>43144</v>
      </c>
      <c r="P573" t="s">
        <v>21</v>
      </c>
      <c r="Q573">
        <v>47</v>
      </c>
      <c r="R573">
        <v>11</v>
      </c>
      <c r="S573">
        <v>9</v>
      </c>
      <c r="U573">
        <v>43144</v>
      </c>
      <c r="V573" t="s">
        <v>20</v>
      </c>
      <c r="W573">
        <v>0.70149253731343286</v>
      </c>
      <c r="X573">
        <v>0.16417910447761194</v>
      </c>
      <c r="Y573">
        <v>0.13432835820895522</v>
      </c>
      <c r="AA573">
        <v>43144</v>
      </c>
      <c r="AB573" t="s">
        <v>22</v>
      </c>
      <c r="AC573">
        <v>464</v>
      </c>
      <c r="AD573">
        <v>307</v>
      </c>
      <c r="AE573">
        <v>179</v>
      </c>
      <c r="AF573">
        <v>155</v>
      </c>
      <c r="AH573">
        <v>43144</v>
      </c>
      <c r="AI573" t="s">
        <v>20</v>
      </c>
      <c r="AJ573">
        <v>0.41990950226244345</v>
      </c>
      <c r="AK573">
        <v>0.27782805429864255</v>
      </c>
      <c r="AL573">
        <v>0.16199095022624435</v>
      </c>
      <c r="AM573">
        <v>0.14027149321266968</v>
      </c>
      <c r="AP573" t="str">
        <f t="shared" si="37"/>
        <v>S07</v>
      </c>
      <c r="AQ573" t="str">
        <f t="shared" si="38"/>
        <v>mardi</v>
      </c>
      <c r="AR573">
        <f t="shared" si="39"/>
        <v>2018</v>
      </c>
    </row>
    <row r="574" spans="1:44" x14ac:dyDescent="0.25">
      <c r="A574" s="4">
        <v>43145</v>
      </c>
      <c r="B574" t="s">
        <v>19</v>
      </c>
      <c r="C574" s="3">
        <v>299</v>
      </c>
      <c r="D574" s="3">
        <v>34</v>
      </c>
      <c r="E574" s="3">
        <v>2</v>
      </c>
      <c r="F574" s="3">
        <v>0</v>
      </c>
      <c r="H574" s="1">
        <v>43145</v>
      </c>
      <c r="I574" t="s">
        <v>20</v>
      </c>
      <c r="J574" s="2">
        <v>0.89253731343283582</v>
      </c>
      <c r="K574" s="2">
        <v>0.10149253731343283</v>
      </c>
      <c r="L574" s="2">
        <v>5.9701492537313433E-3</v>
      </c>
      <c r="M574" s="2">
        <v>0</v>
      </c>
      <c r="O574">
        <v>43145</v>
      </c>
      <c r="P574" t="s">
        <v>21</v>
      </c>
      <c r="Q574">
        <v>49</v>
      </c>
      <c r="R574">
        <v>12</v>
      </c>
      <c r="S574">
        <v>9</v>
      </c>
      <c r="U574">
        <v>43145</v>
      </c>
      <c r="V574" t="s">
        <v>20</v>
      </c>
      <c r="W574">
        <v>0.7</v>
      </c>
      <c r="X574">
        <v>0.17142857142857143</v>
      </c>
      <c r="Y574">
        <v>0.12857142857142856</v>
      </c>
      <c r="AA574">
        <v>43145</v>
      </c>
      <c r="AB574" t="s">
        <v>22</v>
      </c>
      <c r="AC574">
        <v>470</v>
      </c>
      <c r="AD574">
        <v>309</v>
      </c>
      <c r="AE574">
        <v>178</v>
      </c>
      <c r="AF574">
        <v>156</v>
      </c>
      <c r="AH574">
        <v>43145</v>
      </c>
      <c r="AI574" t="s">
        <v>20</v>
      </c>
      <c r="AJ574">
        <v>0.42228212039532792</v>
      </c>
      <c r="AK574">
        <v>0.27762803234501349</v>
      </c>
      <c r="AL574">
        <v>0.15992812219227315</v>
      </c>
      <c r="AM574">
        <v>0.14016172506738545</v>
      </c>
      <c r="AP574" t="str">
        <f t="shared" si="37"/>
        <v>S07</v>
      </c>
      <c r="AQ574" t="str">
        <f t="shared" si="38"/>
        <v>mercredi</v>
      </c>
      <c r="AR574">
        <f t="shared" si="39"/>
        <v>2018</v>
      </c>
    </row>
    <row r="575" spans="1:44" x14ac:dyDescent="0.25">
      <c r="A575" s="4">
        <v>43146</v>
      </c>
      <c r="B575" t="s">
        <v>19</v>
      </c>
      <c r="C575" s="3">
        <v>336</v>
      </c>
      <c r="D575" s="3">
        <v>28</v>
      </c>
      <c r="E575" s="3">
        <v>0</v>
      </c>
      <c r="F575" s="3">
        <v>1</v>
      </c>
      <c r="H575" s="1">
        <v>43146</v>
      </c>
      <c r="I575" t="s">
        <v>20</v>
      </c>
      <c r="J575" s="2">
        <v>0.92054794520547945</v>
      </c>
      <c r="K575" s="2">
        <v>7.6712328767123292E-2</v>
      </c>
      <c r="L575" s="2">
        <v>0</v>
      </c>
      <c r="M575" s="2">
        <v>2.7397260273972603E-3</v>
      </c>
      <c r="O575">
        <v>43146</v>
      </c>
      <c r="P575" t="s">
        <v>21</v>
      </c>
      <c r="Q575">
        <v>52</v>
      </c>
      <c r="R575">
        <v>11</v>
      </c>
      <c r="S575">
        <v>9</v>
      </c>
      <c r="U575">
        <v>43146</v>
      </c>
      <c r="V575" t="s">
        <v>20</v>
      </c>
      <c r="W575">
        <v>0.72222222222222221</v>
      </c>
      <c r="X575">
        <v>0.15277777777777779</v>
      </c>
      <c r="Y575">
        <v>0.125</v>
      </c>
      <c r="AA575">
        <v>43146</v>
      </c>
      <c r="AB575" t="s">
        <v>22</v>
      </c>
      <c r="AC575">
        <v>485</v>
      </c>
      <c r="AD575">
        <v>310</v>
      </c>
      <c r="AE575">
        <v>178</v>
      </c>
      <c r="AF575">
        <v>156</v>
      </c>
      <c r="AH575">
        <v>43146</v>
      </c>
      <c r="AI575" t="s">
        <v>20</v>
      </c>
      <c r="AJ575">
        <v>0.4295837023914969</v>
      </c>
      <c r="AK575">
        <v>0.27457927369353408</v>
      </c>
      <c r="AL575">
        <v>0.15766164747564215</v>
      </c>
      <c r="AM575">
        <v>0.13817537643932684</v>
      </c>
      <c r="AP575" t="str">
        <f t="shared" si="37"/>
        <v>S07</v>
      </c>
      <c r="AQ575" t="str">
        <f t="shared" si="38"/>
        <v>jeudi</v>
      </c>
      <c r="AR575">
        <f t="shared" si="39"/>
        <v>2018</v>
      </c>
    </row>
    <row r="576" spans="1:44" x14ac:dyDescent="0.25">
      <c r="A576" s="4" t="s">
        <v>220</v>
      </c>
      <c r="B576" t="s">
        <v>19</v>
      </c>
      <c r="C576" s="3">
        <v>261</v>
      </c>
      <c r="D576" s="3">
        <v>15</v>
      </c>
      <c r="E576" s="3">
        <v>6</v>
      </c>
      <c r="F576" s="3">
        <v>1</v>
      </c>
      <c r="H576" s="1" t="s">
        <v>220</v>
      </c>
      <c r="I576" t="s">
        <v>20</v>
      </c>
      <c r="J576" s="2">
        <v>0.92226148409893993</v>
      </c>
      <c r="K576" s="2">
        <v>5.3003533568904596E-2</v>
      </c>
      <c r="L576" s="2">
        <v>2.1201413427561839E-2</v>
      </c>
      <c r="M576" s="2">
        <v>3.5335689045936395E-3</v>
      </c>
      <c r="O576" t="s">
        <v>220</v>
      </c>
      <c r="P576" t="s">
        <v>21</v>
      </c>
      <c r="Q576">
        <v>67</v>
      </c>
      <c r="R576">
        <v>2</v>
      </c>
      <c r="S576">
        <v>17</v>
      </c>
      <c r="U576" t="s">
        <v>220</v>
      </c>
      <c r="V576" t="s">
        <v>20</v>
      </c>
      <c r="W576">
        <v>0.77906976744186052</v>
      </c>
      <c r="X576">
        <v>2.3255813953488372E-2</v>
      </c>
      <c r="Y576">
        <v>0.19767441860465115</v>
      </c>
      <c r="AA576" t="s">
        <v>220</v>
      </c>
      <c r="AB576" t="s">
        <v>22</v>
      </c>
      <c r="AC576">
        <v>477</v>
      </c>
      <c r="AD576">
        <v>312</v>
      </c>
      <c r="AE576">
        <v>178</v>
      </c>
      <c r="AF576">
        <v>156</v>
      </c>
      <c r="AH576" t="s">
        <v>220</v>
      </c>
      <c r="AI576" t="s">
        <v>20</v>
      </c>
      <c r="AJ576">
        <v>0.42475512021371326</v>
      </c>
      <c r="AK576">
        <v>0.27782724844167411</v>
      </c>
      <c r="AL576">
        <v>0.1585040071237756</v>
      </c>
      <c r="AM576">
        <v>0.13891362422083706</v>
      </c>
      <c r="AP576" t="str">
        <f t="shared" si="37"/>
        <v>S07</v>
      </c>
      <c r="AQ576" t="str">
        <f t="shared" si="38"/>
        <v>vendredi</v>
      </c>
      <c r="AR576">
        <f t="shared" si="39"/>
        <v>2018</v>
      </c>
    </row>
    <row r="577" spans="1:44" x14ac:dyDescent="0.25">
      <c r="A577" s="4">
        <v>43150</v>
      </c>
      <c r="B577" t="s">
        <v>19</v>
      </c>
      <c r="C577" s="3">
        <v>235</v>
      </c>
      <c r="D577" s="3">
        <v>18</v>
      </c>
      <c r="E577" s="3">
        <v>6</v>
      </c>
      <c r="F577" s="3">
        <v>0</v>
      </c>
      <c r="H577" s="1">
        <v>43150</v>
      </c>
      <c r="I577" t="s">
        <v>20</v>
      </c>
      <c r="J577" s="2">
        <v>0.9073359073359073</v>
      </c>
      <c r="K577" s="2">
        <v>6.9498069498069498E-2</v>
      </c>
      <c r="L577" s="2">
        <v>2.3166023166023165E-2</v>
      </c>
      <c r="M577" s="2">
        <v>0</v>
      </c>
      <c r="O577">
        <v>43150</v>
      </c>
      <c r="P577" t="s">
        <v>21</v>
      </c>
      <c r="Q577">
        <v>56</v>
      </c>
      <c r="R577">
        <v>10</v>
      </c>
      <c r="S577">
        <v>17</v>
      </c>
      <c r="U577">
        <v>43150</v>
      </c>
      <c r="V577" t="s">
        <v>20</v>
      </c>
      <c r="W577">
        <v>0.67469879518072284</v>
      </c>
      <c r="X577">
        <v>0.12048192771084337</v>
      </c>
      <c r="Y577">
        <v>0.20481927710843373</v>
      </c>
      <c r="AA577">
        <v>43150</v>
      </c>
      <c r="AB577" t="s">
        <v>22</v>
      </c>
      <c r="AC577">
        <v>506</v>
      </c>
      <c r="AD577">
        <v>315</v>
      </c>
      <c r="AE577">
        <v>178</v>
      </c>
      <c r="AF577">
        <v>156</v>
      </c>
      <c r="AH577">
        <v>43150</v>
      </c>
      <c r="AI577" t="s">
        <v>20</v>
      </c>
      <c r="AJ577">
        <v>0.43809523809523809</v>
      </c>
      <c r="AK577">
        <v>0.27272727272727271</v>
      </c>
      <c r="AL577">
        <v>0.15411255411255412</v>
      </c>
      <c r="AM577">
        <v>0.13506493506493505</v>
      </c>
      <c r="AP577" t="str">
        <f t="shared" si="37"/>
        <v>S08</v>
      </c>
      <c r="AQ577" t="str">
        <f t="shared" si="38"/>
        <v>lundi</v>
      </c>
      <c r="AR577">
        <f t="shared" si="39"/>
        <v>2018</v>
      </c>
    </row>
    <row r="578" spans="1:44" x14ac:dyDescent="0.25">
      <c r="A578" s="4">
        <v>43151</v>
      </c>
      <c r="B578" t="s">
        <v>19</v>
      </c>
      <c r="C578" s="3">
        <v>315</v>
      </c>
      <c r="D578" s="3">
        <v>17</v>
      </c>
      <c r="E578" s="3">
        <v>0</v>
      </c>
      <c r="F578" s="3">
        <v>0</v>
      </c>
      <c r="H578" s="1">
        <v>43151</v>
      </c>
      <c r="I578" t="s">
        <v>20</v>
      </c>
      <c r="J578" s="2">
        <v>0.9487951807228916</v>
      </c>
      <c r="K578" s="2">
        <v>5.1204819277108432E-2</v>
      </c>
      <c r="L578" s="2">
        <v>0</v>
      </c>
      <c r="M578" s="2">
        <v>0</v>
      </c>
      <c r="O578">
        <v>43151</v>
      </c>
      <c r="P578" t="s">
        <v>21</v>
      </c>
      <c r="Q578">
        <v>26</v>
      </c>
      <c r="R578">
        <v>14</v>
      </c>
      <c r="S578">
        <v>17</v>
      </c>
      <c r="U578">
        <v>43151</v>
      </c>
      <c r="V578" t="s">
        <v>20</v>
      </c>
      <c r="W578">
        <v>0.45614035087719296</v>
      </c>
      <c r="X578">
        <v>0.24561403508771928</v>
      </c>
      <c r="Y578">
        <v>0.2982456140350877</v>
      </c>
      <c r="AA578">
        <v>43151</v>
      </c>
      <c r="AB578" t="s">
        <v>22</v>
      </c>
      <c r="AC578">
        <v>505</v>
      </c>
      <c r="AD578">
        <v>323</v>
      </c>
      <c r="AE578">
        <v>176</v>
      </c>
      <c r="AF578">
        <v>157</v>
      </c>
      <c r="AH578">
        <v>43151</v>
      </c>
      <c r="AI578" t="s">
        <v>20</v>
      </c>
      <c r="AJ578">
        <v>0.43496985357450474</v>
      </c>
      <c r="AK578">
        <v>0.27820844099913866</v>
      </c>
      <c r="AL578">
        <v>0.15159345391903531</v>
      </c>
      <c r="AM578">
        <v>0.13522825150732126</v>
      </c>
      <c r="AP578" t="str">
        <f t="shared" si="37"/>
        <v>S08</v>
      </c>
      <c r="AQ578" t="str">
        <f t="shared" si="38"/>
        <v>mardi</v>
      </c>
      <c r="AR578">
        <f t="shared" si="39"/>
        <v>2018</v>
      </c>
    </row>
    <row r="579" spans="1:44" x14ac:dyDescent="0.25">
      <c r="A579" s="4">
        <v>43152</v>
      </c>
      <c r="B579" t="s">
        <v>19</v>
      </c>
      <c r="C579" s="3">
        <v>358</v>
      </c>
      <c r="D579" s="3">
        <v>19</v>
      </c>
      <c r="E579" s="3">
        <v>0</v>
      </c>
      <c r="F579" s="3">
        <v>0</v>
      </c>
      <c r="H579" s="1">
        <v>43152</v>
      </c>
      <c r="I579" t="s">
        <v>20</v>
      </c>
      <c r="J579" s="2">
        <v>0.9496021220159151</v>
      </c>
      <c r="K579" s="2">
        <v>5.0397877984084884E-2</v>
      </c>
      <c r="L579" s="2">
        <v>0</v>
      </c>
      <c r="M579" s="2">
        <v>0</v>
      </c>
      <c r="O579">
        <v>43152</v>
      </c>
      <c r="P579" t="s">
        <v>21</v>
      </c>
      <c r="Q579">
        <v>17</v>
      </c>
      <c r="R579">
        <v>22</v>
      </c>
      <c r="S579">
        <v>17</v>
      </c>
      <c r="U579">
        <v>43152</v>
      </c>
      <c r="V579" t="s">
        <v>20</v>
      </c>
      <c r="W579">
        <v>0.30357142857142855</v>
      </c>
      <c r="X579">
        <v>0.39285714285714285</v>
      </c>
      <c r="Y579">
        <v>0.30357142857142855</v>
      </c>
      <c r="AA579">
        <v>43152</v>
      </c>
      <c r="AB579" t="s">
        <v>22</v>
      </c>
      <c r="AC579">
        <v>497</v>
      </c>
      <c r="AD579">
        <v>319</v>
      </c>
      <c r="AE579">
        <v>177</v>
      </c>
      <c r="AF579">
        <v>157</v>
      </c>
      <c r="AH579">
        <v>43152</v>
      </c>
      <c r="AI579" t="s">
        <v>20</v>
      </c>
      <c r="AJ579">
        <v>0.43217391304347824</v>
      </c>
      <c r="AK579">
        <v>0.27739130434782611</v>
      </c>
      <c r="AL579">
        <v>0.15391304347826087</v>
      </c>
      <c r="AM579">
        <v>0.13652173913043478</v>
      </c>
      <c r="AP579" t="str">
        <f t="shared" si="37"/>
        <v>S08</v>
      </c>
      <c r="AQ579" t="str">
        <f t="shared" si="38"/>
        <v>mercredi</v>
      </c>
      <c r="AR579">
        <f t="shared" si="39"/>
        <v>2018</v>
      </c>
    </row>
    <row r="580" spans="1:44" x14ac:dyDescent="0.25">
      <c r="A580" s="4">
        <v>43153</v>
      </c>
      <c r="B580" t="s">
        <v>19</v>
      </c>
      <c r="C580" s="3">
        <v>421</v>
      </c>
      <c r="D580" s="3">
        <v>27</v>
      </c>
      <c r="E580" s="3">
        <v>1</v>
      </c>
      <c r="F580" s="3">
        <v>0</v>
      </c>
      <c r="H580" s="1">
        <v>43153</v>
      </c>
      <c r="I580" t="s">
        <v>20</v>
      </c>
      <c r="J580" s="2">
        <v>0.9376391982182628</v>
      </c>
      <c r="K580" s="2">
        <v>6.0133630289532294E-2</v>
      </c>
      <c r="L580" s="2">
        <v>2.2271714922048997E-3</v>
      </c>
      <c r="M580" s="2">
        <v>0</v>
      </c>
      <c r="O580">
        <v>43153</v>
      </c>
      <c r="P580" t="s">
        <v>21</v>
      </c>
      <c r="Q580">
        <v>17</v>
      </c>
      <c r="R580">
        <v>16</v>
      </c>
      <c r="S580">
        <v>17</v>
      </c>
      <c r="U580">
        <v>43153</v>
      </c>
      <c r="V580" t="s">
        <v>20</v>
      </c>
      <c r="W580">
        <v>0.34</v>
      </c>
      <c r="X580">
        <v>0.32</v>
      </c>
      <c r="Y580">
        <v>0.34</v>
      </c>
      <c r="AA580">
        <v>43153</v>
      </c>
      <c r="AB580" t="s">
        <v>22</v>
      </c>
      <c r="AC580">
        <v>493</v>
      </c>
      <c r="AD580">
        <v>319</v>
      </c>
      <c r="AE580">
        <v>176</v>
      </c>
      <c r="AF580">
        <v>158</v>
      </c>
      <c r="AH580">
        <v>43153</v>
      </c>
      <c r="AI580" t="s">
        <v>20</v>
      </c>
      <c r="AJ580">
        <v>0.43019197207678883</v>
      </c>
      <c r="AK580">
        <v>0.27835951134380454</v>
      </c>
      <c r="AL580">
        <v>0.15357766143106458</v>
      </c>
      <c r="AM580">
        <v>0.13787085514834205</v>
      </c>
      <c r="AP580" t="str">
        <f t="shared" si="37"/>
        <v>S08</v>
      </c>
      <c r="AQ580" t="str">
        <f t="shared" si="38"/>
        <v>jeudi</v>
      </c>
      <c r="AR580">
        <f t="shared" si="39"/>
        <v>2018</v>
      </c>
    </row>
    <row r="581" spans="1:44" x14ac:dyDescent="0.25">
      <c r="A581" s="4" t="s">
        <v>221</v>
      </c>
      <c r="B581" t="s">
        <v>19</v>
      </c>
      <c r="C581" s="3">
        <v>346</v>
      </c>
      <c r="D581" s="3">
        <v>73</v>
      </c>
      <c r="E581" s="3">
        <v>2</v>
      </c>
      <c r="F581" s="3">
        <v>0</v>
      </c>
      <c r="H581" s="1" t="s">
        <v>221</v>
      </c>
      <c r="I581" t="s">
        <v>20</v>
      </c>
      <c r="J581" s="2">
        <v>0.82185273159144889</v>
      </c>
      <c r="K581" s="2">
        <v>0.17339667458432304</v>
      </c>
      <c r="L581" s="2">
        <v>4.7505938242280287E-3</v>
      </c>
      <c r="M581" s="2">
        <v>0</v>
      </c>
      <c r="O581" t="s">
        <v>221</v>
      </c>
      <c r="P581" t="s">
        <v>21</v>
      </c>
      <c r="Q581">
        <v>26</v>
      </c>
      <c r="R581">
        <v>16</v>
      </c>
      <c r="S581">
        <v>17</v>
      </c>
      <c r="U581" t="s">
        <v>221</v>
      </c>
      <c r="V581" t="s">
        <v>20</v>
      </c>
      <c r="W581">
        <v>0.44067796610169491</v>
      </c>
      <c r="X581">
        <v>0.2711864406779661</v>
      </c>
      <c r="Y581">
        <v>0.28813559322033899</v>
      </c>
      <c r="AA581" t="s">
        <v>221</v>
      </c>
      <c r="AB581" t="s">
        <v>22</v>
      </c>
      <c r="AC581">
        <v>486</v>
      </c>
      <c r="AD581">
        <v>323</v>
      </c>
      <c r="AE581">
        <v>175</v>
      </c>
      <c r="AF581">
        <v>158</v>
      </c>
      <c r="AH581" t="s">
        <v>221</v>
      </c>
      <c r="AI581" t="s">
        <v>20</v>
      </c>
      <c r="AJ581">
        <v>0.42556917688266199</v>
      </c>
      <c r="AK581">
        <v>0.28283712784588444</v>
      </c>
      <c r="AL581">
        <v>0.15323992994746061</v>
      </c>
      <c r="AM581">
        <v>0.13835376532399299</v>
      </c>
      <c r="AP581" t="str">
        <f t="shared" si="37"/>
        <v>S08</v>
      </c>
      <c r="AQ581" t="str">
        <f t="shared" si="38"/>
        <v>vendredi</v>
      </c>
      <c r="AR581">
        <f t="shared" si="39"/>
        <v>2018</v>
      </c>
    </row>
    <row r="582" spans="1:44" x14ac:dyDescent="0.25">
      <c r="A582" s="4">
        <v>43157</v>
      </c>
      <c r="B582" t="s">
        <v>19</v>
      </c>
      <c r="C582" s="3">
        <v>268</v>
      </c>
      <c r="D582" s="3">
        <v>48</v>
      </c>
      <c r="E582" s="3">
        <v>1</v>
      </c>
      <c r="F582" s="3">
        <v>0</v>
      </c>
      <c r="H582" s="1">
        <v>43157</v>
      </c>
      <c r="I582" t="s">
        <v>20</v>
      </c>
      <c r="J582" s="2">
        <v>0.8454258675078864</v>
      </c>
      <c r="K582" s="2">
        <v>0.15141955835962145</v>
      </c>
      <c r="L582" s="2">
        <v>3.1545741324921135E-3</v>
      </c>
      <c r="M582" s="2">
        <v>0</v>
      </c>
      <c r="O582">
        <v>43157</v>
      </c>
      <c r="P582" t="s">
        <v>21</v>
      </c>
      <c r="Q582">
        <v>7</v>
      </c>
      <c r="R582">
        <v>16</v>
      </c>
      <c r="S582">
        <v>16</v>
      </c>
      <c r="U582">
        <v>43157</v>
      </c>
      <c r="V582" t="s">
        <v>20</v>
      </c>
      <c r="W582">
        <v>0.17948717948717949</v>
      </c>
      <c r="X582">
        <v>0.41025641025641024</v>
      </c>
      <c r="Y582">
        <v>0.41025641025641024</v>
      </c>
      <c r="AA582">
        <v>43157</v>
      </c>
      <c r="AB582" t="s">
        <v>22</v>
      </c>
      <c r="AC582">
        <v>484</v>
      </c>
      <c r="AD582">
        <v>324</v>
      </c>
      <c r="AE582">
        <v>175</v>
      </c>
      <c r="AF582">
        <v>157</v>
      </c>
      <c r="AH582">
        <v>43157</v>
      </c>
      <c r="AI582" t="s">
        <v>20</v>
      </c>
      <c r="AJ582">
        <v>0.42456140350877192</v>
      </c>
      <c r="AK582">
        <v>0.28421052631578947</v>
      </c>
      <c r="AL582">
        <v>0.15350877192982457</v>
      </c>
      <c r="AM582">
        <v>0.13771929824561405</v>
      </c>
      <c r="AP582" t="str">
        <f t="shared" si="37"/>
        <v>S09</v>
      </c>
      <c r="AQ582" t="str">
        <f t="shared" si="38"/>
        <v>lundi</v>
      </c>
      <c r="AR582">
        <f t="shared" si="39"/>
        <v>2018</v>
      </c>
    </row>
    <row r="583" spans="1:44" x14ac:dyDescent="0.25">
      <c r="A583" s="4">
        <v>43158</v>
      </c>
      <c r="B583" t="s">
        <v>19</v>
      </c>
      <c r="C583" s="3">
        <v>317</v>
      </c>
      <c r="D583" s="3">
        <v>47</v>
      </c>
      <c r="E583" s="3">
        <v>1</v>
      </c>
      <c r="F583" s="3">
        <v>0</v>
      </c>
      <c r="H583" s="1">
        <v>43158</v>
      </c>
      <c r="I583" t="s">
        <v>20</v>
      </c>
      <c r="J583" s="2">
        <v>0.86849315068493149</v>
      </c>
      <c r="K583" s="2">
        <v>0.12876712328767123</v>
      </c>
      <c r="L583" s="2">
        <v>2.7397260273972603E-3</v>
      </c>
      <c r="M583" s="2">
        <v>0</v>
      </c>
      <c r="O583">
        <v>43158</v>
      </c>
      <c r="P583" t="s">
        <v>21</v>
      </c>
      <c r="Q583">
        <v>19</v>
      </c>
      <c r="R583">
        <v>11</v>
      </c>
      <c r="S583">
        <v>16</v>
      </c>
      <c r="U583">
        <v>43158</v>
      </c>
      <c r="V583" t="s">
        <v>20</v>
      </c>
      <c r="W583">
        <v>0.41304347826086957</v>
      </c>
      <c r="X583">
        <v>0.2391304347826087</v>
      </c>
      <c r="Y583">
        <v>0.34782608695652173</v>
      </c>
      <c r="AA583">
        <v>43158</v>
      </c>
      <c r="AB583" t="s">
        <v>22</v>
      </c>
      <c r="AC583">
        <v>478</v>
      </c>
      <c r="AD583">
        <v>322</v>
      </c>
      <c r="AE583">
        <v>175</v>
      </c>
      <c r="AF583">
        <v>157</v>
      </c>
      <c r="AH583">
        <v>43158</v>
      </c>
      <c r="AI583" t="s">
        <v>20</v>
      </c>
      <c r="AJ583">
        <v>0.42226148409893993</v>
      </c>
      <c r="AK583">
        <v>0.28445229681978801</v>
      </c>
      <c r="AL583">
        <v>0.15459363957597172</v>
      </c>
      <c r="AM583">
        <v>0.13869257950530034</v>
      </c>
      <c r="AP583" t="str">
        <f t="shared" si="37"/>
        <v>S09</v>
      </c>
      <c r="AQ583" t="str">
        <f t="shared" si="38"/>
        <v>mardi</v>
      </c>
      <c r="AR583">
        <f t="shared" si="39"/>
        <v>2018</v>
      </c>
    </row>
    <row r="584" spans="1:44" x14ac:dyDescent="0.25">
      <c r="A584" s="4">
        <v>43159</v>
      </c>
      <c r="B584" t="s">
        <v>19</v>
      </c>
      <c r="C584" s="3">
        <v>285</v>
      </c>
      <c r="D584" s="3">
        <v>35</v>
      </c>
      <c r="E584" s="3">
        <v>3</v>
      </c>
      <c r="F584" s="3">
        <v>0</v>
      </c>
      <c r="H584" s="1">
        <v>43159</v>
      </c>
      <c r="I584" t="s">
        <v>20</v>
      </c>
      <c r="J584" s="2">
        <v>0.88235294117647056</v>
      </c>
      <c r="K584" s="2">
        <v>0.10835913312693499</v>
      </c>
      <c r="L584" s="2">
        <v>9.2879256965944269E-3</v>
      </c>
      <c r="M584" s="2">
        <v>0</v>
      </c>
      <c r="O584">
        <v>43159</v>
      </c>
      <c r="P584" t="s">
        <v>21</v>
      </c>
      <c r="Q584">
        <v>30</v>
      </c>
      <c r="R584">
        <v>10</v>
      </c>
      <c r="S584">
        <v>16</v>
      </c>
      <c r="U584">
        <v>43159</v>
      </c>
      <c r="V584" t="s">
        <v>20</v>
      </c>
      <c r="W584">
        <v>0.5357142857142857</v>
      </c>
      <c r="X584">
        <v>0.17857142857142858</v>
      </c>
      <c r="Y584">
        <v>0.2857142857142857</v>
      </c>
      <c r="AA584">
        <v>43159</v>
      </c>
      <c r="AB584" t="s">
        <v>22</v>
      </c>
      <c r="AC584">
        <v>463</v>
      </c>
      <c r="AD584">
        <v>322</v>
      </c>
      <c r="AE584">
        <v>177</v>
      </c>
      <c r="AF584">
        <v>156</v>
      </c>
      <c r="AH584">
        <v>43159</v>
      </c>
      <c r="AI584" t="s">
        <v>20</v>
      </c>
      <c r="AJ584">
        <v>0.41413237924865831</v>
      </c>
      <c r="AK584">
        <v>0.28801431127012522</v>
      </c>
      <c r="AL584">
        <v>0.15831842576028624</v>
      </c>
      <c r="AM584">
        <v>0.13953488372093023</v>
      </c>
      <c r="AP584" t="str">
        <f t="shared" si="37"/>
        <v>S09</v>
      </c>
      <c r="AQ584" t="str">
        <f t="shared" si="38"/>
        <v>mercredi</v>
      </c>
      <c r="AR584">
        <f t="shared" si="39"/>
        <v>2018</v>
      </c>
    </row>
    <row r="585" spans="1:44" x14ac:dyDescent="0.25">
      <c r="A585" s="4">
        <v>43160</v>
      </c>
      <c r="B585" t="s">
        <v>19</v>
      </c>
      <c r="C585" s="3">
        <v>264</v>
      </c>
      <c r="D585" s="3">
        <v>25</v>
      </c>
      <c r="E585" s="3">
        <v>17</v>
      </c>
      <c r="F585" s="3">
        <v>0</v>
      </c>
      <c r="H585" s="1">
        <v>43160</v>
      </c>
      <c r="I585" t="s">
        <v>20</v>
      </c>
      <c r="J585" s="2">
        <v>0.86274509803921573</v>
      </c>
      <c r="K585" s="2">
        <v>8.1699346405228759E-2</v>
      </c>
      <c r="L585" s="2">
        <v>5.5555555555555552E-2</v>
      </c>
      <c r="M585" s="2">
        <v>0</v>
      </c>
      <c r="O585">
        <v>43160</v>
      </c>
      <c r="P585" t="s">
        <v>21</v>
      </c>
      <c r="Q585">
        <v>35</v>
      </c>
      <c r="R585">
        <v>9</v>
      </c>
      <c r="S585">
        <v>16</v>
      </c>
      <c r="U585">
        <v>43160</v>
      </c>
      <c r="V585" t="s">
        <v>20</v>
      </c>
      <c r="W585">
        <v>0.58333333333333337</v>
      </c>
      <c r="X585">
        <v>0.15</v>
      </c>
      <c r="Y585">
        <v>0.26666666666666666</v>
      </c>
      <c r="AA585">
        <v>43160</v>
      </c>
      <c r="AB585" t="s">
        <v>22</v>
      </c>
      <c r="AC585">
        <v>459</v>
      </c>
      <c r="AD585">
        <v>320</v>
      </c>
      <c r="AE585">
        <v>177</v>
      </c>
      <c r="AF585">
        <v>156</v>
      </c>
      <c r="AH585">
        <v>43160</v>
      </c>
      <c r="AI585" t="s">
        <v>20</v>
      </c>
      <c r="AJ585">
        <v>0.41276978417266186</v>
      </c>
      <c r="AK585">
        <v>0.28776978417266186</v>
      </c>
      <c r="AL585">
        <v>0.15917266187050361</v>
      </c>
      <c r="AM585">
        <v>0.14028776978417265</v>
      </c>
      <c r="AP585" t="str">
        <f t="shared" si="37"/>
        <v>S09</v>
      </c>
      <c r="AQ585" t="str">
        <f t="shared" si="38"/>
        <v>jeudi</v>
      </c>
      <c r="AR585">
        <f t="shared" si="39"/>
        <v>2018</v>
      </c>
    </row>
    <row r="586" spans="1:44" x14ac:dyDescent="0.25">
      <c r="A586" s="4" t="s">
        <v>222</v>
      </c>
      <c r="B586" t="s">
        <v>19</v>
      </c>
      <c r="C586" s="3">
        <v>292</v>
      </c>
      <c r="D586" s="3">
        <v>35</v>
      </c>
      <c r="E586" s="3">
        <v>13</v>
      </c>
      <c r="F586" s="3">
        <v>0</v>
      </c>
      <c r="H586" s="1" t="s">
        <v>222</v>
      </c>
      <c r="I586" t="s">
        <v>20</v>
      </c>
      <c r="J586" s="2">
        <v>0.85882352941176465</v>
      </c>
      <c r="K586" s="2">
        <v>0.10294117647058823</v>
      </c>
      <c r="L586" s="2">
        <v>3.8235294117647062E-2</v>
      </c>
      <c r="M586" s="2">
        <v>0</v>
      </c>
      <c r="O586" t="s">
        <v>222</v>
      </c>
      <c r="P586" t="s">
        <v>21</v>
      </c>
      <c r="Q586">
        <v>37</v>
      </c>
      <c r="R586">
        <v>8</v>
      </c>
      <c r="S586">
        <v>15</v>
      </c>
      <c r="U586" t="s">
        <v>222</v>
      </c>
      <c r="V586" t="s">
        <v>20</v>
      </c>
      <c r="W586">
        <v>0.6166666666666667</v>
      </c>
      <c r="X586">
        <v>0.13333333333333333</v>
      </c>
      <c r="Y586">
        <v>0.25</v>
      </c>
      <c r="AA586" t="s">
        <v>222</v>
      </c>
      <c r="AB586" t="s">
        <v>22</v>
      </c>
      <c r="AC586">
        <v>458</v>
      </c>
      <c r="AD586">
        <v>319</v>
      </c>
      <c r="AE586">
        <v>179</v>
      </c>
      <c r="AF586">
        <v>155</v>
      </c>
      <c r="AH586" t="s">
        <v>222</v>
      </c>
      <c r="AI586" t="s">
        <v>20</v>
      </c>
      <c r="AJ586">
        <v>0.41224122412241226</v>
      </c>
      <c r="AK586">
        <v>0.28712871287128711</v>
      </c>
      <c r="AL586">
        <v>0.16111611161116113</v>
      </c>
      <c r="AM586">
        <v>0.1395139513951395</v>
      </c>
      <c r="AP586" t="str">
        <f t="shared" si="37"/>
        <v>S09</v>
      </c>
      <c r="AQ586" t="str">
        <f t="shared" si="38"/>
        <v>vendredi</v>
      </c>
      <c r="AR586">
        <f t="shared" si="39"/>
        <v>2018</v>
      </c>
    </row>
    <row r="587" spans="1:44" x14ac:dyDescent="0.25">
      <c r="A587" s="4">
        <v>43164</v>
      </c>
      <c r="B587" t="s">
        <v>19</v>
      </c>
      <c r="C587" s="3">
        <v>300</v>
      </c>
      <c r="D587" s="3">
        <v>18</v>
      </c>
      <c r="E587" s="3">
        <v>11</v>
      </c>
      <c r="F587" s="3">
        <v>0</v>
      </c>
      <c r="H587" s="1">
        <v>43164</v>
      </c>
      <c r="I587" t="s">
        <v>20</v>
      </c>
      <c r="J587" s="2">
        <v>0.91185410334346506</v>
      </c>
      <c r="K587" s="2">
        <v>5.4711246200607903E-2</v>
      </c>
      <c r="L587" s="2">
        <v>3.3434650455927049E-2</v>
      </c>
      <c r="M587" s="2">
        <v>0</v>
      </c>
      <c r="O587">
        <v>43164</v>
      </c>
      <c r="P587" t="s">
        <v>21</v>
      </c>
      <c r="Q587">
        <v>43</v>
      </c>
      <c r="R587">
        <v>8</v>
      </c>
      <c r="S587">
        <v>15</v>
      </c>
      <c r="U587">
        <v>43164</v>
      </c>
      <c r="V587" t="s">
        <v>20</v>
      </c>
      <c r="W587">
        <v>0.65151515151515149</v>
      </c>
      <c r="X587">
        <v>0.12121212121212122</v>
      </c>
      <c r="Y587">
        <v>0.22727272727272727</v>
      </c>
      <c r="AA587">
        <v>43164</v>
      </c>
      <c r="AB587" t="s">
        <v>22</v>
      </c>
      <c r="AC587">
        <v>451</v>
      </c>
      <c r="AD587">
        <v>325</v>
      </c>
      <c r="AE587">
        <v>180</v>
      </c>
      <c r="AF587">
        <v>154</v>
      </c>
      <c r="AH587">
        <v>43164</v>
      </c>
      <c r="AI587" t="s">
        <v>20</v>
      </c>
      <c r="AJ587">
        <v>0.40630630630630632</v>
      </c>
      <c r="AK587">
        <v>0.2927927927927928</v>
      </c>
      <c r="AL587">
        <v>0.16216216216216217</v>
      </c>
      <c r="AM587">
        <v>0.13873873873873874</v>
      </c>
      <c r="AP587" t="str">
        <f t="shared" si="37"/>
        <v>S10</v>
      </c>
      <c r="AQ587" t="str">
        <f t="shared" si="38"/>
        <v>lundi</v>
      </c>
      <c r="AR587">
        <f t="shared" si="39"/>
        <v>2018</v>
      </c>
    </row>
    <row r="588" spans="1:44" x14ac:dyDescent="0.25">
      <c r="A588" s="4">
        <v>43165</v>
      </c>
      <c r="B588" t="s">
        <v>19</v>
      </c>
      <c r="C588" s="3">
        <v>225</v>
      </c>
      <c r="D588" s="3">
        <v>34</v>
      </c>
      <c r="E588" s="3">
        <v>10</v>
      </c>
      <c r="F588" s="3">
        <v>0</v>
      </c>
      <c r="H588" s="1">
        <v>43165</v>
      </c>
      <c r="I588" t="s">
        <v>20</v>
      </c>
      <c r="J588" s="2">
        <v>0.83643122676579928</v>
      </c>
      <c r="K588" s="2">
        <v>0.12639405204460966</v>
      </c>
      <c r="L588" s="2">
        <v>3.717472118959108E-2</v>
      </c>
      <c r="M588" s="2">
        <v>0</v>
      </c>
      <c r="O588">
        <v>43165</v>
      </c>
      <c r="P588" t="s">
        <v>21</v>
      </c>
      <c r="Q588">
        <v>49</v>
      </c>
      <c r="R588">
        <v>10</v>
      </c>
      <c r="S588">
        <v>15</v>
      </c>
      <c r="U588">
        <v>43165</v>
      </c>
      <c r="V588" t="s">
        <v>20</v>
      </c>
      <c r="W588">
        <v>0.66216216216216217</v>
      </c>
      <c r="X588">
        <v>0.13513513513513514</v>
      </c>
      <c r="Y588">
        <v>0.20270270270270271</v>
      </c>
      <c r="AA588">
        <v>43165</v>
      </c>
      <c r="AB588" t="s">
        <v>22</v>
      </c>
      <c r="AC588">
        <v>450</v>
      </c>
      <c r="AD588">
        <v>332</v>
      </c>
      <c r="AE588">
        <v>180</v>
      </c>
      <c r="AF588">
        <v>154</v>
      </c>
      <c r="AH588">
        <v>43165</v>
      </c>
      <c r="AI588" t="s">
        <v>20</v>
      </c>
      <c r="AJ588">
        <v>0.40322580645161288</v>
      </c>
      <c r="AK588">
        <v>0.29749103942652327</v>
      </c>
      <c r="AL588">
        <v>0.16129032258064516</v>
      </c>
      <c r="AM588">
        <v>0.13799283154121864</v>
      </c>
      <c r="AP588" t="str">
        <f t="shared" si="37"/>
        <v>S10</v>
      </c>
      <c r="AQ588" t="str">
        <f t="shared" si="38"/>
        <v>mardi</v>
      </c>
      <c r="AR588">
        <f t="shared" si="39"/>
        <v>2018</v>
      </c>
    </row>
    <row r="589" spans="1:44" x14ac:dyDescent="0.25">
      <c r="A589" s="4">
        <v>43166</v>
      </c>
      <c r="B589" t="s">
        <v>19</v>
      </c>
      <c r="C589" s="3">
        <v>204</v>
      </c>
      <c r="D589" s="3">
        <v>23</v>
      </c>
      <c r="E589" s="3">
        <v>5</v>
      </c>
      <c r="F589" s="3">
        <v>0</v>
      </c>
      <c r="H589" s="1">
        <v>43166</v>
      </c>
      <c r="I589" t="s">
        <v>20</v>
      </c>
      <c r="J589" s="2">
        <v>0.87931034482758619</v>
      </c>
      <c r="K589" s="2">
        <v>9.9137931034482762E-2</v>
      </c>
      <c r="L589" s="2">
        <v>2.1551724137931036E-2</v>
      </c>
      <c r="M589" s="2">
        <v>0</v>
      </c>
      <c r="O589">
        <v>43166</v>
      </c>
      <c r="P589" t="s">
        <v>21</v>
      </c>
      <c r="Q589">
        <v>29</v>
      </c>
      <c r="R589">
        <v>12</v>
      </c>
      <c r="S589">
        <v>15</v>
      </c>
      <c r="U589">
        <v>43166</v>
      </c>
      <c r="V589" t="s">
        <v>20</v>
      </c>
      <c r="W589">
        <v>0.5178571428571429</v>
      </c>
      <c r="X589">
        <v>0.21428571428571427</v>
      </c>
      <c r="Y589">
        <v>0.26785714285714285</v>
      </c>
      <c r="AA589">
        <v>43166</v>
      </c>
      <c r="AB589" t="s">
        <v>22</v>
      </c>
      <c r="AC589">
        <v>439</v>
      </c>
      <c r="AD589">
        <v>331</v>
      </c>
      <c r="AE589">
        <v>181</v>
      </c>
      <c r="AF589">
        <v>154</v>
      </c>
      <c r="AH589">
        <v>43166</v>
      </c>
      <c r="AI589" t="s">
        <v>20</v>
      </c>
      <c r="AJ589">
        <v>0.39728506787330314</v>
      </c>
      <c r="AK589">
        <v>0.29954751131221719</v>
      </c>
      <c r="AL589">
        <v>0.16380090497737557</v>
      </c>
      <c r="AM589">
        <v>0.13936651583710408</v>
      </c>
      <c r="AP589" t="str">
        <f t="shared" si="37"/>
        <v>S10</v>
      </c>
      <c r="AQ589" t="str">
        <f t="shared" si="38"/>
        <v>mercredi</v>
      </c>
      <c r="AR589">
        <f t="shared" si="39"/>
        <v>2018</v>
      </c>
    </row>
    <row r="590" spans="1:44" x14ac:dyDescent="0.25">
      <c r="A590" s="4">
        <v>43167</v>
      </c>
      <c r="B590" t="s">
        <v>19</v>
      </c>
      <c r="C590" s="3">
        <v>257</v>
      </c>
      <c r="D590" s="3">
        <v>37</v>
      </c>
      <c r="E590" s="3">
        <v>5</v>
      </c>
      <c r="F590" s="3">
        <v>0</v>
      </c>
      <c r="H590" s="1">
        <v>43167</v>
      </c>
      <c r="I590" t="s">
        <v>20</v>
      </c>
      <c r="J590" s="2">
        <v>0.85953177257525082</v>
      </c>
      <c r="K590" s="2">
        <v>0.12374581939799331</v>
      </c>
      <c r="L590" s="2">
        <v>1.6722408026755852E-2</v>
      </c>
      <c r="M590" s="2">
        <v>0</v>
      </c>
      <c r="O590">
        <v>43167</v>
      </c>
      <c r="P590" t="s">
        <v>21</v>
      </c>
      <c r="Q590">
        <v>43</v>
      </c>
      <c r="R590">
        <v>15</v>
      </c>
      <c r="S590">
        <v>15</v>
      </c>
      <c r="U590">
        <v>43167</v>
      </c>
      <c r="V590" t="s">
        <v>20</v>
      </c>
      <c r="W590">
        <v>0.58904109589041098</v>
      </c>
      <c r="X590">
        <v>0.20547945205479451</v>
      </c>
      <c r="Y590">
        <v>0.20547945205479451</v>
      </c>
      <c r="AA590">
        <v>43167</v>
      </c>
      <c r="AB590" t="s">
        <v>22</v>
      </c>
      <c r="AC590">
        <v>430</v>
      </c>
      <c r="AD590">
        <v>325</v>
      </c>
      <c r="AE590">
        <v>182</v>
      </c>
      <c r="AF590">
        <v>154</v>
      </c>
      <c r="AH590">
        <v>43167</v>
      </c>
      <c r="AI590" t="s">
        <v>20</v>
      </c>
      <c r="AJ590">
        <v>0.39413382218148485</v>
      </c>
      <c r="AK590">
        <v>0.29789184234647115</v>
      </c>
      <c r="AL590">
        <v>0.16681943171402383</v>
      </c>
      <c r="AM590">
        <v>0.14115490375802017</v>
      </c>
      <c r="AP590" t="str">
        <f t="shared" si="37"/>
        <v>S10</v>
      </c>
      <c r="AQ590" t="str">
        <f t="shared" si="38"/>
        <v>jeudi</v>
      </c>
      <c r="AR590">
        <f t="shared" si="39"/>
        <v>2018</v>
      </c>
    </row>
    <row r="591" spans="1:44" x14ac:dyDescent="0.25">
      <c r="A591" s="4" t="s">
        <v>229</v>
      </c>
      <c r="B591" t="s">
        <v>19</v>
      </c>
      <c r="C591" s="3">
        <v>179</v>
      </c>
      <c r="D591" s="3">
        <v>23</v>
      </c>
      <c r="E591" s="3">
        <v>6</v>
      </c>
      <c r="F591" s="3">
        <v>0</v>
      </c>
      <c r="H591" s="1" t="s">
        <v>229</v>
      </c>
      <c r="I591" t="s">
        <v>20</v>
      </c>
      <c r="J591" s="2">
        <v>0.86057692307692313</v>
      </c>
      <c r="K591" s="2">
        <v>0.11057692307692307</v>
      </c>
      <c r="L591" s="2">
        <v>2.8846153846153848E-2</v>
      </c>
      <c r="M591" s="2">
        <v>0</v>
      </c>
      <c r="O591" t="s">
        <v>229</v>
      </c>
      <c r="P591" t="s">
        <v>21</v>
      </c>
      <c r="Q591">
        <v>41</v>
      </c>
      <c r="R591">
        <v>16</v>
      </c>
      <c r="S591">
        <v>15</v>
      </c>
      <c r="U591" t="s">
        <v>229</v>
      </c>
      <c r="V591" t="s">
        <v>20</v>
      </c>
      <c r="W591">
        <v>0.56944444444444442</v>
      </c>
      <c r="X591">
        <v>0.22222222222222221</v>
      </c>
      <c r="Y591">
        <v>0.20833333333333334</v>
      </c>
      <c r="AA591" t="s">
        <v>229</v>
      </c>
      <c r="AB591" t="s">
        <v>22</v>
      </c>
      <c r="AC591">
        <v>409</v>
      </c>
      <c r="AD591">
        <v>330</v>
      </c>
      <c r="AE591">
        <v>181</v>
      </c>
      <c r="AF591">
        <v>154</v>
      </c>
      <c r="AH591" t="s">
        <v>229</v>
      </c>
      <c r="AI591" t="s">
        <v>20</v>
      </c>
      <c r="AJ591">
        <v>0.38081936685288642</v>
      </c>
      <c r="AK591">
        <v>0.30726256983240224</v>
      </c>
      <c r="AL591">
        <v>0.16852886405959031</v>
      </c>
      <c r="AM591">
        <v>0.14338919925512103</v>
      </c>
      <c r="AP591" t="str">
        <f t="shared" si="37"/>
        <v>S10</v>
      </c>
      <c r="AQ591" t="str">
        <f t="shared" si="38"/>
        <v>vendredi</v>
      </c>
      <c r="AR591">
        <f t="shared" si="39"/>
        <v>2018</v>
      </c>
    </row>
    <row r="592" spans="1:44" x14ac:dyDescent="0.25">
      <c r="A592" s="4">
        <v>43171</v>
      </c>
      <c r="B592" t="s">
        <v>19</v>
      </c>
      <c r="C592" s="3">
        <v>180</v>
      </c>
      <c r="D592" s="3">
        <v>12</v>
      </c>
      <c r="E592" s="3">
        <v>6</v>
      </c>
      <c r="F592" s="3">
        <v>0</v>
      </c>
      <c r="H592" s="1">
        <v>43171</v>
      </c>
      <c r="I592" t="s">
        <v>20</v>
      </c>
      <c r="J592" s="2">
        <v>0.90909090909090906</v>
      </c>
      <c r="K592" s="2">
        <v>6.0606060606060608E-2</v>
      </c>
      <c r="L592" s="2">
        <v>3.0303030303030304E-2</v>
      </c>
      <c r="M592" s="2">
        <v>0</v>
      </c>
      <c r="O592">
        <v>43171</v>
      </c>
      <c r="P592" t="s">
        <v>21</v>
      </c>
      <c r="Q592">
        <v>32</v>
      </c>
      <c r="R592">
        <v>30</v>
      </c>
      <c r="S592">
        <v>15</v>
      </c>
      <c r="U592">
        <v>43171</v>
      </c>
      <c r="V592" t="s">
        <v>20</v>
      </c>
      <c r="W592">
        <v>0.41558441558441561</v>
      </c>
      <c r="X592">
        <v>0.38961038961038963</v>
      </c>
      <c r="Y592">
        <v>0.19480519480519481</v>
      </c>
      <c r="AA592">
        <v>43171</v>
      </c>
      <c r="AB592" t="s">
        <v>22</v>
      </c>
      <c r="AC592">
        <v>401</v>
      </c>
      <c r="AD592">
        <v>330</v>
      </c>
      <c r="AE592">
        <v>181</v>
      </c>
      <c r="AF592">
        <v>154</v>
      </c>
      <c r="AH592">
        <v>43171</v>
      </c>
      <c r="AI592" t="s">
        <v>20</v>
      </c>
      <c r="AJ592">
        <v>0.37617260787992496</v>
      </c>
      <c r="AK592">
        <v>0.30956848030018763</v>
      </c>
      <c r="AL592">
        <v>0.16979362101313319</v>
      </c>
      <c r="AM592">
        <v>0.14446529080675422</v>
      </c>
      <c r="AP592" t="str">
        <f t="shared" si="37"/>
        <v>S11</v>
      </c>
      <c r="AQ592" t="str">
        <f t="shared" si="38"/>
        <v>lundi</v>
      </c>
      <c r="AR592">
        <f t="shared" si="39"/>
        <v>2018</v>
      </c>
    </row>
    <row r="593" spans="1:44" x14ac:dyDescent="0.25">
      <c r="A593" s="4">
        <v>43172</v>
      </c>
      <c r="B593" t="s">
        <v>19</v>
      </c>
      <c r="C593" s="3">
        <v>286</v>
      </c>
      <c r="D593" s="3">
        <v>18</v>
      </c>
      <c r="E593" s="3">
        <v>3</v>
      </c>
      <c r="F593" s="3">
        <v>0</v>
      </c>
      <c r="H593" s="1">
        <v>43172</v>
      </c>
      <c r="I593" t="s">
        <v>20</v>
      </c>
      <c r="J593" s="2">
        <v>0.9315960912052117</v>
      </c>
      <c r="K593" s="2">
        <v>5.8631921824104233E-2</v>
      </c>
      <c r="L593" s="2">
        <v>9.7719869706840382E-3</v>
      </c>
      <c r="M593" s="2">
        <v>0</v>
      </c>
      <c r="O593">
        <v>43172</v>
      </c>
      <c r="P593" t="s">
        <v>21</v>
      </c>
      <c r="Q593">
        <v>16</v>
      </c>
      <c r="R593">
        <v>31</v>
      </c>
      <c r="S593">
        <v>15</v>
      </c>
      <c r="U593">
        <v>43172</v>
      </c>
      <c r="V593" t="s">
        <v>20</v>
      </c>
      <c r="W593">
        <v>0.25806451612903225</v>
      </c>
      <c r="X593">
        <v>0.5</v>
      </c>
      <c r="Y593">
        <v>0.24193548387096775</v>
      </c>
      <c r="AA593">
        <v>43172</v>
      </c>
      <c r="AB593" t="s">
        <v>22</v>
      </c>
      <c r="AC593">
        <v>394</v>
      </c>
      <c r="AD593">
        <v>324</v>
      </c>
      <c r="AE593">
        <v>183</v>
      </c>
      <c r="AF593">
        <v>153</v>
      </c>
      <c r="AH593">
        <v>43172</v>
      </c>
      <c r="AI593" t="s">
        <v>20</v>
      </c>
      <c r="AJ593">
        <v>0.37381404174573057</v>
      </c>
      <c r="AK593">
        <v>0.30740037950664134</v>
      </c>
      <c r="AL593">
        <v>0.17362428842504743</v>
      </c>
      <c r="AM593">
        <v>0.14516129032258066</v>
      </c>
      <c r="AP593" t="str">
        <f t="shared" si="37"/>
        <v>S11</v>
      </c>
      <c r="AQ593" t="str">
        <f t="shared" si="38"/>
        <v>mardi</v>
      </c>
      <c r="AR593">
        <f t="shared" si="39"/>
        <v>2018</v>
      </c>
    </row>
    <row r="594" spans="1:44" x14ac:dyDescent="0.25">
      <c r="A594" s="4">
        <v>43173</v>
      </c>
      <c r="B594" t="s">
        <v>19</v>
      </c>
      <c r="C594" s="3">
        <v>260</v>
      </c>
      <c r="D594" s="3">
        <v>10</v>
      </c>
      <c r="E594" s="3">
        <v>5</v>
      </c>
      <c r="F594" s="3">
        <v>0</v>
      </c>
      <c r="H594" s="1">
        <v>43173</v>
      </c>
      <c r="I594" t="s">
        <v>20</v>
      </c>
      <c r="J594" s="2">
        <v>0.94545454545454544</v>
      </c>
      <c r="K594" s="2">
        <v>3.6363636363636362E-2</v>
      </c>
      <c r="L594" s="2">
        <v>1.8181818181818181E-2</v>
      </c>
      <c r="M594" s="2">
        <v>0</v>
      </c>
      <c r="O594">
        <v>43173</v>
      </c>
      <c r="P594" t="s">
        <v>21</v>
      </c>
      <c r="Q594">
        <v>20</v>
      </c>
      <c r="R594">
        <v>28</v>
      </c>
      <c r="S594">
        <v>15</v>
      </c>
      <c r="U594">
        <v>43173</v>
      </c>
      <c r="V594" t="s">
        <v>20</v>
      </c>
      <c r="W594">
        <v>0.31746031746031744</v>
      </c>
      <c r="X594">
        <v>0.44444444444444442</v>
      </c>
      <c r="Y594">
        <v>0.23809523809523808</v>
      </c>
      <c r="AA594">
        <v>43173</v>
      </c>
      <c r="AB594" t="s">
        <v>22</v>
      </c>
      <c r="AC594">
        <v>375</v>
      </c>
      <c r="AD594">
        <v>309</v>
      </c>
      <c r="AE594">
        <v>174</v>
      </c>
      <c r="AF594">
        <v>154</v>
      </c>
      <c r="AH594">
        <v>43173</v>
      </c>
      <c r="AI594" t="s">
        <v>20</v>
      </c>
      <c r="AJ594">
        <v>0.37055335968379449</v>
      </c>
      <c r="AK594">
        <v>0.30533596837944665</v>
      </c>
      <c r="AL594">
        <v>0.17193675889328064</v>
      </c>
      <c r="AM594">
        <v>0.15217391304347827</v>
      </c>
      <c r="AP594" t="str">
        <f t="shared" si="37"/>
        <v>S11</v>
      </c>
      <c r="AQ594" t="str">
        <f t="shared" si="38"/>
        <v>mercredi</v>
      </c>
      <c r="AR594">
        <f t="shared" si="39"/>
        <v>2018</v>
      </c>
    </row>
    <row r="595" spans="1:44" x14ac:dyDescent="0.25">
      <c r="A595" s="4">
        <v>43174</v>
      </c>
      <c r="B595" t="s">
        <v>19</v>
      </c>
      <c r="C595" s="3">
        <v>290</v>
      </c>
      <c r="D595" s="3">
        <v>20</v>
      </c>
      <c r="E595" s="3">
        <v>2</v>
      </c>
      <c r="F595" s="3">
        <v>0</v>
      </c>
      <c r="H595" s="1">
        <v>43174</v>
      </c>
      <c r="I595" t="s">
        <v>20</v>
      </c>
      <c r="J595" s="2">
        <v>0.92948717948717952</v>
      </c>
      <c r="K595" s="2">
        <v>6.4102564102564097E-2</v>
      </c>
      <c r="L595" s="2">
        <v>6.41025641025641E-3</v>
      </c>
      <c r="M595" s="2">
        <v>0</v>
      </c>
      <c r="O595">
        <v>43174</v>
      </c>
      <c r="P595" t="s">
        <v>21</v>
      </c>
      <c r="Q595">
        <v>13</v>
      </c>
      <c r="R595">
        <v>27</v>
      </c>
      <c r="S595">
        <v>14</v>
      </c>
      <c r="U595">
        <v>43174</v>
      </c>
      <c r="V595" t="s">
        <v>20</v>
      </c>
      <c r="W595">
        <v>0.24074074074074073</v>
      </c>
      <c r="X595">
        <v>0.5</v>
      </c>
      <c r="Y595">
        <v>0.25925925925925924</v>
      </c>
      <c r="AA595">
        <v>43174</v>
      </c>
      <c r="AB595" t="s">
        <v>22</v>
      </c>
      <c r="AC595">
        <v>368</v>
      </c>
      <c r="AD595">
        <v>310</v>
      </c>
      <c r="AE595">
        <v>174</v>
      </c>
      <c r="AF595">
        <v>154</v>
      </c>
      <c r="AH595">
        <v>43174</v>
      </c>
      <c r="AI595" t="s">
        <v>20</v>
      </c>
      <c r="AJ595">
        <v>0.36580516898608351</v>
      </c>
      <c r="AK595">
        <v>0.30815109343936381</v>
      </c>
      <c r="AL595">
        <v>0.17296222664015903</v>
      </c>
      <c r="AM595">
        <v>0.15308151093439365</v>
      </c>
      <c r="AP595" t="str">
        <f t="shared" si="37"/>
        <v>S11</v>
      </c>
      <c r="AQ595" t="str">
        <f t="shared" si="38"/>
        <v>jeudi</v>
      </c>
      <c r="AR595">
        <f t="shared" si="39"/>
        <v>2018</v>
      </c>
    </row>
    <row r="596" spans="1:44" x14ac:dyDescent="0.25">
      <c r="A596" s="4" t="s">
        <v>230</v>
      </c>
      <c r="B596" t="s">
        <v>19</v>
      </c>
      <c r="C596" s="3">
        <v>419</v>
      </c>
      <c r="D596" s="3">
        <v>23</v>
      </c>
      <c r="E596" s="3">
        <v>1</v>
      </c>
      <c r="F596" s="3">
        <v>0</v>
      </c>
      <c r="H596" s="1" t="s">
        <v>230</v>
      </c>
      <c r="I596" t="s">
        <v>20</v>
      </c>
      <c r="J596" s="2">
        <v>0.94582392776523705</v>
      </c>
      <c r="K596" s="2">
        <v>5.1918735891647853E-2</v>
      </c>
      <c r="L596" s="2">
        <v>2.257336343115124E-3</v>
      </c>
      <c r="M596" s="2">
        <v>0</v>
      </c>
      <c r="O596" t="s">
        <v>230</v>
      </c>
      <c r="P596" t="s">
        <v>21</v>
      </c>
      <c r="Q596">
        <v>14</v>
      </c>
      <c r="R596">
        <v>27</v>
      </c>
      <c r="S596">
        <v>14</v>
      </c>
      <c r="U596" t="s">
        <v>230</v>
      </c>
      <c r="V596" t="s">
        <v>20</v>
      </c>
      <c r="W596">
        <v>0.25454545454545452</v>
      </c>
      <c r="X596">
        <v>0.49090909090909091</v>
      </c>
      <c r="Y596">
        <v>0.25454545454545452</v>
      </c>
      <c r="AA596" t="s">
        <v>230</v>
      </c>
      <c r="AB596" t="s">
        <v>22</v>
      </c>
      <c r="AC596">
        <v>357</v>
      </c>
      <c r="AD596">
        <v>307</v>
      </c>
      <c r="AE596">
        <v>172</v>
      </c>
      <c r="AF596">
        <v>156</v>
      </c>
      <c r="AH596" t="s">
        <v>230</v>
      </c>
      <c r="AI596" t="s">
        <v>20</v>
      </c>
      <c r="AJ596">
        <v>0.3598790322580645</v>
      </c>
      <c r="AK596">
        <v>0.30947580645161288</v>
      </c>
      <c r="AL596">
        <v>0.17338709677419356</v>
      </c>
      <c r="AM596">
        <v>0.15725806451612903</v>
      </c>
      <c r="AP596" t="str">
        <f t="shared" si="37"/>
        <v>S11</v>
      </c>
      <c r="AQ596" t="str">
        <f t="shared" si="38"/>
        <v>vendredi</v>
      </c>
      <c r="AR596">
        <f t="shared" si="39"/>
        <v>2018</v>
      </c>
    </row>
    <row r="597" spans="1:44" x14ac:dyDescent="0.25">
      <c r="A597" s="4">
        <v>43178</v>
      </c>
      <c r="B597" t="s">
        <v>19</v>
      </c>
      <c r="C597" s="3">
        <v>447</v>
      </c>
      <c r="D597" s="3">
        <v>20</v>
      </c>
      <c r="E597" s="3">
        <v>1</v>
      </c>
      <c r="F597" s="3">
        <v>1</v>
      </c>
      <c r="H597" s="1">
        <v>43178</v>
      </c>
      <c r="I597" t="s">
        <v>20</v>
      </c>
      <c r="J597" s="2">
        <v>0.95309168443496806</v>
      </c>
      <c r="K597" s="2">
        <v>4.2643923240938165E-2</v>
      </c>
      <c r="L597" s="2">
        <v>2.1321961620469083E-3</v>
      </c>
      <c r="M597" s="2">
        <v>2.1321961620469083E-3</v>
      </c>
      <c r="O597">
        <v>43178</v>
      </c>
      <c r="P597" t="s">
        <v>21</v>
      </c>
      <c r="Q597">
        <v>17</v>
      </c>
      <c r="R597">
        <v>24</v>
      </c>
      <c r="S597">
        <v>14</v>
      </c>
      <c r="U597">
        <v>43178</v>
      </c>
      <c r="V597" t="s">
        <v>20</v>
      </c>
      <c r="W597">
        <v>0.30909090909090908</v>
      </c>
      <c r="X597">
        <v>0.43636363636363634</v>
      </c>
      <c r="Y597">
        <v>0.25454545454545452</v>
      </c>
      <c r="AA597">
        <v>43178</v>
      </c>
      <c r="AB597" t="s">
        <v>22</v>
      </c>
      <c r="AC597">
        <v>346</v>
      </c>
      <c r="AD597">
        <v>310</v>
      </c>
      <c r="AE597">
        <v>173</v>
      </c>
      <c r="AF597">
        <v>156</v>
      </c>
      <c r="AH597">
        <v>43178</v>
      </c>
      <c r="AI597" t="s">
        <v>20</v>
      </c>
      <c r="AJ597">
        <v>0.35126903553299493</v>
      </c>
      <c r="AK597">
        <v>0.31472081218274112</v>
      </c>
      <c r="AL597">
        <v>0.17563451776649747</v>
      </c>
      <c r="AM597">
        <v>0.15837563451776648</v>
      </c>
      <c r="AP597" t="str">
        <f t="shared" si="37"/>
        <v>S12</v>
      </c>
      <c r="AQ597" t="str">
        <f t="shared" si="38"/>
        <v>lundi</v>
      </c>
      <c r="AR597">
        <f t="shared" si="39"/>
        <v>2018</v>
      </c>
    </row>
    <row r="598" spans="1:44" x14ac:dyDescent="0.25">
      <c r="A598" s="4">
        <v>43179</v>
      </c>
      <c r="B598" t="s">
        <v>19</v>
      </c>
      <c r="C598" s="3">
        <v>406</v>
      </c>
      <c r="D598" s="3">
        <v>56</v>
      </c>
      <c r="E598" s="3">
        <v>1</v>
      </c>
      <c r="F598" s="3">
        <v>1</v>
      </c>
      <c r="H598" s="1">
        <v>43179</v>
      </c>
      <c r="I598" t="s">
        <v>20</v>
      </c>
      <c r="J598" s="2">
        <v>0.875</v>
      </c>
      <c r="K598" s="2">
        <v>0.1206896551724138</v>
      </c>
      <c r="L598" s="2">
        <v>2.1551724137931034E-3</v>
      </c>
      <c r="M598" s="2">
        <v>2.1551724137931034E-3</v>
      </c>
      <c r="O598">
        <v>43179</v>
      </c>
      <c r="P598" t="s">
        <v>21</v>
      </c>
      <c r="Q598">
        <v>18</v>
      </c>
      <c r="R598">
        <v>18</v>
      </c>
      <c r="S598">
        <v>14</v>
      </c>
      <c r="U598">
        <v>43179</v>
      </c>
      <c r="V598" t="s">
        <v>20</v>
      </c>
      <c r="W598">
        <v>0.36</v>
      </c>
      <c r="X598">
        <v>0.36</v>
      </c>
      <c r="Y598">
        <v>0.28000000000000003</v>
      </c>
      <c r="AA598">
        <v>43179</v>
      </c>
      <c r="AB598" t="s">
        <v>22</v>
      </c>
      <c r="AC598">
        <v>342</v>
      </c>
      <c r="AD598">
        <v>309</v>
      </c>
      <c r="AE598">
        <v>174</v>
      </c>
      <c r="AF598">
        <v>156</v>
      </c>
      <c r="AH598">
        <v>43179</v>
      </c>
      <c r="AI598" t="s">
        <v>20</v>
      </c>
      <c r="AJ598">
        <v>0.34862385321100919</v>
      </c>
      <c r="AK598">
        <v>0.3149847094801223</v>
      </c>
      <c r="AL598">
        <v>0.17737003058103976</v>
      </c>
      <c r="AM598">
        <v>0.15902140672782875</v>
      </c>
      <c r="AP598" t="str">
        <f t="shared" si="37"/>
        <v>S12</v>
      </c>
      <c r="AQ598" t="str">
        <f t="shared" si="38"/>
        <v>mardi</v>
      </c>
      <c r="AR598">
        <f t="shared" si="39"/>
        <v>2018</v>
      </c>
    </row>
    <row r="599" spans="1:44" x14ac:dyDescent="0.25">
      <c r="A599" s="4">
        <v>43180</v>
      </c>
      <c r="B599" t="s">
        <v>19</v>
      </c>
      <c r="C599" s="3">
        <v>416</v>
      </c>
      <c r="D599" s="3">
        <v>78</v>
      </c>
      <c r="E599" s="3">
        <v>5</v>
      </c>
      <c r="F599" s="3">
        <v>1</v>
      </c>
      <c r="H599" s="1">
        <v>43180</v>
      </c>
      <c r="I599" t="s">
        <v>20</v>
      </c>
      <c r="J599" s="2">
        <v>0.83199999999999996</v>
      </c>
      <c r="K599" s="2">
        <v>0.156</v>
      </c>
      <c r="L599" s="2">
        <v>0.01</v>
      </c>
      <c r="M599" s="2">
        <v>2E-3</v>
      </c>
      <c r="O599">
        <v>43180</v>
      </c>
      <c r="P599" t="s">
        <v>21</v>
      </c>
      <c r="Q599">
        <v>36</v>
      </c>
      <c r="R599">
        <v>10</v>
      </c>
      <c r="S599">
        <v>14</v>
      </c>
      <c r="U599">
        <v>43180</v>
      </c>
      <c r="V599" t="s">
        <v>20</v>
      </c>
      <c r="W599">
        <v>0.6</v>
      </c>
      <c r="X599">
        <v>0.16666666666666666</v>
      </c>
      <c r="Y599">
        <v>0.23333333333333334</v>
      </c>
      <c r="AA599">
        <v>43180</v>
      </c>
      <c r="AB599" t="s">
        <v>22</v>
      </c>
      <c r="AC599">
        <v>354</v>
      </c>
      <c r="AD599">
        <v>306</v>
      </c>
      <c r="AE599">
        <v>177</v>
      </c>
      <c r="AF599">
        <v>156</v>
      </c>
      <c r="AH599">
        <v>43180</v>
      </c>
      <c r="AI599" t="s">
        <v>20</v>
      </c>
      <c r="AJ599">
        <v>0.35649546827794559</v>
      </c>
      <c r="AK599">
        <v>0.30815709969788518</v>
      </c>
      <c r="AL599">
        <v>0.1782477341389728</v>
      </c>
      <c r="AM599">
        <v>0.15709969788519637</v>
      </c>
      <c r="AP599" t="str">
        <f t="shared" si="37"/>
        <v>S12</v>
      </c>
      <c r="AQ599" t="str">
        <f t="shared" si="38"/>
        <v>mercredi</v>
      </c>
      <c r="AR599">
        <f t="shared" si="39"/>
        <v>2018</v>
      </c>
    </row>
    <row r="600" spans="1:44" x14ac:dyDescent="0.25">
      <c r="A600" s="4">
        <v>43181</v>
      </c>
      <c r="B600" t="s">
        <v>19</v>
      </c>
      <c r="C600" s="3">
        <v>289</v>
      </c>
      <c r="D600" s="3">
        <v>56</v>
      </c>
      <c r="E600" s="3">
        <v>3</v>
      </c>
      <c r="F600" s="3">
        <v>1</v>
      </c>
      <c r="H600" s="1">
        <v>43181</v>
      </c>
      <c r="I600" t="s">
        <v>20</v>
      </c>
      <c r="J600" s="2">
        <v>0.82808022922636104</v>
      </c>
      <c r="K600" s="2">
        <v>0.16045845272206305</v>
      </c>
      <c r="L600" s="2">
        <v>8.5959885386819486E-3</v>
      </c>
      <c r="M600" s="2">
        <v>2.8653295128939827E-3</v>
      </c>
      <c r="O600">
        <v>43181</v>
      </c>
      <c r="P600" t="s">
        <v>21</v>
      </c>
      <c r="Q600">
        <v>37</v>
      </c>
      <c r="R600">
        <v>10</v>
      </c>
      <c r="S600">
        <v>14</v>
      </c>
      <c r="U600">
        <v>43181</v>
      </c>
      <c r="V600" t="s">
        <v>20</v>
      </c>
      <c r="W600">
        <v>0.60655737704918034</v>
      </c>
      <c r="X600">
        <v>0.16393442622950818</v>
      </c>
      <c r="Y600">
        <v>0.22950819672131148</v>
      </c>
      <c r="AA600">
        <v>43181</v>
      </c>
      <c r="AB600" t="s">
        <v>22</v>
      </c>
      <c r="AC600">
        <v>344</v>
      </c>
      <c r="AD600">
        <v>306</v>
      </c>
      <c r="AE600">
        <v>178</v>
      </c>
      <c r="AF600">
        <v>154</v>
      </c>
      <c r="AH600">
        <v>43181</v>
      </c>
      <c r="AI600" t="s">
        <v>20</v>
      </c>
      <c r="AJ600">
        <v>0.35030549898167007</v>
      </c>
      <c r="AK600">
        <v>0.31160896130346233</v>
      </c>
      <c r="AL600">
        <v>0.18126272912423624</v>
      </c>
      <c r="AM600">
        <v>0.15682281059063136</v>
      </c>
      <c r="AP600" t="str">
        <f t="shared" si="37"/>
        <v>S12</v>
      </c>
      <c r="AQ600" t="str">
        <f t="shared" si="38"/>
        <v>jeudi</v>
      </c>
      <c r="AR600">
        <f t="shared" si="39"/>
        <v>2018</v>
      </c>
    </row>
    <row r="601" spans="1:44" x14ac:dyDescent="0.25">
      <c r="A601" s="4" t="s">
        <v>231</v>
      </c>
      <c r="B601" t="s">
        <v>19</v>
      </c>
      <c r="C601" s="3">
        <v>225</v>
      </c>
      <c r="D601" s="3">
        <v>21</v>
      </c>
      <c r="E601" s="3">
        <v>0</v>
      </c>
      <c r="F601" s="3">
        <v>1</v>
      </c>
      <c r="H601" s="1" t="s">
        <v>231</v>
      </c>
      <c r="I601" t="s">
        <v>20</v>
      </c>
      <c r="J601" s="2">
        <v>0.91093117408906887</v>
      </c>
      <c r="K601" s="2">
        <v>8.5020242914979755E-2</v>
      </c>
      <c r="L601" s="2">
        <v>0</v>
      </c>
      <c r="M601" s="2">
        <v>4.048582995951417E-3</v>
      </c>
      <c r="O601" t="s">
        <v>231</v>
      </c>
      <c r="P601" t="s">
        <v>21</v>
      </c>
      <c r="Q601">
        <v>19</v>
      </c>
      <c r="R601">
        <v>9</v>
      </c>
      <c r="S601">
        <v>14</v>
      </c>
      <c r="U601" t="s">
        <v>231</v>
      </c>
      <c r="V601" t="s">
        <v>20</v>
      </c>
      <c r="W601">
        <v>0.45238095238095238</v>
      </c>
      <c r="X601">
        <v>0.21428571428571427</v>
      </c>
      <c r="Y601">
        <v>0.33333333333333331</v>
      </c>
      <c r="AA601" t="s">
        <v>231</v>
      </c>
      <c r="AB601" t="s">
        <v>22</v>
      </c>
      <c r="AC601">
        <v>342</v>
      </c>
      <c r="AD601">
        <v>313</v>
      </c>
      <c r="AE601">
        <v>178</v>
      </c>
      <c r="AF601">
        <v>153</v>
      </c>
      <c r="AH601" t="s">
        <v>231</v>
      </c>
      <c r="AI601" t="s">
        <v>20</v>
      </c>
      <c r="AJ601">
        <v>0.34685598377281945</v>
      </c>
      <c r="AK601">
        <v>0.31744421906693709</v>
      </c>
      <c r="AL601">
        <v>0.18052738336713997</v>
      </c>
      <c r="AM601">
        <v>0.15517241379310345</v>
      </c>
      <c r="AP601" t="str">
        <f t="shared" si="37"/>
        <v>S12</v>
      </c>
      <c r="AQ601" t="str">
        <f t="shared" si="38"/>
        <v>vendredi</v>
      </c>
      <c r="AR601">
        <f t="shared" si="39"/>
        <v>2018</v>
      </c>
    </row>
    <row r="602" spans="1:44" x14ac:dyDescent="0.25">
      <c r="A602" s="4">
        <v>43185</v>
      </c>
      <c r="B602" t="s">
        <v>19</v>
      </c>
      <c r="C602" s="3">
        <v>265</v>
      </c>
      <c r="D602" s="3">
        <v>24</v>
      </c>
      <c r="E602" s="3">
        <v>4</v>
      </c>
      <c r="F602" s="3">
        <v>1</v>
      </c>
      <c r="H602" s="1">
        <v>43185</v>
      </c>
      <c r="I602" t="s">
        <v>20</v>
      </c>
      <c r="J602" s="2">
        <v>0.90136054421768708</v>
      </c>
      <c r="K602" s="2">
        <v>8.1632653061224483E-2</v>
      </c>
      <c r="L602" s="2">
        <v>1.3605442176870748E-2</v>
      </c>
      <c r="M602" s="2">
        <v>3.4013605442176869E-3</v>
      </c>
      <c r="O602">
        <v>43185</v>
      </c>
      <c r="P602" t="s">
        <v>21</v>
      </c>
      <c r="Q602">
        <v>37</v>
      </c>
      <c r="R602">
        <v>13</v>
      </c>
      <c r="S602">
        <v>14</v>
      </c>
      <c r="U602">
        <v>43185</v>
      </c>
      <c r="V602" t="s">
        <v>20</v>
      </c>
      <c r="W602">
        <v>0.578125</v>
      </c>
      <c r="X602">
        <v>0.203125</v>
      </c>
      <c r="Y602">
        <v>0.21875</v>
      </c>
      <c r="AA602">
        <v>43185</v>
      </c>
      <c r="AB602" t="s">
        <v>22</v>
      </c>
      <c r="AC602">
        <v>334</v>
      </c>
      <c r="AD602">
        <v>309</v>
      </c>
      <c r="AE602">
        <v>180</v>
      </c>
      <c r="AF602">
        <v>152</v>
      </c>
      <c r="AH602">
        <v>43185</v>
      </c>
      <c r="AI602" t="s">
        <v>20</v>
      </c>
      <c r="AJ602">
        <v>0.34256410256410258</v>
      </c>
      <c r="AK602">
        <v>0.31692307692307692</v>
      </c>
      <c r="AL602">
        <v>0.18461538461538463</v>
      </c>
      <c r="AM602">
        <v>0.1558974358974359</v>
      </c>
      <c r="AP602" t="str">
        <f t="shared" si="37"/>
        <v>S13</v>
      </c>
      <c r="AQ602" t="str">
        <f t="shared" si="38"/>
        <v>lundi</v>
      </c>
      <c r="AR602">
        <f t="shared" si="39"/>
        <v>2018</v>
      </c>
    </row>
    <row r="603" spans="1:44" x14ac:dyDescent="0.25">
      <c r="A603" s="4">
        <v>43186</v>
      </c>
      <c r="B603" t="s">
        <v>19</v>
      </c>
      <c r="C603" s="3">
        <v>257</v>
      </c>
      <c r="D603" s="3">
        <v>11</v>
      </c>
      <c r="E603" s="3">
        <v>5</v>
      </c>
      <c r="F603" s="3">
        <v>1</v>
      </c>
      <c r="H603" s="1">
        <v>43186</v>
      </c>
      <c r="I603" t="s">
        <v>20</v>
      </c>
      <c r="J603" s="2">
        <v>0.93795620437956206</v>
      </c>
      <c r="K603" s="2">
        <v>4.0145985401459854E-2</v>
      </c>
      <c r="L603" s="2">
        <v>1.824817518248175E-2</v>
      </c>
      <c r="M603" s="2">
        <v>3.6496350364963502E-3</v>
      </c>
      <c r="O603">
        <v>43186</v>
      </c>
      <c r="P603" t="s">
        <v>21</v>
      </c>
      <c r="Q603">
        <v>51</v>
      </c>
      <c r="R603">
        <v>15</v>
      </c>
      <c r="S603">
        <v>14</v>
      </c>
      <c r="U603">
        <v>43186</v>
      </c>
      <c r="V603" t="s">
        <v>20</v>
      </c>
      <c r="W603">
        <v>0.63749999999999996</v>
      </c>
      <c r="X603">
        <v>0.1875</v>
      </c>
      <c r="Y603">
        <v>0.17499999999999999</v>
      </c>
      <c r="AA603">
        <v>43186</v>
      </c>
      <c r="AB603" t="s">
        <v>22</v>
      </c>
      <c r="AC603">
        <v>329</v>
      </c>
      <c r="AD603">
        <v>302</v>
      </c>
      <c r="AE603">
        <v>179</v>
      </c>
      <c r="AF603">
        <v>152</v>
      </c>
      <c r="AH603">
        <v>43186</v>
      </c>
      <c r="AI603" t="s">
        <v>20</v>
      </c>
      <c r="AJ603">
        <v>0.34199584199584199</v>
      </c>
      <c r="AK603">
        <v>0.31392931392931395</v>
      </c>
      <c r="AL603">
        <v>0.18607068607068608</v>
      </c>
      <c r="AM603">
        <v>0.15800415800415801</v>
      </c>
      <c r="AP603" t="str">
        <f t="shared" si="37"/>
        <v>S13</v>
      </c>
      <c r="AQ603" t="str">
        <f t="shared" si="38"/>
        <v>mardi</v>
      </c>
      <c r="AR603">
        <f t="shared" si="39"/>
        <v>2018</v>
      </c>
    </row>
    <row r="604" spans="1:44" x14ac:dyDescent="0.25">
      <c r="A604" s="4">
        <v>43187</v>
      </c>
      <c r="B604" t="s">
        <v>19</v>
      </c>
      <c r="C604" s="3">
        <v>288</v>
      </c>
      <c r="D604" s="3">
        <v>21</v>
      </c>
      <c r="E604" s="3">
        <v>5</v>
      </c>
      <c r="F604" s="3">
        <v>1</v>
      </c>
      <c r="H604" s="1">
        <v>43187</v>
      </c>
      <c r="I604" t="s">
        <v>20</v>
      </c>
      <c r="J604" s="2">
        <v>0.91428571428571426</v>
      </c>
      <c r="K604" s="2">
        <v>6.6666666666666666E-2</v>
      </c>
      <c r="L604" s="2">
        <v>1.5873015873015872E-2</v>
      </c>
      <c r="M604" s="2">
        <v>3.1746031746031746E-3</v>
      </c>
      <c r="O604">
        <v>43187</v>
      </c>
      <c r="P604" t="s">
        <v>21</v>
      </c>
      <c r="Q604">
        <v>52</v>
      </c>
      <c r="R604">
        <v>13</v>
      </c>
      <c r="S604">
        <v>15</v>
      </c>
      <c r="U604">
        <v>43187</v>
      </c>
      <c r="V604" t="s">
        <v>20</v>
      </c>
      <c r="W604">
        <v>0.65</v>
      </c>
      <c r="X604">
        <v>0.16250000000000001</v>
      </c>
      <c r="Y604">
        <v>0.1875</v>
      </c>
      <c r="AA604">
        <v>43187</v>
      </c>
      <c r="AB604" t="s">
        <v>22</v>
      </c>
      <c r="AC604">
        <v>316</v>
      </c>
      <c r="AD604">
        <v>300</v>
      </c>
      <c r="AE604">
        <v>180</v>
      </c>
      <c r="AF604">
        <v>152</v>
      </c>
      <c r="AH604">
        <v>43187</v>
      </c>
      <c r="AI604" t="s">
        <v>20</v>
      </c>
      <c r="AJ604">
        <v>0.33333333333333331</v>
      </c>
      <c r="AK604">
        <v>0.31645569620253167</v>
      </c>
      <c r="AL604">
        <v>0.189873417721519</v>
      </c>
      <c r="AM604">
        <v>0.16033755274261605</v>
      </c>
      <c r="AP604" t="str">
        <f t="shared" si="37"/>
        <v>S13</v>
      </c>
      <c r="AQ604" t="str">
        <f t="shared" si="38"/>
        <v>mercredi</v>
      </c>
      <c r="AR604">
        <f t="shared" si="39"/>
        <v>2018</v>
      </c>
    </row>
    <row r="605" spans="1:44" x14ac:dyDescent="0.25">
      <c r="A605" s="4">
        <v>43188</v>
      </c>
      <c r="B605" t="s">
        <v>19</v>
      </c>
      <c r="C605" s="3">
        <v>298</v>
      </c>
      <c r="D605" s="3">
        <v>42</v>
      </c>
      <c r="E605" s="3">
        <v>2</v>
      </c>
      <c r="F605" s="3">
        <v>0</v>
      </c>
      <c r="H605" s="1">
        <v>43188</v>
      </c>
      <c r="I605" t="s">
        <v>20</v>
      </c>
      <c r="J605" s="2">
        <v>0.87134502923976609</v>
      </c>
      <c r="K605" s="2">
        <v>0.12280701754385964</v>
      </c>
      <c r="L605" s="2">
        <v>5.8479532163742687E-3</v>
      </c>
      <c r="M605" s="2">
        <v>0</v>
      </c>
      <c r="O605">
        <v>43188</v>
      </c>
      <c r="P605" t="s">
        <v>21</v>
      </c>
      <c r="Q605">
        <v>46</v>
      </c>
      <c r="R605">
        <v>11</v>
      </c>
      <c r="S605">
        <v>15</v>
      </c>
      <c r="U605">
        <v>43188</v>
      </c>
      <c r="V605" t="s">
        <v>20</v>
      </c>
      <c r="W605">
        <v>0.63888888888888884</v>
      </c>
      <c r="X605">
        <v>0.15277777777777779</v>
      </c>
      <c r="Y605">
        <v>0.20833333333333334</v>
      </c>
      <c r="AA605">
        <v>43188</v>
      </c>
      <c r="AB605" t="s">
        <v>22</v>
      </c>
      <c r="AC605">
        <v>306</v>
      </c>
      <c r="AD605">
        <v>296</v>
      </c>
      <c r="AE605">
        <v>176</v>
      </c>
      <c r="AF605">
        <v>152</v>
      </c>
      <c r="AH605">
        <v>43188</v>
      </c>
      <c r="AI605" t="s">
        <v>20</v>
      </c>
      <c r="AJ605">
        <v>0.32903225806451614</v>
      </c>
      <c r="AK605">
        <v>0.31827956989247314</v>
      </c>
      <c r="AL605">
        <v>0.18924731182795698</v>
      </c>
      <c r="AM605">
        <v>0.16344086021505377</v>
      </c>
      <c r="AP605" t="str">
        <f t="shared" si="37"/>
        <v>S13</v>
      </c>
      <c r="AQ605" t="str">
        <f t="shared" si="38"/>
        <v>jeudi</v>
      </c>
      <c r="AR605">
        <f t="shared" si="39"/>
        <v>2018</v>
      </c>
    </row>
    <row r="606" spans="1:44" x14ac:dyDescent="0.25">
      <c r="A606" s="4" t="s">
        <v>232</v>
      </c>
      <c r="B606" t="s">
        <v>19</v>
      </c>
      <c r="C606" s="3">
        <v>238</v>
      </c>
      <c r="D606" s="3">
        <v>38</v>
      </c>
      <c r="E606" s="3">
        <v>3</v>
      </c>
      <c r="F606" s="3">
        <v>0</v>
      </c>
      <c r="H606" s="1" t="s">
        <v>232</v>
      </c>
      <c r="I606" t="s">
        <v>20</v>
      </c>
      <c r="J606" s="2">
        <v>0.8530465949820788</v>
      </c>
      <c r="K606" s="2">
        <v>0.13620071684587814</v>
      </c>
      <c r="L606" s="2">
        <v>1.0752688172043012E-2</v>
      </c>
      <c r="M606" s="2">
        <v>0</v>
      </c>
      <c r="O606" t="s">
        <v>232</v>
      </c>
      <c r="P606" t="s">
        <v>21</v>
      </c>
      <c r="Q606">
        <v>19</v>
      </c>
      <c r="R606">
        <v>8</v>
      </c>
      <c r="S606">
        <v>13</v>
      </c>
      <c r="U606" t="s">
        <v>232</v>
      </c>
      <c r="V606" t="s">
        <v>20</v>
      </c>
      <c r="W606">
        <v>0.47499999999999998</v>
      </c>
      <c r="X606">
        <v>0.2</v>
      </c>
      <c r="Y606">
        <v>0.32500000000000001</v>
      </c>
      <c r="AA606" t="s">
        <v>232</v>
      </c>
      <c r="AB606" t="s">
        <v>22</v>
      </c>
      <c r="AC606">
        <v>313</v>
      </c>
      <c r="AD606">
        <v>294</v>
      </c>
      <c r="AE606">
        <v>175</v>
      </c>
      <c r="AF606">
        <v>152</v>
      </c>
      <c r="AH606" t="s">
        <v>232</v>
      </c>
      <c r="AI606" t="s">
        <v>20</v>
      </c>
      <c r="AJ606">
        <v>0.33511777301927193</v>
      </c>
      <c r="AK606">
        <v>0.31477516059957172</v>
      </c>
      <c r="AL606">
        <v>0.1873661670235546</v>
      </c>
      <c r="AM606">
        <v>0.16274089935760172</v>
      </c>
      <c r="AP606" t="str">
        <f t="shared" ref="AP606:AP607" si="40">IF(AH606="","",IF(WEEKNUM(AH606)&lt;10,"S0"&amp;WEEKNUM(AH606),"S"&amp;WEEKNUM(AH606)))</f>
        <v>S13</v>
      </c>
      <c r="AQ606" t="str">
        <f t="shared" ref="AQ606:AQ607" si="41">IF(AH606="","",TEXT(AH606,"jjjj"))</f>
        <v>vendredi</v>
      </c>
      <c r="AR606">
        <f t="shared" ref="AR606:AR607" si="42">IF(AH606="","",YEAR(AH606))</f>
        <v>2018</v>
      </c>
    </row>
    <row r="607" spans="1:44" x14ac:dyDescent="0.25">
      <c r="A607" s="4">
        <v>43192</v>
      </c>
      <c r="B607" t="s">
        <v>19</v>
      </c>
      <c r="C607" s="3">
        <v>219</v>
      </c>
      <c r="D607" s="3">
        <v>56</v>
      </c>
      <c r="E607" s="3">
        <v>4</v>
      </c>
      <c r="F607" s="3">
        <v>0</v>
      </c>
      <c r="H607" s="1">
        <v>43192</v>
      </c>
      <c r="I607" t="s">
        <v>20</v>
      </c>
      <c r="J607" s="2">
        <v>0.78494623655913975</v>
      </c>
      <c r="K607" s="2">
        <v>0.20071684587813621</v>
      </c>
      <c r="L607" s="2">
        <v>1.4336917562724014E-2</v>
      </c>
      <c r="M607" s="2">
        <v>0</v>
      </c>
      <c r="O607">
        <v>43192</v>
      </c>
      <c r="P607" t="s">
        <v>21</v>
      </c>
      <c r="Q607">
        <v>15</v>
      </c>
      <c r="R607">
        <v>12</v>
      </c>
      <c r="S607">
        <v>13</v>
      </c>
      <c r="U607">
        <v>43192</v>
      </c>
      <c r="V607" t="s">
        <v>20</v>
      </c>
      <c r="W607">
        <v>0.375</v>
      </c>
      <c r="X607">
        <v>0.3</v>
      </c>
      <c r="Y607">
        <v>0.32500000000000001</v>
      </c>
      <c r="AA607">
        <v>43192</v>
      </c>
      <c r="AB607" t="s">
        <v>22</v>
      </c>
      <c r="AC607">
        <v>305</v>
      </c>
      <c r="AD607">
        <v>304</v>
      </c>
      <c r="AE607">
        <v>176</v>
      </c>
      <c r="AF607">
        <v>152</v>
      </c>
      <c r="AH607">
        <v>43192</v>
      </c>
      <c r="AI607" t="s">
        <v>20</v>
      </c>
      <c r="AJ607">
        <v>0.32550693703308431</v>
      </c>
      <c r="AK607">
        <v>0.32443970117395943</v>
      </c>
      <c r="AL607">
        <v>0.18783351120597652</v>
      </c>
      <c r="AM607">
        <v>0.16221985058697971</v>
      </c>
      <c r="AP607" t="str">
        <f t="shared" si="40"/>
        <v>S14</v>
      </c>
      <c r="AQ607" t="str">
        <f t="shared" si="41"/>
        <v>lundi</v>
      </c>
      <c r="AR607">
        <f t="shared" si="42"/>
        <v>2018</v>
      </c>
    </row>
    <row r="608" spans="1:44" x14ac:dyDescent="0.25">
      <c r="A608" s="4">
        <v>43193</v>
      </c>
      <c r="B608" t="s">
        <v>19</v>
      </c>
      <c r="C608" s="3">
        <v>290</v>
      </c>
      <c r="D608" s="3">
        <v>56</v>
      </c>
      <c r="E608" s="3">
        <v>8</v>
      </c>
      <c r="F608" s="3">
        <v>0</v>
      </c>
      <c r="H608" s="1">
        <v>43193</v>
      </c>
      <c r="I608" t="s">
        <v>20</v>
      </c>
      <c r="J608" s="2">
        <v>0.8192090395480226</v>
      </c>
      <c r="K608" s="2">
        <v>0.15819209039548024</v>
      </c>
      <c r="L608" s="2">
        <v>2.2598870056497175E-2</v>
      </c>
      <c r="M608" s="2">
        <v>0</v>
      </c>
      <c r="O608">
        <v>43193</v>
      </c>
      <c r="P608" t="s">
        <v>21</v>
      </c>
      <c r="Q608">
        <v>37</v>
      </c>
      <c r="R608">
        <v>9</v>
      </c>
      <c r="S608">
        <v>8</v>
      </c>
      <c r="U608">
        <v>43193</v>
      </c>
      <c r="V608" t="s">
        <v>20</v>
      </c>
      <c r="W608">
        <v>0.68518518518518523</v>
      </c>
      <c r="X608">
        <v>0.16666666666666666</v>
      </c>
      <c r="Y608">
        <v>0.14814814814814814</v>
      </c>
      <c r="AA608">
        <v>43193</v>
      </c>
      <c r="AB608" t="s">
        <v>22</v>
      </c>
      <c r="AC608">
        <v>287</v>
      </c>
      <c r="AD608">
        <v>307</v>
      </c>
      <c r="AE608">
        <v>173</v>
      </c>
      <c r="AF608">
        <v>154</v>
      </c>
      <c r="AH608">
        <v>43193</v>
      </c>
      <c r="AI608" t="s">
        <v>20</v>
      </c>
      <c r="AJ608">
        <v>0.31161780673181327</v>
      </c>
      <c r="AK608">
        <v>0.33333333333333331</v>
      </c>
      <c r="AL608">
        <v>0.18783930510314875</v>
      </c>
      <c r="AM608">
        <v>0.16720955483170466</v>
      </c>
      <c r="AP608" t="str">
        <f t="shared" ref="AP608:AP671" si="43">IF(AH608="","",IF(WEEKNUM(AH608)&lt;10,"S0"&amp;WEEKNUM(AH608),"S"&amp;WEEKNUM(AH608)))</f>
        <v>S14</v>
      </c>
      <c r="AQ608" t="str">
        <f t="shared" ref="AQ608:AQ671" si="44">IF(AH608="","",TEXT(AH608,"jjjj"))</f>
        <v>mardi</v>
      </c>
      <c r="AR608">
        <f t="shared" ref="AR608:AR671" si="45">IF(AH608="","",YEAR(AH608))</f>
        <v>2018</v>
      </c>
    </row>
    <row r="609" spans="1:44" x14ac:dyDescent="0.25">
      <c r="A609" s="4">
        <v>43194</v>
      </c>
      <c r="B609" t="s">
        <v>19</v>
      </c>
      <c r="C609" s="3">
        <v>388</v>
      </c>
      <c r="D609" s="3">
        <v>53</v>
      </c>
      <c r="E609" s="3">
        <v>12</v>
      </c>
      <c r="F609" s="3">
        <v>0</v>
      </c>
      <c r="H609" s="1">
        <v>43194</v>
      </c>
      <c r="I609" t="s">
        <v>20</v>
      </c>
      <c r="J609" s="2">
        <v>0.85651214128035325</v>
      </c>
      <c r="K609" s="2">
        <v>0.11699779249448124</v>
      </c>
      <c r="L609" s="2">
        <v>2.6490066225165563E-2</v>
      </c>
      <c r="M609" s="2">
        <v>0</v>
      </c>
      <c r="O609">
        <v>43194</v>
      </c>
      <c r="P609" t="s">
        <v>21</v>
      </c>
      <c r="Q609">
        <v>40</v>
      </c>
      <c r="R609">
        <v>9</v>
      </c>
      <c r="S609">
        <v>8</v>
      </c>
      <c r="U609">
        <v>43194</v>
      </c>
      <c r="V609" t="s">
        <v>20</v>
      </c>
      <c r="W609">
        <v>0.70175438596491224</v>
      </c>
      <c r="X609">
        <v>0.15789473684210525</v>
      </c>
      <c r="Y609">
        <v>0.14035087719298245</v>
      </c>
      <c r="AA609">
        <v>43194</v>
      </c>
      <c r="AB609" t="s">
        <v>22</v>
      </c>
      <c r="AC609">
        <v>283</v>
      </c>
      <c r="AD609">
        <v>309</v>
      </c>
      <c r="AE609">
        <v>171</v>
      </c>
      <c r="AF609">
        <v>155</v>
      </c>
      <c r="AH609">
        <v>43194</v>
      </c>
      <c r="AI609" t="s">
        <v>20</v>
      </c>
      <c r="AJ609">
        <v>0.30827886710239649</v>
      </c>
      <c r="AK609">
        <v>0.33660130718954251</v>
      </c>
      <c r="AL609">
        <v>0.18627450980392157</v>
      </c>
      <c r="AM609">
        <v>0.16884531590413943</v>
      </c>
      <c r="AP609" t="str">
        <f t="shared" si="43"/>
        <v>S14</v>
      </c>
      <c r="AQ609" t="str">
        <f t="shared" si="44"/>
        <v>mercredi</v>
      </c>
      <c r="AR609">
        <f t="shared" si="45"/>
        <v>2018</v>
      </c>
    </row>
    <row r="610" spans="1:44" x14ac:dyDescent="0.25">
      <c r="A610" s="4">
        <v>43195</v>
      </c>
      <c r="B610" t="s">
        <v>19</v>
      </c>
      <c r="C610" s="3">
        <v>374</v>
      </c>
      <c r="D610" s="3">
        <v>30</v>
      </c>
      <c r="E610" s="3">
        <v>14</v>
      </c>
      <c r="F610" s="3">
        <v>0</v>
      </c>
      <c r="H610" s="1">
        <v>43195</v>
      </c>
      <c r="I610" t="s">
        <v>20</v>
      </c>
      <c r="J610" s="2">
        <v>0.89473684210526316</v>
      </c>
      <c r="K610" s="2">
        <v>7.1770334928229665E-2</v>
      </c>
      <c r="L610" s="2">
        <v>3.3492822966507178E-2</v>
      </c>
      <c r="M610" s="2">
        <v>0</v>
      </c>
      <c r="O610">
        <v>43195</v>
      </c>
      <c r="P610" t="s">
        <v>21</v>
      </c>
      <c r="Q610">
        <v>68</v>
      </c>
      <c r="R610">
        <v>12</v>
      </c>
      <c r="S610">
        <v>8</v>
      </c>
      <c r="U610">
        <v>43195</v>
      </c>
      <c r="V610" t="s">
        <v>20</v>
      </c>
      <c r="W610">
        <v>0.77272727272727271</v>
      </c>
      <c r="X610">
        <v>0.13636363636363635</v>
      </c>
      <c r="Y610">
        <v>9.0909090909090912E-2</v>
      </c>
      <c r="AA610">
        <v>43195</v>
      </c>
      <c r="AB610" t="s">
        <v>22</v>
      </c>
      <c r="AC610">
        <v>283</v>
      </c>
      <c r="AD610">
        <v>307</v>
      </c>
      <c r="AE610">
        <v>176</v>
      </c>
      <c r="AF610">
        <v>155</v>
      </c>
      <c r="AH610">
        <v>43195</v>
      </c>
      <c r="AI610" t="s">
        <v>20</v>
      </c>
      <c r="AJ610">
        <v>0.30727470141150925</v>
      </c>
      <c r="AK610">
        <v>0.33333333333333331</v>
      </c>
      <c r="AL610">
        <v>0.19109663409337677</v>
      </c>
      <c r="AM610">
        <v>0.16829533116178066</v>
      </c>
      <c r="AP610" t="str">
        <f t="shared" si="43"/>
        <v>S14</v>
      </c>
      <c r="AQ610" t="str">
        <f t="shared" si="44"/>
        <v>jeudi</v>
      </c>
      <c r="AR610">
        <f t="shared" si="45"/>
        <v>2018</v>
      </c>
    </row>
    <row r="611" spans="1:44" x14ac:dyDescent="0.25">
      <c r="A611" s="4" t="s">
        <v>233</v>
      </c>
      <c r="B611" t="s">
        <v>19</v>
      </c>
      <c r="C611" s="3">
        <v>239</v>
      </c>
      <c r="D611" s="3">
        <v>49</v>
      </c>
      <c r="E611" s="3">
        <v>1</v>
      </c>
      <c r="F611" s="3">
        <v>1</v>
      </c>
      <c r="H611" s="1" t="s">
        <v>233</v>
      </c>
      <c r="I611" t="s">
        <v>20</v>
      </c>
      <c r="J611" s="2">
        <v>0.82413793103448274</v>
      </c>
      <c r="K611" s="2">
        <v>0.16896551724137931</v>
      </c>
      <c r="L611" s="2">
        <v>3.4482758620689655E-3</v>
      </c>
      <c r="M611" s="2">
        <v>3.4482758620689655E-3</v>
      </c>
      <c r="O611" t="s">
        <v>233</v>
      </c>
      <c r="P611" t="s">
        <v>21</v>
      </c>
      <c r="Q611">
        <v>85</v>
      </c>
      <c r="R611">
        <v>11</v>
      </c>
      <c r="S611">
        <v>9</v>
      </c>
      <c r="U611" t="s">
        <v>233</v>
      </c>
      <c r="V611" t="s">
        <v>20</v>
      </c>
      <c r="W611">
        <v>0.80952380952380953</v>
      </c>
      <c r="X611">
        <v>0.10476190476190476</v>
      </c>
      <c r="Y611">
        <v>8.5714285714285715E-2</v>
      </c>
      <c r="AA611" t="s">
        <v>233</v>
      </c>
      <c r="AB611" t="s">
        <v>22</v>
      </c>
      <c r="AC611">
        <v>270</v>
      </c>
      <c r="AD611">
        <v>310</v>
      </c>
      <c r="AE611">
        <v>175</v>
      </c>
      <c r="AF611">
        <v>154</v>
      </c>
      <c r="AH611" t="s">
        <v>233</v>
      </c>
      <c r="AI611" t="s">
        <v>20</v>
      </c>
      <c r="AJ611">
        <v>0.29702970297029702</v>
      </c>
      <c r="AK611">
        <v>0.34103410341034102</v>
      </c>
      <c r="AL611">
        <v>0.19251925192519251</v>
      </c>
      <c r="AM611">
        <v>0.1694169416941694</v>
      </c>
      <c r="AP611" t="str">
        <f t="shared" si="43"/>
        <v>S14</v>
      </c>
      <c r="AQ611" t="str">
        <f t="shared" si="44"/>
        <v>vendredi</v>
      </c>
      <c r="AR611">
        <f t="shared" si="45"/>
        <v>2018</v>
      </c>
    </row>
    <row r="612" spans="1:44" x14ac:dyDescent="0.25">
      <c r="A612" s="4">
        <v>43199</v>
      </c>
      <c r="B612" t="s">
        <v>19</v>
      </c>
      <c r="C612" s="3">
        <v>226</v>
      </c>
      <c r="D612" s="3">
        <v>53</v>
      </c>
      <c r="E612" s="3">
        <v>3</v>
      </c>
      <c r="F612" s="3">
        <v>1</v>
      </c>
      <c r="H612" s="1">
        <v>43199</v>
      </c>
      <c r="I612" t="s">
        <v>20</v>
      </c>
      <c r="J612" s="2">
        <v>0.79858657243816256</v>
      </c>
      <c r="K612" s="2">
        <v>0.1872791519434629</v>
      </c>
      <c r="L612" s="2">
        <v>1.0600706713780919E-2</v>
      </c>
      <c r="M612" s="2">
        <v>3.5335689045936395E-3</v>
      </c>
      <c r="O612">
        <v>43199</v>
      </c>
      <c r="P612" t="s">
        <v>21</v>
      </c>
      <c r="Q612">
        <v>87</v>
      </c>
      <c r="R612">
        <v>9</v>
      </c>
      <c r="S612">
        <v>9</v>
      </c>
      <c r="U612">
        <v>43199</v>
      </c>
      <c r="V612" t="s">
        <v>20</v>
      </c>
      <c r="W612">
        <v>0.82857142857142863</v>
      </c>
      <c r="X612">
        <v>8.5714285714285715E-2</v>
      </c>
      <c r="Y612">
        <v>8.5714285714285715E-2</v>
      </c>
      <c r="AA612">
        <v>43199</v>
      </c>
      <c r="AB612" t="s">
        <v>22</v>
      </c>
      <c r="AC612">
        <v>267</v>
      </c>
      <c r="AD612">
        <v>317</v>
      </c>
      <c r="AE612">
        <v>175</v>
      </c>
      <c r="AF612">
        <v>153</v>
      </c>
      <c r="AH612">
        <v>43199</v>
      </c>
      <c r="AI612" t="s">
        <v>20</v>
      </c>
      <c r="AJ612">
        <v>0.29276315789473684</v>
      </c>
      <c r="AK612">
        <v>0.34758771929824561</v>
      </c>
      <c r="AL612">
        <v>0.19188596491228072</v>
      </c>
      <c r="AM612">
        <v>0.16776315789473684</v>
      </c>
      <c r="AP612" t="str">
        <f t="shared" si="43"/>
        <v>S15</v>
      </c>
      <c r="AQ612" t="str">
        <f t="shared" si="44"/>
        <v>lundi</v>
      </c>
      <c r="AR612">
        <f t="shared" si="45"/>
        <v>2018</v>
      </c>
    </row>
    <row r="613" spans="1:44" x14ac:dyDescent="0.25">
      <c r="A613" s="4">
        <v>43200</v>
      </c>
      <c r="B613" t="s">
        <v>19</v>
      </c>
      <c r="C613" s="3">
        <v>277</v>
      </c>
      <c r="D613" s="3">
        <v>53</v>
      </c>
      <c r="E613" s="3">
        <v>11</v>
      </c>
      <c r="F613" s="3">
        <v>0</v>
      </c>
      <c r="H613" s="1">
        <v>43200</v>
      </c>
      <c r="I613" t="s">
        <v>20</v>
      </c>
      <c r="J613" s="2">
        <v>0.81231671554252194</v>
      </c>
      <c r="K613" s="2">
        <v>0.15542521994134897</v>
      </c>
      <c r="L613" s="2">
        <v>3.2258064516129031E-2</v>
      </c>
      <c r="M613" s="2">
        <v>0</v>
      </c>
      <c r="O613">
        <v>43200</v>
      </c>
      <c r="P613" t="s">
        <v>21</v>
      </c>
      <c r="Q613">
        <v>83</v>
      </c>
      <c r="R613">
        <v>7</v>
      </c>
      <c r="S613">
        <v>9</v>
      </c>
      <c r="U613">
        <v>43200</v>
      </c>
      <c r="V613" t="s">
        <v>20</v>
      </c>
      <c r="W613">
        <v>0.83838383838383834</v>
      </c>
      <c r="X613">
        <v>7.0707070707070704E-2</v>
      </c>
      <c r="Y613">
        <v>9.0909090909090912E-2</v>
      </c>
      <c r="AA613">
        <v>43200</v>
      </c>
      <c r="AB613" t="s">
        <v>22</v>
      </c>
      <c r="AC613">
        <v>262</v>
      </c>
      <c r="AD613">
        <v>312</v>
      </c>
      <c r="AE613">
        <v>176</v>
      </c>
      <c r="AF613">
        <v>153</v>
      </c>
      <c r="AH613">
        <v>43200</v>
      </c>
      <c r="AI613" t="s">
        <v>20</v>
      </c>
      <c r="AJ613">
        <v>0.29014396456256919</v>
      </c>
      <c r="AK613">
        <v>0.34551495016611294</v>
      </c>
      <c r="AL613">
        <v>0.19490586932447398</v>
      </c>
      <c r="AM613">
        <v>0.16943521594684385</v>
      </c>
      <c r="AP613" t="str">
        <f t="shared" si="43"/>
        <v>S15</v>
      </c>
      <c r="AQ613" t="str">
        <f t="shared" si="44"/>
        <v>mardi</v>
      </c>
      <c r="AR613">
        <f t="shared" si="45"/>
        <v>2018</v>
      </c>
    </row>
    <row r="614" spans="1:44" x14ac:dyDescent="0.25">
      <c r="A614" s="4">
        <v>43201</v>
      </c>
      <c r="B614" t="s">
        <v>19</v>
      </c>
      <c r="C614" s="3">
        <v>310</v>
      </c>
      <c r="D614" s="3">
        <v>43</v>
      </c>
      <c r="E614" s="3">
        <v>9</v>
      </c>
      <c r="F614" s="3">
        <v>0</v>
      </c>
      <c r="H614" s="1">
        <v>43201</v>
      </c>
      <c r="I614" t="s">
        <v>20</v>
      </c>
      <c r="J614" s="2">
        <v>0.85635359116022103</v>
      </c>
      <c r="K614" s="2">
        <v>0.11878453038674033</v>
      </c>
      <c r="L614" s="2">
        <v>2.4861878453038673E-2</v>
      </c>
      <c r="M614" s="2">
        <v>0</v>
      </c>
      <c r="O614">
        <v>43201</v>
      </c>
      <c r="P614" t="s">
        <v>21</v>
      </c>
      <c r="Q614">
        <v>69</v>
      </c>
      <c r="R614">
        <v>7</v>
      </c>
      <c r="S614">
        <v>9</v>
      </c>
      <c r="U614">
        <v>43201</v>
      </c>
      <c r="V614" t="s">
        <v>20</v>
      </c>
      <c r="W614">
        <v>0.81176470588235294</v>
      </c>
      <c r="X614">
        <v>8.2352941176470587E-2</v>
      </c>
      <c r="Y614">
        <v>0.10588235294117647</v>
      </c>
      <c r="AA614">
        <v>43201</v>
      </c>
      <c r="AB614" t="s">
        <v>22</v>
      </c>
      <c r="AC614">
        <v>256</v>
      </c>
      <c r="AD614">
        <v>306</v>
      </c>
      <c r="AE614">
        <v>179</v>
      </c>
      <c r="AF614">
        <v>153</v>
      </c>
      <c r="AH614">
        <v>43201</v>
      </c>
      <c r="AI614" t="s">
        <v>20</v>
      </c>
      <c r="AJ614">
        <v>0.28635346756152125</v>
      </c>
      <c r="AK614">
        <v>0.34228187919463088</v>
      </c>
      <c r="AL614">
        <v>0.20022371364653244</v>
      </c>
      <c r="AM614">
        <v>0.17114093959731544</v>
      </c>
      <c r="AP614" t="str">
        <f t="shared" si="43"/>
        <v>S15</v>
      </c>
      <c r="AQ614" t="str">
        <f t="shared" si="44"/>
        <v>mercredi</v>
      </c>
      <c r="AR614">
        <f t="shared" si="45"/>
        <v>2018</v>
      </c>
    </row>
    <row r="615" spans="1:44" x14ac:dyDescent="0.25">
      <c r="A615" s="4">
        <v>43202</v>
      </c>
      <c r="B615" t="s">
        <v>19</v>
      </c>
      <c r="C615" s="3">
        <v>307</v>
      </c>
      <c r="D615" s="3">
        <v>45</v>
      </c>
      <c r="E615" s="3">
        <v>7</v>
      </c>
      <c r="F615" s="3">
        <v>0</v>
      </c>
      <c r="H615" s="1">
        <v>43202</v>
      </c>
      <c r="I615" t="s">
        <v>20</v>
      </c>
      <c r="J615" s="2">
        <v>0.85515320334261835</v>
      </c>
      <c r="K615" s="2">
        <v>0.12534818941504178</v>
      </c>
      <c r="L615" s="2">
        <v>1.9498607242339833E-2</v>
      </c>
      <c r="M615" s="2">
        <v>0</v>
      </c>
      <c r="O615">
        <v>43202</v>
      </c>
      <c r="P615" t="s">
        <v>21</v>
      </c>
      <c r="Q615">
        <v>61</v>
      </c>
      <c r="R615">
        <v>5</v>
      </c>
      <c r="S615">
        <v>9</v>
      </c>
      <c r="U615">
        <v>43202</v>
      </c>
      <c r="V615" t="s">
        <v>20</v>
      </c>
      <c r="W615">
        <v>0.81333333333333335</v>
      </c>
      <c r="X615">
        <v>6.6666666666666666E-2</v>
      </c>
      <c r="Y615">
        <v>0.12</v>
      </c>
      <c r="AA615">
        <v>43202</v>
      </c>
      <c r="AB615" t="s">
        <v>22</v>
      </c>
      <c r="AC615">
        <v>253</v>
      </c>
      <c r="AD615">
        <v>304</v>
      </c>
      <c r="AE615">
        <v>178</v>
      </c>
      <c r="AF615">
        <v>150</v>
      </c>
      <c r="AH615">
        <v>43202</v>
      </c>
      <c r="AI615" t="s">
        <v>20</v>
      </c>
      <c r="AJ615">
        <v>0.28587570621468927</v>
      </c>
      <c r="AK615">
        <v>0.34350282485875705</v>
      </c>
      <c r="AL615">
        <v>0.20112994350282487</v>
      </c>
      <c r="AM615">
        <v>0.16949152542372881</v>
      </c>
      <c r="AP615" t="str">
        <f t="shared" si="43"/>
        <v>S15</v>
      </c>
      <c r="AQ615" t="str">
        <f t="shared" si="44"/>
        <v>jeudi</v>
      </c>
      <c r="AR615">
        <f t="shared" si="45"/>
        <v>2018</v>
      </c>
    </row>
    <row r="616" spans="1:44" x14ac:dyDescent="0.25">
      <c r="A616" s="4" t="s">
        <v>235</v>
      </c>
      <c r="B616" t="s">
        <v>19</v>
      </c>
      <c r="C616" s="3">
        <v>307</v>
      </c>
      <c r="D616" s="3">
        <v>37</v>
      </c>
      <c r="E616" s="3">
        <v>6</v>
      </c>
      <c r="F616" s="3">
        <v>1</v>
      </c>
      <c r="H616" s="1" t="s">
        <v>235</v>
      </c>
      <c r="I616" t="s">
        <v>20</v>
      </c>
      <c r="J616" s="2">
        <v>0.87464387464387461</v>
      </c>
      <c r="K616" s="2">
        <v>0.10541310541310542</v>
      </c>
      <c r="L616" s="2">
        <v>1.7094017094017096E-2</v>
      </c>
      <c r="M616" s="2">
        <v>2.8490028490028491E-3</v>
      </c>
      <c r="O616" t="s">
        <v>235</v>
      </c>
      <c r="P616" t="s">
        <v>21</v>
      </c>
      <c r="Q616">
        <v>55</v>
      </c>
      <c r="R616">
        <v>3</v>
      </c>
      <c r="S616">
        <v>7</v>
      </c>
      <c r="U616" t="s">
        <v>235</v>
      </c>
      <c r="V616" t="s">
        <v>20</v>
      </c>
      <c r="W616">
        <v>0.84615384615384615</v>
      </c>
      <c r="X616">
        <v>4.6153846153846156E-2</v>
      </c>
      <c r="Y616">
        <v>0.1076923076923077</v>
      </c>
      <c r="AA616" t="s">
        <v>235</v>
      </c>
      <c r="AB616" t="s">
        <v>22</v>
      </c>
      <c r="AC616">
        <v>260</v>
      </c>
      <c r="AD616">
        <v>305</v>
      </c>
      <c r="AE616">
        <v>179</v>
      </c>
      <c r="AF616">
        <v>150</v>
      </c>
      <c r="AH616" t="s">
        <v>235</v>
      </c>
      <c r="AI616" t="s">
        <v>20</v>
      </c>
      <c r="AJ616">
        <v>0.29082774049217003</v>
      </c>
      <c r="AK616">
        <v>0.34116331096196867</v>
      </c>
      <c r="AL616">
        <v>0.20022371364653244</v>
      </c>
      <c r="AM616">
        <v>0.16778523489932887</v>
      </c>
      <c r="AP616" t="str">
        <f t="shared" si="43"/>
        <v>S15</v>
      </c>
      <c r="AQ616" t="str">
        <f t="shared" si="44"/>
        <v>vendredi</v>
      </c>
      <c r="AR616">
        <f t="shared" si="45"/>
        <v>2018</v>
      </c>
    </row>
    <row r="617" spans="1:44" x14ac:dyDescent="0.25">
      <c r="A617" s="4">
        <v>43206</v>
      </c>
      <c r="B617" t="s">
        <v>19</v>
      </c>
      <c r="C617" s="3">
        <v>317</v>
      </c>
      <c r="D617" s="3">
        <v>64</v>
      </c>
      <c r="E617" s="3">
        <v>5</v>
      </c>
      <c r="F617" s="3">
        <v>1</v>
      </c>
      <c r="H617" s="1">
        <v>43206</v>
      </c>
      <c r="I617" t="s">
        <v>20</v>
      </c>
      <c r="J617" s="2">
        <v>0.81912144702842382</v>
      </c>
      <c r="K617" s="2">
        <v>0.16537467700258399</v>
      </c>
      <c r="L617" s="2">
        <v>1.2919896640826873E-2</v>
      </c>
      <c r="M617" s="2">
        <v>2.5839793281653748E-3</v>
      </c>
      <c r="O617">
        <v>43206</v>
      </c>
      <c r="P617" t="s">
        <v>21</v>
      </c>
      <c r="Q617">
        <v>41</v>
      </c>
      <c r="R617">
        <v>3</v>
      </c>
      <c r="S617">
        <v>7</v>
      </c>
      <c r="U617">
        <v>43206</v>
      </c>
      <c r="V617" t="s">
        <v>20</v>
      </c>
      <c r="W617">
        <v>0.80392156862745101</v>
      </c>
      <c r="X617">
        <v>5.8823529411764705E-2</v>
      </c>
      <c r="Y617">
        <v>0.13725490196078433</v>
      </c>
      <c r="AA617">
        <v>43206</v>
      </c>
      <c r="AB617" t="s">
        <v>22</v>
      </c>
      <c r="AC617">
        <v>263</v>
      </c>
      <c r="AD617">
        <v>304</v>
      </c>
      <c r="AE617">
        <v>179</v>
      </c>
      <c r="AF617">
        <v>150</v>
      </c>
      <c r="AH617">
        <v>43206</v>
      </c>
      <c r="AI617" t="s">
        <v>20</v>
      </c>
      <c r="AJ617">
        <v>0.2935267857142857</v>
      </c>
      <c r="AK617">
        <v>0.3392857142857143</v>
      </c>
      <c r="AL617">
        <v>0.19977678571428573</v>
      </c>
      <c r="AM617">
        <v>0.16741071428571427</v>
      </c>
      <c r="AP617" t="str">
        <f t="shared" si="43"/>
        <v>S16</v>
      </c>
      <c r="AQ617" t="str">
        <f t="shared" si="44"/>
        <v>lundi</v>
      </c>
      <c r="AR617">
        <f t="shared" si="45"/>
        <v>2018</v>
      </c>
    </row>
    <row r="618" spans="1:44" x14ac:dyDescent="0.25">
      <c r="A618" s="4">
        <v>43207</v>
      </c>
      <c r="B618" t="s">
        <v>19</v>
      </c>
      <c r="C618" s="3">
        <v>252</v>
      </c>
      <c r="D618" s="3">
        <v>76</v>
      </c>
      <c r="E618" s="3">
        <v>8</v>
      </c>
      <c r="F618" s="3">
        <v>1</v>
      </c>
      <c r="H618" s="1">
        <v>43207</v>
      </c>
      <c r="I618" t="s">
        <v>20</v>
      </c>
      <c r="J618" s="2">
        <v>0.74777448071216612</v>
      </c>
      <c r="K618" s="2">
        <v>0.22551928783382788</v>
      </c>
      <c r="L618" s="2">
        <v>2.3738872403560832E-2</v>
      </c>
      <c r="M618" s="2">
        <v>2.967359050445104E-3</v>
      </c>
      <c r="O618">
        <v>43207</v>
      </c>
      <c r="P618" t="s">
        <v>21</v>
      </c>
      <c r="Q618">
        <v>34</v>
      </c>
      <c r="R618">
        <v>26</v>
      </c>
      <c r="S618">
        <v>7</v>
      </c>
      <c r="U618">
        <v>43207</v>
      </c>
      <c r="V618" t="s">
        <v>20</v>
      </c>
      <c r="W618">
        <v>0.5074626865671642</v>
      </c>
      <c r="X618">
        <v>0.38805970149253732</v>
      </c>
      <c r="Y618">
        <v>0.1044776119402985</v>
      </c>
      <c r="AA618">
        <v>43207</v>
      </c>
      <c r="AB618" t="s">
        <v>22</v>
      </c>
      <c r="AC618">
        <v>265</v>
      </c>
      <c r="AD618">
        <v>300</v>
      </c>
      <c r="AE618">
        <v>178</v>
      </c>
      <c r="AF618">
        <v>149</v>
      </c>
      <c r="AH618">
        <v>43207</v>
      </c>
      <c r="AI618" t="s">
        <v>20</v>
      </c>
      <c r="AJ618">
        <v>0.297085201793722</v>
      </c>
      <c r="AK618">
        <v>0.33632286995515698</v>
      </c>
      <c r="AL618">
        <v>0.19955156950672645</v>
      </c>
      <c r="AM618">
        <v>0.16704035874439463</v>
      </c>
      <c r="AP618" t="str">
        <f t="shared" si="43"/>
        <v>S16</v>
      </c>
      <c r="AQ618" t="str">
        <f t="shared" si="44"/>
        <v>mardi</v>
      </c>
      <c r="AR618">
        <f t="shared" si="45"/>
        <v>2018</v>
      </c>
    </row>
    <row r="619" spans="1:44" x14ac:dyDescent="0.25">
      <c r="A619" s="4">
        <v>43208</v>
      </c>
      <c r="B619" t="s">
        <v>19</v>
      </c>
      <c r="C619" s="3">
        <v>265</v>
      </c>
      <c r="D619" s="3">
        <v>70</v>
      </c>
      <c r="E619" s="3">
        <v>17</v>
      </c>
      <c r="F619" s="3">
        <v>1</v>
      </c>
      <c r="H619" s="1">
        <v>43208</v>
      </c>
      <c r="I619" t="s">
        <v>20</v>
      </c>
      <c r="J619" s="2">
        <v>0.75070821529745047</v>
      </c>
      <c r="K619" s="2">
        <v>0.19830028328611898</v>
      </c>
      <c r="L619" s="2">
        <v>4.8158640226628892E-2</v>
      </c>
      <c r="M619" s="2">
        <v>2.8328611898016999E-3</v>
      </c>
      <c r="O619">
        <v>43208</v>
      </c>
      <c r="P619" t="s">
        <v>21</v>
      </c>
      <c r="Q619">
        <v>47</v>
      </c>
      <c r="R619">
        <v>21</v>
      </c>
      <c r="S619">
        <v>7</v>
      </c>
      <c r="U619">
        <v>43208</v>
      </c>
      <c r="V619" t="s">
        <v>20</v>
      </c>
      <c r="W619">
        <v>0.62666666666666671</v>
      </c>
      <c r="X619">
        <v>0.28000000000000003</v>
      </c>
      <c r="Y619">
        <v>9.3333333333333338E-2</v>
      </c>
      <c r="AA619">
        <v>43208</v>
      </c>
      <c r="AB619" t="s">
        <v>22</v>
      </c>
      <c r="AC619">
        <v>272</v>
      </c>
      <c r="AD619">
        <v>297</v>
      </c>
      <c r="AE619">
        <v>178</v>
      </c>
      <c r="AF619">
        <v>149</v>
      </c>
      <c r="AH619">
        <v>43208</v>
      </c>
      <c r="AI619" t="s">
        <v>20</v>
      </c>
      <c r="AJ619">
        <v>0.30357142857142855</v>
      </c>
      <c r="AK619">
        <v>0.3314732142857143</v>
      </c>
      <c r="AL619">
        <v>0.19866071428571427</v>
      </c>
      <c r="AM619">
        <v>0.16629464285714285</v>
      </c>
      <c r="AP619" t="str">
        <f t="shared" si="43"/>
        <v>S16</v>
      </c>
      <c r="AQ619" t="str">
        <f t="shared" si="44"/>
        <v>mercredi</v>
      </c>
      <c r="AR619">
        <f t="shared" si="45"/>
        <v>2018</v>
      </c>
    </row>
    <row r="620" spans="1:44" x14ac:dyDescent="0.25">
      <c r="A620" s="4">
        <v>43209</v>
      </c>
      <c r="B620" t="s">
        <v>19</v>
      </c>
      <c r="C620" s="3">
        <v>225</v>
      </c>
      <c r="D620" s="3">
        <v>51</v>
      </c>
      <c r="E620" s="3">
        <v>15</v>
      </c>
      <c r="F620" s="3">
        <v>1</v>
      </c>
      <c r="H620" s="1">
        <v>43209</v>
      </c>
      <c r="I620" t="s">
        <v>20</v>
      </c>
      <c r="J620" s="2">
        <v>0.77054794520547942</v>
      </c>
      <c r="K620" s="2">
        <v>0.17465753424657535</v>
      </c>
      <c r="L620" s="2">
        <v>5.1369863013698627E-2</v>
      </c>
      <c r="M620" s="2">
        <v>3.4246575342465752E-3</v>
      </c>
      <c r="O620">
        <v>43209</v>
      </c>
      <c r="P620" t="s">
        <v>21</v>
      </c>
      <c r="Q620">
        <v>37</v>
      </c>
      <c r="R620">
        <v>19</v>
      </c>
      <c r="S620">
        <v>7</v>
      </c>
      <c r="U620">
        <v>43209</v>
      </c>
      <c r="V620" t="s">
        <v>20</v>
      </c>
      <c r="W620">
        <v>0.58730158730158732</v>
      </c>
      <c r="X620">
        <v>0.30158730158730157</v>
      </c>
      <c r="Y620">
        <v>0.1111111111111111</v>
      </c>
      <c r="AA620">
        <v>43209</v>
      </c>
      <c r="AB620" t="s">
        <v>22</v>
      </c>
      <c r="AC620">
        <v>303</v>
      </c>
      <c r="AD620">
        <v>293</v>
      </c>
      <c r="AE620">
        <v>178</v>
      </c>
      <c r="AF620">
        <v>149</v>
      </c>
      <c r="AH620">
        <v>43209</v>
      </c>
      <c r="AI620" t="s">
        <v>20</v>
      </c>
      <c r="AJ620">
        <v>0.32827735644637052</v>
      </c>
      <c r="AK620">
        <v>0.31744312026002169</v>
      </c>
      <c r="AL620">
        <v>0.19284940411700974</v>
      </c>
      <c r="AM620">
        <v>0.16143011917659805</v>
      </c>
      <c r="AP620" t="str">
        <f t="shared" si="43"/>
        <v>S16</v>
      </c>
      <c r="AQ620" t="str">
        <f t="shared" si="44"/>
        <v>jeudi</v>
      </c>
      <c r="AR620">
        <f t="shared" si="45"/>
        <v>2018</v>
      </c>
    </row>
    <row r="621" spans="1:44" x14ac:dyDescent="0.25">
      <c r="A621" s="4" t="s">
        <v>236</v>
      </c>
      <c r="B621" t="s">
        <v>19</v>
      </c>
      <c r="C621" s="3">
        <v>195</v>
      </c>
      <c r="D621" s="3">
        <v>25</v>
      </c>
      <c r="E621" s="3">
        <v>12</v>
      </c>
      <c r="F621" s="3">
        <v>0</v>
      </c>
      <c r="H621" s="1" t="s">
        <v>236</v>
      </c>
      <c r="I621" t="s">
        <v>20</v>
      </c>
      <c r="J621" s="2">
        <v>0.84051724137931039</v>
      </c>
      <c r="K621" s="2">
        <v>0.10775862068965517</v>
      </c>
      <c r="L621" s="2">
        <v>5.1724137931034482E-2</v>
      </c>
      <c r="M621" s="2">
        <v>0</v>
      </c>
      <c r="O621" t="s">
        <v>236</v>
      </c>
      <c r="P621" t="s">
        <v>21</v>
      </c>
      <c r="Q621">
        <v>42</v>
      </c>
      <c r="R621">
        <v>16</v>
      </c>
      <c r="S621">
        <v>7</v>
      </c>
      <c r="U621" t="s">
        <v>236</v>
      </c>
      <c r="V621" t="s">
        <v>20</v>
      </c>
      <c r="W621">
        <v>0.64615384615384619</v>
      </c>
      <c r="X621">
        <v>0.24615384615384617</v>
      </c>
      <c r="Y621">
        <v>0.1076923076923077</v>
      </c>
      <c r="AA621" t="s">
        <v>236</v>
      </c>
      <c r="AB621" t="s">
        <v>22</v>
      </c>
      <c r="AC621">
        <v>310</v>
      </c>
      <c r="AD621">
        <v>290</v>
      </c>
      <c r="AE621">
        <v>178</v>
      </c>
      <c r="AF621">
        <v>148</v>
      </c>
      <c r="AH621" t="s">
        <v>236</v>
      </c>
      <c r="AI621" t="s">
        <v>20</v>
      </c>
      <c r="AJ621">
        <v>0.33477321814254862</v>
      </c>
      <c r="AK621">
        <v>0.31317494600431967</v>
      </c>
      <c r="AL621">
        <v>0.19222462203023757</v>
      </c>
      <c r="AM621">
        <v>0.15982721382289417</v>
      </c>
      <c r="AP621" t="str">
        <f t="shared" si="43"/>
        <v>S16</v>
      </c>
      <c r="AQ621" t="str">
        <f t="shared" si="44"/>
        <v>vendredi</v>
      </c>
      <c r="AR621">
        <f t="shared" si="45"/>
        <v>2018</v>
      </c>
    </row>
    <row r="622" spans="1:44" x14ac:dyDescent="0.25">
      <c r="A622" s="4">
        <v>43213</v>
      </c>
      <c r="B622" t="s">
        <v>19</v>
      </c>
      <c r="C622" s="3">
        <v>185</v>
      </c>
      <c r="D622" s="3">
        <v>28</v>
      </c>
      <c r="E622" s="3">
        <v>9</v>
      </c>
      <c r="F622" s="3">
        <v>0</v>
      </c>
      <c r="H622" s="1">
        <v>43213</v>
      </c>
      <c r="I622" t="s">
        <v>20</v>
      </c>
      <c r="J622" s="2">
        <v>0.83333333333333337</v>
      </c>
      <c r="K622" s="2">
        <v>0.12612612612612611</v>
      </c>
      <c r="L622" s="2">
        <v>4.0540540540540543E-2</v>
      </c>
      <c r="M622" s="2">
        <v>0</v>
      </c>
      <c r="O622">
        <v>43213</v>
      </c>
      <c r="P622" t="s">
        <v>21</v>
      </c>
      <c r="Q622">
        <v>49</v>
      </c>
      <c r="R622">
        <v>17</v>
      </c>
      <c r="S622">
        <v>7</v>
      </c>
      <c r="U622">
        <v>43213</v>
      </c>
      <c r="V622" t="s">
        <v>20</v>
      </c>
      <c r="W622">
        <v>0.67123287671232879</v>
      </c>
      <c r="X622">
        <v>0.23287671232876711</v>
      </c>
      <c r="Y622">
        <v>9.5890410958904104E-2</v>
      </c>
      <c r="AA622">
        <v>43213</v>
      </c>
      <c r="AB622" t="s">
        <v>22</v>
      </c>
      <c r="AC622">
        <v>287</v>
      </c>
      <c r="AD622">
        <v>301</v>
      </c>
      <c r="AE622">
        <v>178</v>
      </c>
      <c r="AF622">
        <v>147</v>
      </c>
      <c r="AH622">
        <v>43213</v>
      </c>
      <c r="AI622" t="s">
        <v>20</v>
      </c>
      <c r="AJ622">
        <v>0.31434830230010952</v>
      </c>
      <c r="AK622">
        <v>0.32968236582694416</v>
      </c>
      <c r="AL622">
        <v>0.19496166484118291</v>
      </c>
      <c r="AM622">
        <v>0.16100766703176342</v>
      </c>
      <c r="AP622" t="str">
        <f t="shared" si="43"/>
        <v>S17</v>
      </c>
      <c r="AQ622" t="str">
        <f t="shared" si="44"/>
        <v>lundi</v>
      </c>
      <c r="AR622">
        <f t="shared" si="45"/>
        <v>2018</v>
      </c>
    </row>
    <row r="623" spans="1:44" x14ac:dyDescent="0.25">
      <c r="A623" s="4">
        <v>43214</v>
      </c>
      <c r="B623" t="s">
        <v>19</v>
      </c>
      <c r="C623" s="3">
        <v>216</v>
      </c>
      <c r="D623" s="3">
        <v>32</v>
      </c>
      <c r="E623" s="3">
        <v>5</v>
      </c>
      <c r="F623" s="3">
        <v>0</v>
      </c>
      <c r="H623" s="1">
        <v>43214</v>
      </c>
      <c r="I623" t="s">
        <v>20</v>
      </c>
      <c r="J623" s="2">
        <v>0.85375494071146241</v>
      </c>
      <c r="K623" s="2">
        <v>0.12648221343873517</v>
      </c>
      <c r="L623" s="2">
        <v>1.9762845849802372E-2</v>
      </c>
      <c r="M623" s="2">
        <v>0</v>
      </c>
      <c r="O623">
        <v>43214</v>
      </c>
      <c r="P623" t="s">
        <v>21</v>
      </c>
      <c r="Q623">
        <v>64</v>
      </c>
      <c r="R623">
        <v>15</v>
      </c>
      <c r="S623">
        <v>7</v>
      </c>
      <c r="U623">
        <v>43214</v>
      </c>
      <c r="V623" t="s">
        <v>20</v>
      </c>
      <c r="W623">
        <v>0.7441860465116279</v>
      </c>
      <c r="X623">
        <v>0.1744186046511628</v>
      </c>
      <c r="Y623">
        <v>8.1395348837209308E-2</v>
      </c>
      <c r="AA623">
        <v>43214</v>
      </c>
      <c r="AB623" t="s">
        <v>22</v>
      </c>
      <c r="AC623">
        <v>278</v>
      </c>
      <c r="AD623">
        <v>302</v>
      </c>
      <c r="AE623">
        <v>179</v>
      </c>
      <c r="AF623">
        <v>147</v>
      </c>
      <c r="AH623">
        <v>43214</v>
      </c>
      <c r="AI623" t="s">
        <v>20</v>
      </c>
      <c r="AJ623">
        <v>0.30684326710816778</v>
      </c>
      <c r="AK623">
        <v>0.33333333333333331</v>
      </c>
      <c r="AL623">
        <v>0.19757174392935983</v>
      </c>
      <c r="AM623">
        <v>0.16225165562913907</v>
      </c>
      <c r="AP623" t="str">
        <f t="shared" si="43"/>
        <v>S17</v>
      </c>
      <c r="AQ623" t="str">
        <f t="shared" si="44"/>
        <v>mardi</v>
      </c>
      <c r="AR623">
        <f t="shared" si="45"/>
        <v>2018</v>
      </c>
    </row>
    <row r="624" spans="1:44" x14ac:dyDescent="0.25">
      <c r="A624" s="4">
        <v>43215</v>
      </c>
      <c r="B624" t="s">
        <v>19</v>
      </c>
      <c r="C624" s="3">
        <v>175</v>
      </c>
      <c r="D624" s="3">
        <v>36</v>
      </c>
      <c r="E624" s="3">
        <v>11</v>
      </c>
      <c r="F624" s="3">
        <v>1</v>
      </c>
      <c r="H624" s="1">
        <v>43215</v>
      </c>
      <c r="I624" t="s">
        <v>20</v>
      </c>
      <c r="J624" s="2">
        <v>0.7847533632286996</v>
      </c>
      <c r="K624" s="2">
        <v>0.16143497757847533</v>
      </c>
      <c r="L624" s="2">
        <v>4.9327354260089683E-2</v>
      </c>
      <c r="M624" s="2">
        <v>4.4843049327354259E-3</v>
      </c>
      <c r="O624">
        <v>43215</v>
      </c>
      <c r="P624" t="s">
        <v>21</v>
      </c>
      <c r="Q624">
        <v>61</v>
      </c>
      <c r="R624">
        <v>30</v>
      </c>
      <c r="S624">
        <v>6</v>
      </c>
      <c r="U624">
        <v>43215</v>
      </c>
      <c r="V624" t="s">
        <v>20</v>
      </c>
      <c r="W624">
        <v>0.62886597938144329</v>
      </c>
      <c r="X624">
        <v>0.30927835051546393</v>
      </c>
      <c r="Y624">
        <v>6.1855670103092786E-2</v>
      </c>
      <c r="AA624">
        <v>43215</v>
      </c>
      <c r="AB624" t="s">
        <v>22</v>
      </c>
      <c r="AC624">
        <v>279</v>
      </c>
      <c r="AD624">
        <v>302</v>
      </c>
      <c r="AE624">
        <v>179</v>
      </c>
      <c r="AF624">
        <v>147</v>
      </c>
      <c r="AH624">
        <v>43215</v>
      </c>
      <c r="AI624" t="s">
        <v>20</v>
      </c>
      <c r="AJ624">
        <v>0.30760749724366043</v>
      </c>
      <c r="AK624">
        <v>0.33296582138919517</v>
      </c>
      <c r="AL624">
        <v>0.19735391400220506</v>
      </c>
      <c r="AM624">
        <v>0.16207276736493936</v>
      </c>
      <c r="AP624" t="str">
        <f t="shared" si="43"/>
        <v>S17</v>
      </c>
      <c r="AQ624" t="str">
        <f t="shared" si="44"/>
        <v>mercredi</v>
      </c>
      <c r="AR624">
        <f t="shared" si="45"/>
        <v>2018</v>
      </c>
    </row>
    <row r="625" spans="1:44" x14ac:dyDescent="0.25">
      <c r="A625" s="4">
        <v>43216</v>
      </c>
      <c r="B625" t="s">
        <v>19</v>
      </c>
      <c r="C625" s="3">
        <v>177</v>
      </c>
      <c r="D625" s="3">
        <v>26</v>
      </c>
      <c r="E625" s="3">
        <v>7</v>
      </c>
      <c r="F625" s="3">
        <v>1</v>
      </c>
      <c r="H625" s="1">
        <v>43216</v>
      </c>
      <c r="I625" t="s">
        <v>20</v>
      </c>
      <c r="J625" s="2">
        <v>0.83886255924170616</v>
      </c>
      <c r="K625" s="2">
        <v>0.12322274881516587</v>
      </c>
      <c r="L625" s="2">
        <v>3.3175355450236969E-2</v>
      </c>
      <c r="M625" s="2">
        <v>4.7393364928909956E-3</v>
      </c>
      <c r="O625">
        <v>43216</v>
      </c>
      <c r="P625" t="s">
        <v>21</v>
      </c>
      <c r="Q625">
        <v>46</v>
      </c>
      <c r="R625">
        <v>29</v>
      </c>
      <c r="S625">
        <v>6</v>
      </c>
      <c r="U625">
        <v>43216</v>
      </c>
      <c r="V625" t="s">
        <v>20</v>
      </c>
      <c r="W625">
        <v>0.5679012345679012</v>
      </c>
      <c r="X625">
        <v>0.35802469135802467</v>
      </c>
      <c r="Y625">
        <v>7.407407407407407E-2</v>
      </c>
      <c r="AA625">
        <v>43216</v>
      </c>
      <c r="AB625" t="s">
        <v>22</v>
      </c>
      <c r="AC625">
        <v>311</v>
      </c>
      <c r="AD625">
        <v>299</v>
      </c>
      <c r="AE625">
        <v>179</v>
      </c>
      <c r="AF625">
        <v>147</v>
      </c>
      <c r="AH625">
        <v>43216</v>
      </c>
      <c r="AI625" t="s">
        <v>20</v>
      </c>
      <c r="AJ625">
        <v>0.33226495726495725</v>
      </c>
      <c r="AK625">
        <v>0.31944444444444442</v>
      </c>
      <c r="AL625">
        <v>0.19123931623931623</v>
      </c>
      <c r="AM625">
        <v>0.15705128205128205</v>
      </c>
      <c r="AP625" t="str">
        <f t="shared" si="43"/>
        <v>S17</v>
      </c>
      <c r="AQ625" t="str">
        <f t="shared" si="44"/>
        <v>jeudi</v>
      </c>
      <c r="AR625">
        <f t="shared" si="45"/>
        <v>2018</v>
      </c>
    </row>
    <row r="626" spans="1:44" x14ac:dyDescent="0.25">
      <c r="A626" s="4" t="s">
        <v>237</v>
      </c>
      <c r="B626" t="s">
        <v>19</v>
      </c>
      <c r="C626" s="3">
        <v>261</v>
      </c>
      <c r="D626" s="3">
        <v>23</v>
      </c>
      <c r="E626" s="3">
        <v>12</v>
      </c>
      <c r="F626" s="3">
        <v>0</v>
      </c>
      <c r="H626" s="1" t="s">
        <v>237</v>
      </c>
      <c r="I626" t="s">
        <v>20</v>
      </c>
      <c r="J626" s="2">
        <v>0.8817567567567568</v>
      </c>
      <c r="K626" s="2">
        <v>7.77027027027027E-2</v>
      </c>
      <c r="L626" s="2">
        <v>4.0540540540540543E-2</v>
      </c>
      <c r="M626" s="2">
        <v>0</v>
      </c>
      <c r="O626" t="s">
        <v>237</v>
      </c>
      <c r="P626" t="s">
        <v>21</v>
      </c>
      <c r="Q626">
        <v>46</v>
      </c>
      <c r="R626">
        <v>13</v>
      </c>
      <c r="S626">
        <v>6</v>
      </c>
      <c r="U626" t="s">
        <v>237</v>
      </c>
      <c r="V626" t="s">
        <v>20</v>
      </c>
      <c r="W626">
        <v>0.70769230769230773</v>
      </c>
      <c r="X626">
        <v>0.2</v>
      </c>
      <c r="Y626">
        <v>9.2307692307692313E-2</v>
      </c>
      <c r="AA626" t="s">
        <v>237</v>
      </c>
      <c r="AB626" t="s">
        <v>22</v>
      </c>
      <c r="AC626">
        <v>324</v>
      </c>
      <c r="AD626">
        <v>298</v>
      </c>
      <c r="AE626">
        <v>179</v>
      </c>
      <c r="AF626">
        <v>147</v>
      </c>
      <c r="AH626" t="s">
        <v>237</v>
      </c>
      <c r="AI626" t="s">
        <v>20</v>
      </c>
      <c r="AJ626">
        <v>0.34177215189873417</v>
      </c>
      <c r="AK626">
        <v>0.31434599156118143</v>
      </c>
      <c r="AL626">
        <v>0.18881856540084388</v>
      </c>
      <c r="AM626">
        <v>0.1550632911392405</v>
      </c>
      <c r="AP626" t="str">
        <f t="shared" si="43"/>
        <v>S17</v>
      </c>
      <c r="AQ626" t="str">
        <f t="shared" si="44"/>
        <v>vendredi</v>
      </c>
      <c r="AR626">
        <f t="shared" si="45"/>
        <v>2018</v>
      </c>
    </row>
    <row r="627" spans="1:44" x14ac:dyDescent="0.25">
      <c r="A627" s="4">
        <v>43220</v>
      </c>
      <c r="B627" t="s">
        <v>19</v>
      </c>
      <c r="C627" s="3">
        <v>379</v>
      </c>
      <c r="D627" s="3">
        <v>24</v>
      </c>
      <c r="E627" s="3">
        <v>11</v>
      </c>
      <c r="F627" s="3">
        <v>1</v>
      </c>
      <c r="H627" s="1">
        <v>43220</v>
      </c>
      <c r="I627" t="s">
        <v>20</v>
      </c>
      <c r="J627" s="2">
        <v>0.91325301204819276</v>
      </c>
      <c r="K627" s="2">
        <v>5.7831325301204821E-2</v>
      </c>
      <c r="L627" s="2">
        <v>2.6506024096385541E-2</v>
      </c>
      <c r="M627" s="2">
        <v>2.4096385542168677E-3</v>
      </c>
      <c r="O627">
        <v>43220</v>
      </c>
      <c r="P627" t="s">
        <v>21</v>
      </c>
      <c r="Q627">
        <v>43</v>
      </c>
      <c r="R627">
        <v>13</v>
      </c>
      <c r="S627">
        <v>5</v>
      </c>
      <c r="U627">
        <v>43220</v>
      </c>
      <c r="V627" t="s">
        <v>20</v>
      </c>
      <c r="W627">
        <v>0.70491803278688525</v>
      </c>
      <c r="X627">
        <v>0.21311475409836064</v>
      </c>
      <c r="Y627">
        <v>8.1967213114754092E-2</v>
      </c>
      <c r="AA627">
        <v>43220</v>
      </c>
      <c r="AB627" t="s">
        <v>22</v>
      </c>
      <c r="AC627">
        <v>325</v>
      </c>
      <c r="AD627">
        <v>293</v>
      </c>
      <c r="AE627">
        <v>179</v>
      </c>
      <c r="AF627">
        <v>146</v>
      </c>
      <c r="AH627">
        <v>43220</v>
      </c>
      <c r="AI627" t="s">
        <v>20</v>
      </c>
      <c r="AJ627">
        <v>0.34464475079533402</v>
      </c>
      <c r="AK627">
        <v>0.3107104984093319</v>
      </c>
      <c r="AL627">
        <v>0.18981972428419935</v>
      </c>
      <c r="AM627">
        <v>0.15482502651113467</v>
      </c>
      <c r="AP627" t="str">
        <f t="shared" si="43"/>
        <v>S18</v>
      </c>
      <c r="AQ627" t="str">
        <f t="shared" si="44"/>
        <v>lundi</v>
      </c>
      <c r="AR627">
        <f t="shared" si="45"/>
        <v>2018</v>
      </c>
    </row>
    <row r="628" spans="1:44" x14ac:dyDescent="0.25">
      <c r="A628" s="4">
        <v>43221</v>
      </c>
      <c r="B628" t="s">
        <v>19</v>
      </c>
      <c r="C628" s="3">
        <v>335</v>
      </c>
      <c r="D628" s="3">
        <v>65</v>
      </c>
      <c r="E628" s="3">
        <v>14</v>
      </c>
      <c r="F628" s="3">
        <v>1</v>
      </c>
      <c r="H628" s="1">
        <v>43221</v>
      </c>
      <c r="I628" t="s">
        <v>20</v>
      </c>
      <c r="J628" s="2">
        <v>0.80722891566265065</v>
      </c>
      <c r="K628" s="2">
        <v>0.15662650602409639</v>
      </c>
      <c r="L628" s="2">
        <v>3.3734939759036145E-2</v>
      </c>
      <c r="M628" s="2">
        <v>2.4096385542168677E-3</v>
      </c>
      <c r="O628">
        <v>43221</v>
      </c>
      <c r="P628" t="s">
        <v>21</v>
      </c>
      <c r="Q628">
        <v>43</v>
      </c>
      <c r="R628">
        <v>13</v>
      </c>
      <c r="S628">
        <v>5</v>
      </c>
      <c r="U628">
        <v>43221</v>
      </c>
      <c r="V628" t="s">
        <v>20</v>
      </c>
      <c r="W628">
        <v>0.70491803278688525</v>
      </c>
      <c r="X628">
        <v>0.21311475409836064</v>
      </c>
      <c r="Y628">
        <v>8.1967213114754092E-2</v>
      </c>
      <c r="AA628">
        <v>43221</v>
      </c>
      <c r="AB628" t="s">
        <v>22</v>
      </c>
      <c r="AC628">
        <v>321</v>
      </c>
      <c r="AD628">
        <v>297</v>
      </c>
      <c r="AE628">
        <v>179</v>
      </c>
      <c r="AF628">
        <v>146</v>
      </c>
      <c r="AH628">
        <v>43221</v>
      </c>
      <c r="AI628" t="s">
        <v>20</v>
      </c>
      <c r="AJ628">
        <v>0.3404029692470838</v>
      </c>
      <c r="AK628">
        <v>0.31495227995758218</v>
      </c>
      <c r="AL628">
        <v>0.18981972428419935</v>
      </c>
      <c r="AM628">
        <v>0.15482502651113467</v>
      </c>
      <c r="AP628" t="str">
        <f t="shared" si="43"/>
        <v>S18</v>
      </c>
      <c r="AQ628" t="str">
        <f t="shared" si="44"/>
        <v>mardi</v>
      </c>
      <c r="AR628">
        <f t="shared" si="45"/>
        <v>2018</v>
      </c>
    </row>
    <row r="629" spans="1:44" x14ac:dyDescent="0.25">
      <c r="A629" s="4">
        <v>43222</v>
      </c>
      <c r="B629" t="s">
        <v>19</v>
      </c>
      <c r="C629" s="3">
        <v>343</v>
      </c>
      <c r="D629" s="3">
        <v>83</v>
      </c>
      <c r="E629" s="3">
        <v>16</v>
      </c>
      <c r="F629" s="3">
        <v>0</v>
      </c>
      <c r="H629" s="1">
        <v>43222</v>
      </c>
      <c r="I629" t="s">
        <v>20</v>
      </c>
      <c r="J629" s="2">
        <v>0.77601809954751133</v>
      </c>
      <c r="K629" s="2">
        <v>0.18778280542986425</v>
      </c>
      <c r="L629" s="2">
        <v>3.6199095022624438E-2</v>
      </c>
      <c r="M629" s="2">
        <v>0</v>
      </c>
      <c r="O629">
        <v>43222</v>
      </c>
      <c r="P629" t="s">
        <v>21</v>
      </c>
      <c r="Q629">
        <v>41</v>
      </c>
      <c r="R629">
        <v>9</v>
      </c>
      <c r="S629">
        <v>5</v>
      </c>
      <c r="U629">
        <v>43222</v>
      </c>
      <c r="V629" t="s">
        <v>20</v>
      </c>
      <c r="W629">
        <v>0.74545454545454548</v>
      </c>
      <c r="X629">
        <v>0.16363636363636364</v>
      </c>
      <c r="Y629">
        <v>9.0909090909090912E-2</v>
      </c>
      <c r="AA629">
        <v>43222</v>
      </c>
      <c r="AB629" t="s">
        <v>22</v>
      </c>
      <c r="AC629">
        <v>331</v>
      </c>
      <c r="AD629">
        <v>293</v>
      </c>
      <c r="AE629">
        <v>183</v>
      </c>
      <c r="AF629">
        <v>141</v>
      </c>
      <c r="AH629">
        <v>43222</v>
      </c>
      <c r="AI629" t="s">
        <v>20</v>
      </c>
      <c r="AJ629">
        <v>0.34915611814345993</v>
      </c>
      <c r="AK629">
        <v>0.30907172995780591</v>
      </c>
      <c r="AL629">
        <v>0.19303797468354431</v>
      </c>
      <c r="AM629">
        <v>0.14873417721518986</v>
      </c>
      <c r="AP629" t="str">
        <f t="shared" si="43"/>
        <v>S18</v>
      </c>
      <c r="AQ629" t="str">
        <f t="shared" si="44"/>
        <v>mercredi</v>
      </c>
      <c r="AR629">
        <f t="shared" si="45"/>
        <v>2018</v>
      </c>
    </row>
    <row r="630" spans="1:44" x14ac:dyDescent="0.25">
      <c r="A630" s="4">
        <v>43223</v>
      </c>
      <c r="B630" t="s">
        <v>19</v>
      </c>
      <c r="C630" s="3">
        <v>272</v>
      </c>
      <c r="D630" s="3">
        <v>89</v>
      </c>
      <c r="E630" s="3">
        <v>13</v>
      </c>
      <c r="F630" s="3">
        <v>0</v>
      </c>
      <c r="H630" s="1">
        <v>43223</v>
      </c>
      <c r="I630" t="s">
        <v>20</v>
      </c>
      <c r="J630" s="2">
        <v>0.72727272727272729</v>
      </c>
      <c r="K630" s="2">
        <v>0.23796791443850268</v>
      </c>
      <c r="L630" s="2">
        <v>3.4759358288770054E-2</v>
      </c>
      <c r="M630" s="2">
        <v>0</v>
      </c>
      <c r="O630">
        <v>43223</v>
      </c>
      <c r="P630" t="s">
        <v>21</v>
      </c>
      <c r="Q630">
        <v>33</v>
      </c>
      <c r="R630">
        <v>6</v>
      </c>
      <c r="S630">
        <v>5</v>
      </c>
      <c r="U630">
        <v>43223</v>
      </c>
      <c r="V630" t="s">
        <v>20</v>
      </c>
      <c r="W630">
        <v>0.75</v>
      </c>
      <c r="X630">
        <v>0.13636363636363635</v>
      </c>
      <c r="Y630">
        <v>0.11363636363636363</v>
      </c>
      <c r="AA630">
        <v>43223</v>
      </c>
      <c r="AB630" t="s">
        <v>22</v>
      </c>
      <c r="AC630">
        <v>391</v>
      </c>
      <c r="AD630">
        <v>291</v>
      </c>
      <c r="AE630">
        <v>183</v>
      </c>
      <c r="AF630">
        <v>141</v>
      </c>
      <c r="AH630">
        <v>43223</v>
      </c>
      <c r="AI630" t="s">
        <v>20</v>
      </c>
      <c r="AJ630">
        <v>0.38866799204771374</v>
      </c>
      <c r="AK630">
        <v>0.28926441351888665</v>
      </c>
      <c r="AL630">
        <v>0.18190854870775347</v>
      </c>
      <c r="AM630">
        <v>0.14015904572564614</v>
      </c>
      <c r="AP630" t="str">
        <f t="shared" si="43"/>
        <v>S18</v>
      </c>
      <c r="AQ630" t="str">
        <f t="shared" si="44"/>
        <v>jeudi</v>
      </c>
      <c r="AR630">
        <f t="shared" si="45"/>
        <v>2018</v>
      </c>
    </row>
    <row r="631" spans="1:44" x14ac:dyDescent="0.25">
      <c r="A631" s="4" t="s">
        <v>238</v>
      </c>
      <c r="B631" t="s">
        <v>19</v>
      </c>
      <c r="C631" s="3">
        <v>323</v>
      </c>
      <c r="D631" s="3">
        <v>62</v>
      </c>
      <c r="E631" s="3">
        <v>11</v>
      </c>
      <c r="F631" s="3">
        <v>0</v>
      </c>
      <c r="H631" s="1" t="s">
        <v>238</v>
      </c>
      <c r="I631" t="s">
        <v>20</v>
      </c>
      <c r="J631" s="2">
        <v>0.81565656565656564</v>
      </c>
      <c r="K631" s="2">
        <v>0.15656565656565657</v>
      </c>
      <c r="L631" s="2">
        <v>2.7777777777777776E-2</v>
      </c>
      <c r="M631" s="2">
        <v>0</v>
      </c>
      <c r="O631" t="s">
        <v>238</v>
      </c>
      <c r="P631" t="s">
        <v>21</v>
      </c>
      <c r="Q631">
        <v>34</v>
      </c>
      <c r="R631">
        <v>5</v>
      </c>
      <c r="S631">
        <v>6</v>
      </c>
      <c r="U631" t="s">
        <v>238</v>
      </c>
      <c r="V631" t="s">
        <v>20</v>
      </c>
      <c r="W631">
        <v>0.75555555555555554</v>
      </c>
      <c r="X631">
        <v>0.1111111111111111</v>
      </c>
      <c r="Y631">
        <v>0.13333333333333333</v>
      </c>
      <c r="AA631" t="s">
        <v>238</v>
      </c>
      <c r="AB631" t="s">
        <v>22</v>
      </c>
      <c r="AC631">
        <v>405</v>
      </c>
      <c r="AD631">
        <v>290</v>
      </c>
      <c r="AE631">
        <v>184</v>
      </c>
      <c r="AF631">
        <v>141</v>
      </c>
      <c r="AH631" t="s">
        <v>238</v>
      </c>
      <c r="AI631" t="s">
        <v>20</v>
      </c>
      <c r="AJ631">
        <v>0.39705882352941174</v>
      </c>
      <c r="AK631">
        <v>0.28431372549019607</v>
      </c>
      <c r="AL631">
        <v>0.1803921568627451</v>
      </c>
      <c r="AM631">
        <v>0.13823529411764707</v>
      </c>
      <c r="AP631" t="str">
        <f t="shared" si="43"/>
        <v>S18</v>
      </c>
      <c r="AQ631" t="str">
        <f t="shared" si="44"/>
        <v>vendredi</v>
      </c>
      <c r="AR631">
        <f t="shared" si="45"/>
        <v>2018</v>
      </c>
    </row>
    <row r="632" spans="1:44" x14ac:dyDescent="0.25">
      <c r="A632" s="4">
        <v>43227</v>
      </c>
      <c r="B632" t="s">
        <v>19</v>
      </c>
      <c r="C632" s="3">
        <v>286</v>
      </c>
      <c r="D632" s="3">
        <v>56</v>
      </c>
      <c r="E632" s="3">
        <v>17</v>
      </c>
      <c r="F632" s="3">
        <v>3</v>
      </c>
      <c r="H632" s="1">
        <v>43227</v>
      </c>
      <c r="I632" t="s">
        <v>20</v>
      </c>
      <c r="J632" s="2">
        <v>0.79005524861878451</v>
      </c>
      <c r="K632" s="2">
        <v>0.15469613259668508</v>
      </c>
      <c r="L632" s="2">
        <v>4.6961325966850827E-2</v>
      </c>
      <c r="M632" s="2">
        <v>8.2872928176795577E-3</v>
      </c>
      <c r="O632">
        <v>43227</v>
      </c>
      <c r="P632" t="s">
        <v>21</v>
      </c>
      <c r="Q632">
        <v>37</v>
      </c>
      <c r="R632">
        <v>4</v>
      </c>
      <c r="S632">
        <v>6</v>
      </c>
      <c r="U632">
        <v>43227</v>
      </c>
      <c r="V632" t="s">
        <v>20</v>
      </c>
      <c r="W632">
        <v>0.78723404255319152</v>
      </c>
      <c r="X632">
        <v>8.5106382978723402E-2</v>
      </c>
      <c r="Y632">
        <v>0.1276595744680851</v>
      </c>
      <c r="AA632">
        <v>43227</v>
      </c>
      <c r="AB632" t="s">
        <v>22</v>
      </c>
      <c r="AC632">
        <v>421</v>
      </c>
      <c r="AD632">
        <v>286</v>
      </c>
      <c r="AE632">
        <v>184</v>
      </c>
      <c r="AF632">
        <v>141</v>
      </c>
      <c r="AH632">
        <v>43227</v>
      </c>
      <c r="AI632" t="s">
        <v>20</v>
      </c>
      <c r="AJ632">
        <v>0.40794573643410853</v>
      </c>
      <c r="AK632">
        <v>0.27713178294573643</v>
      </c>
      <c r="AL632">
        <v>0.17829457364341086</v>
      </c>
      <c r="AM632">
        <v>0.13662790697674418</v>
      </c>
      <c r="AP632" t="str">
        <f t="shared" si="43"/>
        <v>S19</v>
      </c>
      <c r="AQ632" t="str">
        <f t="shared" si="44"/>
        <v>lundi</v>
      </c>
      <c r="AR632">
        <f t="shared" si="45"/>
        <v>2018</v>
      </c>
    </row>
    <row r="633" spans="1:44" x14ac:dyDescent="0.25">
      <c r="A633" s="4">
        <v>43228</v>
      </c>
      <c r="B633" t="s">
        <v>19</v>
      </c>
      <c r="C633" s="3">
        <v>260</v>
      </c>
      <c r="D633" s="3">
        <v>73</v>
      </c>
      <c r="E633" s="3">
        <v>26</v>
      </c>
      <c r="F633" s="3">
        <v>3</v>
      </c>
      <c r="H633" s="1">
        <v>43228</v>
      </c>
      <c r="I633" t="s">
        <v>20</v>
      </c>
      <c r="J633" s="2">
        <v>0.71823204419889508</v>
      </c>
      <c r="K633" s="2">
        <v>0.20165745856353592</v>
      </c>
      <c r="L633" s="2">
        <v>7.18232044198895E-2</v>
      </c>
      <c r="M633" s="2">
        <v>8.2872928176795577E-3</v>
      </c>
      <c r="O633">
        <v>43228</v>
      </c>
      <c r="P633" t="s">
        <v>21</v>
      </c>
      <c r="Q633">
        <v>37</v>
      </c>
      <c r="R633">
        <v>4</v>
      </c>
      <c r="S633">
        <v>6</v>
      </c>
      <c r="U633">
        <v>43228</v>
      </c>
      <c r="V633" t="s">
        <v>20</v>
      </c>
      <c r="W633">
        <v>0.78723404255319152</v>
      </c>
      <c r="X633">
        <v>8.5106382978723402E-2</v>
      </c>
      <c r="Y633">
        <v>0.1276595744680851</v>
      </c>
      <c r="AA633">
        <v>43228</v>
      </c>
      <c r="AB633" t="s">
        <v>22</v>
      </c>
      <c r="AC633">
        <v>416</v>
      </c>
      <c r="AD633">
        <v>289</v>
      </c>
      <c r="AE633">
        <v>186</v>
      </c>
      <c r="AF633">
        <v>141</v>
      </c>
      <c r="AH633">
        <v>43228</v>
      </c>
      <c r="AI633" t="s">
        <v>20</v>
      </c>
      <c r="AJ633">
        <v>0.40310077519379844</v>
      </c>
      <c r="AK633">
        <v>0.28003875968992248</v>
      </c>
      <c r="AL633">
        <v>0.18023255813953487</v>
      </c>
      <c r="AM633">
        <v>0.13662790697674418</v>
      </c>
      <c r="AP633" t="str">
        <f t="shared" si="43"/>
        <v>S19</v>
      </c>
      <c r="AQ633" t="str">
        <f t="shared" si="44"/>
        <v>mardi</v>
      </c>
      <c r="AR633">
        <f t="shared" si="45"/>
        <v>2018</v>
      </c>
    </row>
    <row r="634" spans="1:44" x14ac:dyDescent="0.25">
      <c r="A634" s="4">
        <v>43229</v>
      </c>
      <c r="B634" t="s">
        <v>19</v>
      </c>
      <c r="C634" s="3">
        <v>253</v>
      </c>
      <c r="D634" s="3">
        <v>52</v>
      </c>
      <c r="E634" s="3">
        <v>25</v>
      </c>
      <c r="F634" s="3">
        <v>8</v>
      </c>
      <c r="H634" s="1">
        <v>43229</v>
      </c>
      <c r="I634" t="s">
        <v>20</v>
      </c>
      <c r="J634" s="2">
        <v>0.74852071005917165</v>
      </c>
      <c r="K634" s="2">
        <v>0.15384615384615385</v>
      </c>
      <c r="L634" s="2">
        <v>7.3964497041420121E-2</v>
      </c>
      <c r="M634" s="2">
        <v>2.3668639053254437E-2</v>
      </c>
      <c r="O634">
        <v>43229</v>
      </c>
      <c r="P634" t="s">
        <v>21</v>
      </c>
      <c r="Q634">
        <v>40</v>
      </c>
      <c r="R634">
        <v>20</v>
      </c>
      <c r="S634">
        <v>5</v>
      </c>
      <c r="U634">
        <v>43229</v>
      </c>
      <c r="V634" t="s">
        <v>20</v>
      </c>
      <c r="W634">
        <v>0.61538461538461542</v>
      </c>
      <c r="X634">
        <v>0.30769230769230771</v>
      </c>
      <c r="Y634">
        <v>7.6923076923076927E-2</v>
      </c>
      <c r="AA634">
        <v>43229</v>
      </c>
      <c r="AB634" t="s">
        <v>22</v>
      </c>
      <c r="AC634">
        <v>425</v>
      </c>
      <c r="AD634">
        <v>289</v>
      </c>
      <c r="AE634">
        <v>186</v>
      </c>
      <c r="AF634">
        <v>141</v>
      </c>
      <c r="AH634">
        <v>43229</v>
      </c>
      <c r="AI634" t="s">
        <v>20</v>
      </c>
      <c r="AJ634">
        <v>0.40826128722382327</v>
      </c>
      <c r="AK634">
        <v>0.27761767531219983</v>
      </c>
      <c r="AL634">
        <v>0.17867435158501441</v>
      </c>
      <c r="AM634">
        <v>0.13544668587896252</v>
      </c>
      <c r="AP634" t="str">
        <f t="shared" si="43"/>
        <v>S19</v>
      </c>
      <c r="AQ634" t="str">
        <f t="shared" si="44"/>
        <v>mercredi</v>
      </c>
      <c r="AR634">
        <f t="shared" si="45"/>
        <v>2018</v>
      </c>
    </row>
    <row r="635" spans="1:44" x14ac:dyDescent="0.25">
      <c r="A635" s="4">
        <v>43230</v>
      </c>
      <c r="B635" t="s">
        <v>19</v>
      </c>
      <c r="C635" s="3">
        <v>122</v>
      </c>
      <c r="D635" s="3">
        <v>183</v>
      </c>
      <c r="E635" s="3">
        <v>24</v>
      </c>
      <c r="F635" s="3">
        <v>9</v>
      </c>
      <c r="H635" s="1">
        <v>43230</v>
      </c>
      <c r="I635" t="s">
        <v>20</v>
      </c>
      <c r="J635" s="2">
        <v>0.36094674556213019</v>
      </c>
      <c r="K635" s="2">
        <v>0.54142011834319526</v>
      </c>
      <c r="L635" s="2">
        <v>7.1005917159763315E-2</v>
      </c>
      <c r="M635" s="2">
        <v>2.6627218934911243E-2</v>
      </c>
      <c r="O635">
        <v>43230</v>
      </c>
      <c r="P635" t="s">
        <v>21</v>
      </c>
      <c r="Q635">
        <v>39</v>
      </c>
      <c r="R635">
        <v>21</v>
      </c>
      <c r="S635">
        <v>5</v>
      </c>
      <c r="U635">
        <v>43230</v>
      </c>
      <c r="V635" t="s">
        <v>20</v>
      </c>
      <c r="W635">
        <v>0.6</v>
      </c>
      <c r="X635">
        <v>0.32307692307692309</v>
      </c>
      <c r="Y635">
        <v>7.6923076923076927E-2</v>
      </c>
      <c r="AA635">
        <v>43230</v>
      </c>
      <c r="AB635" t="s">
        <v>22</v>
      </c>
      <c r="AC635">
        <v>422</v>
      </c>
      <c r="AD635">
        <v>292</v>
      </c>
      <c r="AE635">
        <v>186</v>
      </c>
      <c r="AF635">
        <v>141</v>
      </c>
      <c r="AH635">
        <v>43230</v>
      </c>
      <c r="AI635" t="s">
        <v>20</v>
      </c>
      <c r="AJ635">
        <v>0.40537944284341981</v>
      </c>
      <c r="AK635">
        <v>0.28049951969260328</v>
      </c>
      <c r="AL635">
        <v>0.17867435158501441</v>
      </c>
      <c r="AM635">
        <v>0.13544668587896252</v>
      </c>
      <c r="AP635" t="str">
        <f t="shared" si="43"/>
        <v>S19</v>
      </c>
      <c r="AQ635" t="str">
        <f t="shared" si="44"/>
        <v>jeudi</v>
      </c>
      <c r="AR635">
        <f t="shared" si="45"/>
        <v>2018</v>
      </c>
    </row>
    <row r="636" spans="1:44" x14ac:dyDescent="0.25">
      <c r="A636" s="4" t="s">
        <v>239</v>
      </c>
      <c r="B636" t="s">
        <v>19</v>
      </c>
      <c r="C636" s="3">
        <v>223</v>
      </c>
      <c r="D636" s="3">
        <v>48</v>
      </c>
      <c r="E636" s="3">
        <v>20</v>
      </c>
      <c r="F636" s="3">
        <v>10</v>
      </c>
      <c r="H636" s="1" t="s">
        <v>239</v>
      </c>
      <c r="I636" t="s">
        <v>20</v>
      </c>
      <c r="J636" s="2">
        <v>0.74086378737541525</v>
      </c>
      <c r="K636" s="2">
        <v>0.15946843853820597</v>
      </c>
      <c r="L636" s="2">
        <v>6.6445182724252497E-2</v>
      </c>
      <c r="M636" s="2">
        <v>3.3222591362126248E-2</v>
      </c>
      <c r="O636" t="s">
        <v>239</v>
      </c>
      <c r="P636" t="s">
        <v>21</v>
      </c>
      <c r="Q636">
        <v>49</v>
      </c>
      <c r="R636">
        <v>20</v>
      </c>
      <c r="S636">
        <v>5</v>
      </c>
      <c r="U636" t="s">
        <v>239</v>
      </c>
      <c r="V636" t="s">
        <v>20</v>
      </c>
      <c r="W636">
        <v>0.66216216216216217</v>
      </c>
      <c r="X636">
        <v>0.27027027027027029</v>
      </c>
      <c r="Y636">
        <v>6.7567567567567571E-2</v>
      </c>
      <c r="AA636" t="s">
        <v>239</v>
      </c>
      <c r="AB636" t="s">
        <v>22</v>
      </c>
      <c r="AC636">
        <v>450</v>
      </c>
      <c r="AD636">
        <v>285</v>
      </c>
      <c r="AE636">
        <v>187</v>
      </c>
      <c r="AF636">
        <v>141</v>
      </c>
      <c r="AH636" t="s">
        <v>239</v>
      </c>
      <c r="AI636" t="s">
        <v>20</v>
      </c>
      <c r="AJ636">
        <v>0.42333019755409218</v>
      </c>
      <c r="AK636">
        <v>0.26810912511759172</v>
      </c>
      <c r="AL636">
        <v>0.17591721542803387</v>
      </c>
      <c r="AM636">
        <v>0.13264346190028223</v>
      </c>
      <c r="AP636" t="str">
        <f t="shared" si="43"/>
        <v>S19</v>
      </c>
      <c r="AQ636" t="str">
        <f t="shared" si="44"/>
        <v>vendredi</v>
      </c>
      <c r="AR636">
        <f t="shared" si="45"/>
        <v>2018</v>
      </c>
    </row>
    <row r="637" spans="1:44" x14ac:dyDescent="0.25">
      <c r="A637" s="4">
        <v>43234</v>
      </c>
      <c r="B637" t="s">
        <v>19</v>
      </c>
      <c r="C637" s="3">
        <v>214</v>
      </c>
      <c r="D637" s="3">
        <v>46</v>
      </c>
      <c r="E637" s="3">
        <v>23</v>
      </c>
      <c r="F637" s="3">
        <v>8</v>
      </c>
      <c r="H637" s="1">
        <v>43234</v>
      </c>
      <c r="I637" t="s">
        <v>20</v>
      </c>
      <c r="J637" s="2">
        <v>0.73539518900343648</v>
      </c>
      <c r="K637" s="2">
        <v>0.15807560137457044</v>
      </c>
      <c r="L637" s="2">
        <v>7.903780068728522E-2</v>
      </c>
      <c r="M637" s="2">
        <v>2.7491408934707903E-2</v>
      </c>
      <c r="O637">
        <v>43234</v>
      </c>
      <c r="P637" t="s">
        <v>21</v>
      </c>
      <c r="Q637">
        <v>28</v>
      </c>
      <c r="R637">
        <v>23</v>
      </c>
      <c r="S637">
        <v>5</v>
      </c>
      <c r="U637">
        <v>43234</v>
      </c>
      <c r="V637" t="s">
        <v>20</v>
      </c>
      <c r="W637">
        <v>0.5</v>
      </c>
      <c r="X637">
        <v>0.4107142857142857</v>
      </c>
      <c r="Y637">
        <v>8.9285714285714288E-2</v>
      </c>
      <c r="AA637">
        <v>43234</v>
      </c>
      <c r="AB637" t="s">
        <v>22</v>
      </c>
      <c r="AC637">
        <v>479</v>
      </c>
      <c r="AD637">
        <v>282</v>
      </c>
      <c r="AE637">
        <v>186</v>
      </c>
      <c r="AF637">
        <v>141</v>
      </c>
      <c r="AH637">
        <v>43234</v>
      </c>
      <c r="AI637" t="s">
        <v>20</v>
      </c>
      <c r="AJ637">
        <v>0.44025735294117646</v>
      </c>
      <c r="AK637">
        <v>0.25919117647058826</v>
      </c>
      <c r="AL637">
        <v>0.17095588235294118</v>
      </c>
      <c r="AM637">
        <v>0.12959558823529413</v>
      </c>
      <c r="AP637" t="str">
        <f t="shared" si="43"/>
        <v>S20</v>
      </c>
      <c r="AQ637" t="str">
        <f t="shared" si="44"/>
        <v>lundi</v>
      </c>
      <c r="AR637">
        <f t="shared" si="45"/>
        <v>2018</v>
      </c>
    </row>
    <row r="638" spans="1:44" x14ac:dyDescent="0.25">
      <c r="A638" s="4">
        <v>43235</v>
      </c>
      <c r="B638" t="s">
        <v>19</v>
      </c>
      <c r="C638" s="3">
        <v>269</v>
      </c>
      <c r="D638" s="3">
        <v>20</v>
      </c>
      <c r="E638" s="3">
        <v>18</v>
      </c>
      <c r="F638" s="3">
        <v>9</v>
      </c>
      <c r="H638" s="1">
        <v>43235</v>
      </c>
      <c r="I638" t="s">
        <v>20</v>
      </c>
      <c r="J638" s="2">
        <v>0.85126582278481011</v>
      </c>
      <c r="K638" s="2">
        <v>6.3291139240506333E-2</v>
      </c>
      <c r="L638" s="2">
        <v>5.6962025316455694E-2</v>
      </c>
      <c r="M638" s="2">
        <v>2.8481012658227847E-2</v>
      </c>
      <c r="O638">
        <v>43235</v>
      </c>
      <c r="P638" t="s">
        <v>21</v>
      </c>
      <c r="Q638">
        <v>28</v>
      </c>
      <c r="R638">
        <v>17</v>
      </c>
      <c r="S638">
        <v>7</v>
      </c>
      <c r="U638">
        <v>43235</v>
      </c>
      <c r="V638" t="s">
        <v>20</v>
      </c>
      <c r="W638">
        <v>0.53846153846153844</v>
      </c>
      <c r="X638">
        <v>0.32692307692307693</v>
      </c>
      <c r="Y638">
        <v>0.13461538461538461</v>
      </c>
      <c r="AA638">
        <v>43235</v>
      </c>
      <c r="AB638" t="s">
        <v>22</v>
      </c>
      <c r="AC638">
        <v>515</v>
      </c>
      <c r="AD638">
        <v>282</v>
      </c>
      <c r="AE638">
        <v>187</v>
      </c>
      <c r="AF638">
        <v>141</v>
      </c>
      <c r="AH638">
        <v>43235</v>
      </c>
      <c r="AI638" t="s">
        <v>20</v>
      </c>
      <c r="AJ638">
        <v>0.45777777777777778</v>
      </c>
      <c r="AK638">
        <v>0.25066666666666665</v>
      </c>
      <c r="AL638">
        <v>0.16622222222222222</v>
      </c>
      <c r="AM638">
        <v>0.12533333333333332</v>
      </c>
      <c r="AP638" t="str">
        <f t="shared" si="43"/>
        <v>S20</v>
      </c>
      <c r="AQ638" t="str">
        <f t="shared" si="44"/>
        <v>mardi</v>
      </c>
      <c r="AR638">
        <f t="shared" si="45"/>
        <v>2018</v>
      </c>
    </row>
    <row r="639" spans="1:44" x14ac:dyDescent="0.25">
      <c r="A639" s="4">
        <v>43236</v>
      </c>
      <c r="B639" t="s">
        <v>19</v>
      </c>
      <c r="C639" s="3">
        <v>260</v>
      </c>
      <c r="D639" s="3">
        <v>8</v>
      </c>
      <c r="E639" s="3">
        <v>13</v>
      </c>
      <c r="F639" s="3">
        <v>4</v>
      </c>
      <c r="H639" s="1">
        <v>43236</v>
      </c>
      <c r="I639" t="s">
        <v>20</v>
      </c>
      <c r="J639" s="2">
        <v>0.91228070175438591</v>
      </c>
      <c r="K639" s="2">
        <v>2.8070175438596492E-2</v>
      </c>
      <c r="L639" s="2">
        <v>4.5614035087719301E-2</v>
      </c>
      <c r="M639" s="2">
        <v>1.4035087719298246E-2</v>
      </c>
      <c r="O639">
        <v>43236</v>
      </c>
      <c r="P639" t="s">
        <v>21</v>
      </c>
      <c r="Q639">
        <v>30</v>
      </c>
      <c r="R639">
        <v>25</v>
      </c>
      <c r="S639">
        <v>5</v>
      </c>
      <c r="U639">
        <v>43236</v>
      </c>
      <c r="V639" t="s">
        <v>20</v>
      </c>
      <c r="W639">
        <v>0.5</v>
      </c>
      <c r="X639">
        <v>0.41666666666666669</v>
      </c>
      <c r="Y639">
        <v>8.3333333333333329E-2</v>
      </c>
      <c r="AA639">
        <v>43236</v>
      </c>
      <c r="AB639" t="s">
        <v>22</v>
      </c>
      <c r="AC639">
        <v>542</v>
      </c>
      <c r="AD639">
        <v>281</v>
      </c>
      <c r="AE639">
        <v>188</v>
      </c>
      <c r="AF639">
        <v>141</v>
      </c>
      <c r="AH639">
        <v>43236</v>
      </c>
      <c r="AI639" t="s">
        <v>20</v>
      </c>
      <c r="AJ639">
        <v>0.4704861111111111</v>
      </c>
      <c r="AK639">
        <v>0.2439236111111111</v>
      </c>
      <c r="AL639">
        <v>0.16319444444444445</v>
      </c>
      <c r="AM639">
        <v>0.12239583333333333</v>
      </c>
      <c r="AP639" t="str">
        <f t="shared" si="43"/>
        <v>S20</v>
      </c>
      <c r="AQ639" t="str">
        <f t="shared" si="44"/>
        <v>mercredi</v>
      </c>
      <c r="AR639">
        <f t="shared" si="45"/>
        <v>2018</v>
      </c>
    </row>
    <row r="640" spans="1:44" x14ac:dyDescent="0.25">
      <c r="A640" s="4">
        <v>43237</v>
      </c>
      <c r="B640" t="s">
        <v>19</v>
      </c>
      <c r="C640" s="3">
        <v>291</v>
      </c>
      <c r="D640" s="3">
        <v>7</v>
      </c>
      <c r="E640" s="3">
        <v>8</v>
      </c>
      <c r="F640" s="3">
        <v>7</v>
      </c>
      <c r="H640" s="1">
        <v>43237</v>
      </c>
      <c r="I640" t="s">
        <v>20</v>
      </c>
      <c r="J640" s="2">
        <v>0.92971246006389774</v>
      </c>
      <c r="K640" s="2">
        <v>2.2364217252396165E-2</v>
      </c>
      <c r="L640" s="2">
        <v>2.5559105431309903E-2</v>
      </c>
      <c r="M640" s="2">
        <v>2.2364217252396165E-2</v>
      </c>
      <c r="O640">
        <v>43237</v>
      </c>
      <c r="P640" t="s">
        <v>21</v>
      </c>
      <c r="Q640">
        <v>46</v>
      </c>
      <c r="R640">
        <v>29</v>
      </c>
      <c r="S640">
        <v>5</v>
      </c>
      <c r="U640">
        <v>43237</v>
      </c>
      <c r="V640" t="s">
        <v>20</v>
      </c>
      <c r="W640">
        <v>0.57499999999999996</v>
      </c>
      <c r="X640">
        <v>0.36249999999999999</v>
      </c>
      <c r="Y640">
        <v>6.25E-2</v>
      </c>
      <c r="AA640">
        <v>43237</v>
      </c>
      <c r="AB640" t="s">
        <v>22</v>
      </c>
      <c r="AC640">
        <v>563</v>
      </c>
      <c r="AD640">
        <v>282</v>
      </c>
      <c r="AE640">
        <v>187</v>
      </c>
      <c r="AF640">
        <v>141</v>
      </c>
      <c r="AH640">
        <v>43237</v>
      </c>
      <c r="AI640" t="s">
        <v>20</v>
      </c>
      <c r="AJ640">
        <v>0.47996589940323958</v>
      </c>
      <c r="AK640">
        <v>0.24040920716112532</v>
      </c>
      <c r="AL640">
        <v>0.15942028985507245</v>
      </c>
      <c r="AM640">
        <v>0.12020460358056266</v>
      </c>
      <c r="AP640" t="str">
        <f t="shared" si="43"/>
        <v>S20</v>
      </c>
      <c r="AQ640" t="str">
        <f t="shared" si="44"/>
        <v>jeudi</v>
      </c>
      <c r="AR640">
        <f t="shared" si="45"/>
        <v>2018</v>
      </c>
    </row>
    <row r="641" spans="1:44" x14ac:dyDescent="0.25">
      <c r="A641" s="4" t="s">
        <v>240</v>
      </c>
      <c r="B641" t="s">
        <v>19</v>
      </c>
      <c r="C641" s="3">
        <v>274</v>
      </c>
      <c r="D641" s="3">
        <v>21</v>
      </c>
      <c r="E641" s="3">
        <v>3</v>
      </c>
      <c r="F641" s="3">
        <v>0</v>
      </c>
      <c r="H641" s="1" t="s">
        <v>240</v>
      </c>
      <c r="I641" t="s">
        <v>20</v>
      </c>
      <c r="J641" s="2">
        <v>0.91946308724832215</v>
      </c>
      <c r="K641" s="2">
        <v>7.0469798657718116E-2</v>
      </c>
      <c r="L641" s="2">
        <v>1.0067114093959731E-2</v>
      </c>
      <c r="M641" s="2">
        <v>0</v>
      </c>
      <c r="O641" t="s">
        <v>240</v>
      </c>
      <c r="P641" t="s">
        <v>21</v>
      </c>
      <c r="Q641">
        <v>45</v>
      </c>
      <c r="R641">
        <v>29</v>
      </c>
      <c r="S641">
        <v>5</v>
      </c>
      <c r="U641" t="s">
        <v>240</v>
      </c>
      <c r="V641" t="s">
        <v>20</v>
      </c>
      <c r="W641">
        <v>0.569620253164557</v>
      </c>
      <c r="X641">
        <v>0.36708860759493672</v>
      </c>
      <c r="Y641">
        <v>6.3291139240506333E-2</v>
      </c>
      <c r="AA641" t="s">
        <v>240</v>
      </c>
      <c r="AB641" t="s">
        <v>22</v>
      </c>
      <c r="AC641">
        <v>587</v>
      </c>
      <c r="AD641">
        <v>284</v>
      </c>
      <c r="AE641">
        <v>187</v>
      </c>
      <c r="AF641">
        <v>138</v>
      </c>
      <c r="AH641" t="s">
        <v>240</v>
      </c>
      <c r="AI641" t="s">
        <v>20</v>
      </c>
      <c r="AJ641">
        <v>0.49080267558528429</v>
      </c>
      <c r="AK641">
        <v>0.23745819397993312</v>
      </c>
      <c r="AL641">
        <v>0.15635451505016723</v>
      </c>
      <c r="AM641">
        <v>0.11538461538461539</v>
      </c>
      <c r="AP641" t="str">
        <f t="shared" si="43"/>
        <v>S20</v>
      </c>
      <c r="AQ641" t="str">
        <f t="shared" si="44"/>
        <v>vendredi</v>
      </c>
      <c r="AR641">
        <f t="shared" si="45"/>
        <v>2018</v>
      </c>
    </row>
    <row r="642" spans="1:44" x14ac:dyDescent="0.25">
      <c r="A642" s="4">
        <v>43241</v>
      </c>
      <c r="B642" t="s">
        <v>19</v>
      </c>
      <c r="C642" s="3">
        <v>257</v>
      </c>
      <c r="D642" s="3">
        <v>38</v>
      </c>
      <c r="E642" s="3">
        <v>3</v>
      </c>
      <c r="F642" s="3">
        <v>0</v>
      </c>
      <c r="H642" s="1">
        <v>43241</v>
      </c>
      <c r="I642" t="s">
        <v>20</v>
      </c>
      <c r="J642" s="2">
        <v>0.86241610738255037</v>
      </c>
      <c r="K642" s="2">
        <v>0.12751677852348994</v>
      </c>
      <c r="L642" s="2">
        <v>1.0067114093959731E-2</v>
      </c>
      <c r="M642" s="2">
        <v>0</v>
      </c>
      <c r="O642">
        <v>43241</v>
      </c>
      <c r="P642" t="s">
        <v>21</v>
      </c>
      <c r="Q642">
        <v>38</v>
      </c>
      <c r="R642">
        <v>36</v>
      </c>
      <c r="S642">
        <v>5</v>
      </c>
      <c r="U642">
        <v>43241</v>
      </c>
      <c r="V642" t="s">
        <v>20</v>
      </c>
      <c r="W642">
        <v>0.48101265822784811</v>
      </c>
      <c r="X642">
        <v>0.45569620253164556</v>
      </c>
      <c r="Y642">
        <v>6.3291139240506333E-2</v>
      </c>
      <c r="AA642">
        <v>43241</v>
      </c>
      <c r="AB642" t="s">
        <v>22</v>
      </c>
      <c r="AC642">
        <v>587</v>
      </c>
      <c r="AD642">
        <v>282</v>
      </c>
      <c r="AE642">
        <v>186</v>
      </c>
      <c r="AF642">
        <v>141</v>
      </c>
      <c r="AH642">
        <v>43241</v>
      </c>
      <c r="AI642" t="s">
        <v>20</v>
      </c>
      <c r="AJ642">
        <v>0.49080267558528429</v>
      </c>
      <c r="AK642">
        <v>0.23578595317725753</v>
      </c>
      <c r="AL642">
        <v>0.15551839464882944</v>
      </c>
      <c r="AM642">
        <v>0.11789297658862877</v>
      </c>
      <c r="AP642" t="str">
        <f t="shared" si="43"/>
        <v>S21</v>
      </c>
      <c r="AQ642" t="str">
        <f t="shared" si="44"/>
        <v>lundi</v>
      </c>
      <c r="AR642">
        <f t="shared" si="45"/>
        <v>2018</v>
      </c>
    </row>
    <row r="643" spans="1:44" x14ac:dyDescent="0.25">
      <c r="A643" s="4">
        <v>43242</v>
      </c>
      <c r="B643" t="s">
        <v>19</v>
      </c>
      <c r="C643" s="3">
        <v>268</v>
      </c>
      <c r="D643" s="3">
        <v>35</v>
      </c>
      <c r="E643" s="3">
        <v>1</v>
      </c>
      <c r="F643" s="3">
        <v>0</v>
      </c>
      <c r="H643" s="1">
        <v>43242</v>
      </c>
      <c r="I643" t="s">
        <v>20</v>
      </c>
      <c r="J643" s="2">
        <v>0.88157894736842102</v>
      </c>
      <c r="K643" s="2">
        <v>0.11513157894736842</v>
      </c>
      <c r="L643" s="2">
        <v>3.2894736842105261E-3</v>
      </c>
      <c r="M643" s="2">
        <v>0</v>
      </c>
      <c r="O643">
        <v>43242</v>
      </c>
      <c r="P643" t="s">
        <v>21</v>
      </c>
      <c r="Q643">
        <v>37</v>
      </c>
      <c r="R643">
        <v>33</v>
      </c>
      <c r="S643">
        <v>4</v>
      </c>
      <c r="U643">
        <v>43242</v>
      </c>
      <c r="V643" t="s">
        <v>20</v>
      </c>
      <c r="W643">
        <v>0.5</v>
      </c>
      <c r="X643">
        <v>0.44594594594594594</v>
      </c>
      <c r="Y643">
        <v>5.4054054054054057E-2</v>
      </c>
      <c r="AA643">
        <v>43242</v>
      </c>
      <c r="AB643" t="s">
        <v>22</v>
      </c>
      <c r="AC643">
        <v>623</v>
      </c>
      <c r="AD643">
        <v>282</v>
      </c>
      <c r="AE643">
        <v>185</v>
      </c>
      <c r="AF643">
        <v>141</v>
      </c>
      <c r="AH643">
        <v>43242</v>
      </c>
      <c r="AI643" t="s">
        <v>20</v>
      </c>
      <c r="AJ643">
        <v>0.50609260763606823</v>
      </c>
      <c r="AK643">
        <v>0.22908204711616573</v>
      </c>
      <c r="AL643">
        <v>0.1502843216896832</v>
      </c>
      <c r="AM643">
        <v>0.11454102355808286</v>
      </c>
      <c r="AP643" t="str">
        <f t="shared" si="43"/>
        <v>S21</v>
      </c>
      <c r="AQ643" t="str">
        <f t="shared" si="44"/>
        <v>mardi</v>
      </c>
      <c r="AR643">
        <f t="shared" si="45"/>
        <v>2018</v>
      </c>
    </row>
    <row r="644" spans="1:44" x14ac:dyDescent="0.25">
      <c r="A644" s="4">
        <v>43243</v>
      </c>
      <c r="B644" t="s">
        <v>19</v>
      </c>
      <c r="C644" s="3">
        <v>267</v>
      </c>
      <c r="D644" s="3">
        <v>37</v>
      </c>
      <c r="E644" s="3">
        <v>3</v>
      </c>
      <c r="F644" s="3">
        <v>0</v>
      </c>
      <c r="H644" s="1">
        <v>43243</v>
      </c>
      <c r="I644" t="s">
        <v>20</v>
      </c>
      <c r="J644" s="2">
        <v>0.86970684039087953</v>
      </c>
      <c r="K644" s="2">
        <v>0.12052117263843648</v>
      </c>
      <c r="L644" s="2">
        <v>9.7719869706840382E-3</v>
      </c>
      <c r="M644" s="2">
        <v>0</v>
      </c>
      <c r="O644">
        <v>43243</v>
      </c>
      <c r="P644" t="s">
        <v>21</v>
      </c>
      <c r="Q644">
        <v>30</v>
      </c>
      <c r="R644">
        <v>40</v>
      </c>
      <c r="S644">
        <v>4</v>
      </c>
      <c r="U644">
        <v>43243</v>
      </c>
      <c r="V644" t="s">
        <v>20</v>
      </c>
      <c r="W644">
        <v>0.40540540540540543</v>
      </c>
      <c r="X644">
        <v>0.54054054054054057</v>
      </c>
      <c r="Y644">
        <v>5.4054054054054057E-2</v>
      </c>
      <c r="AA644">
        <v>43243</v>
      </c>
      <c r="AB644" t="s">
        <v>22</v>
      </c>
      <c r="AC644">
        <v>632</v>
      </c>
      <c r="AD644">
        <v>279</v>
      </c>
      <c r="AE644">
        <v>187</v>
      </c>
      <c r="AF644">
        <v>141</v>
      </c>
      <c r="AH644">
        <v>43243</v>
      </c>
      <c r="AI644" t="s">
        <v>20</v>
      </c>
      <c r="AJ644">
        <v>0.51008878127522195</v>
      </c>
      <c r="AK644">
        <v>0.22518159806295399</v>
      </c>
      <c r="AL644">
        <v>0.15092816787732041</v>
      </c>
      <c r="AM644">
        <v>0.11380145278450363</v>
      </c>
      <c r="AP644" t="str">
        <f t="shared" si="43"/>
        <v>S21</v>
      </c>
      <c r="AQ644" t="str">
        <f t="shared" si="44"/>
        <v>mercredi</v>
      </c>
      <c r="AR644">
        <f t="shared" si="45"/>
        <v>2018</v>
      </c>
    </row>
    <row r="645" spans="1:44" x14ac:dyDescent="0.25">
      <c r="A645" s="4">
        <v>43244</v>
      </c>
      <c r="B645" t="s">
        <v>19</v>
      </c>
      <c r="C645" s="3">
        <v>195</v>
      </c>
      <c r="D645" s="3">
        <v>17</v>
      </c>
      <c r="E645" s="3">
        <v>2</v>
      </c>
      <c r="F645" s="3">
        <v>0</v>
      </c>
      <c r="H645" s="1">
        <v>43244</v>
      </c>
      <c r="I645" t="s">
        <v>20</v>
      </c>
      <c r="J645" s="2">
        <v>0.91121495327102808</v>
      </c>
      <c r="K645" s="2">
        <v>7.9439252336448593E-2</v>
      </c>
      <c r="L645" s="2">
        <v>9.3457943925233638E-3</v>
      </c>
      <c r="M645" s="2">
        <v>0</v>
      </c>
      <c r="O645">
        <v>43244</v>
      </c>
      <c r="P645" t="s">
        <v>21</v>
      </c>
      <c r="Q645">
        <v>18</v>
      </c>
      <c r="R645">
        <v>25</v>
      </c>
      <c r="S645">
        <v>4</v>
      </c>
      <c r="U645">
        <v>43244</v>
      </c>
      <c r="V645" t="s">
        <v>20</v>
      </c>
      <c r="W645">
        <v>0.38297872340425532</v>
      </c>
      <c r="X645">
        <v>0.53191489361702127</v>
      </c>
      <c r="Y645">
        <v>8.5106382978723402E-2</v>
      </c>
      <c r="AA645">
        <v>43244</v>
      </c>
      <c r="AB645" t="s">
        <v>22</v>
      </c>
      <c r="AC645">
        <v>643</v>
      </c>
      <c r="AD645">
        <v>277</v>
      </c>
      <c r="AE645">
        <v>187</v>
      </c>
      <c r="AF645">
        <v>141</v>
      </c>
      <c r="AH645">
        <v>43244</v>
      </c>
      <c r="AI645" t="s">
        <v>20</v>
      </c>
      <c r="AJ645">
        <v>0.51522435897435892</v>
      </c>
      <c r="AK645">
        <v>0.22195512820512819</v>
      </c>
      <c r="AL645">
        <v>0.14983974358974358</v>
      </c>
      <c r="AM645">
        <v>0.11298076923076923</v>
      </c>
      <c r="AP645" t="str">
        <f t="shared" si="43"/>
        <v>S21</v>
      </c>
      <c r="AQ645" t="str">
        <f t="shared" si="44"/>
        <v>jeudi</v>
      </c>
      <c r="AR645">
        <f t="shared" si="45"/>
        <v>2018</v>
      </c>
    </row>
    <row r="646" spans="1:44" x14ac:dyDescent="0.25">
      <c r="A646" s="4" t="s">
        <v>241</v>
      </c>
      <c r="B646" t="s">
        <v>19</v>
      </c>
      <c r="C646" s="3">
        <v>189</v>
      </c>
      <c r="D646" s="3">
        <v>19</v>
      </c>
      <c r="E646" s="3">
        <v>1</v>
      </c>
      <c r="F646" s="3">
        <v>0</v>
      </c>
      <c r="H646" s="1" t="s">
        <v>241</v>
      </c>
      <c r="I646" t="s">
        <v>20</v>
      </c>
      <c r="J646" s="2">
        <v>0.90430622009569372</v>
      </c>
      <c r="K646" s="2">
        <v>9.0909090909090912E-2</v>
      </c>
      <c r="L646" s="2">
        <v>4.7846889952153108E-3</v>
      </c>
      <c r="M646" s="2">
        <v>0</v>
      </c>
      <c r="O646" t="s">
        <v>241</v>
      </c>
      <c r="P646" t="s">
        <v>21</v>
      </c>
      <c r="Q646">
        <v>9</v>
      </c>
      <c r="R646">
        <v>33</v>
      </c>
      <c r="S646">
        <v>4</v>
      </c>
      <c r="U646" t="s">
        <v>241</v>
      </c>
      <c r="V646" t="s">
        <v>20</v>
      </c>
      <c r="W646">
        <v>0.19565217391304349</v>
      </c>
      <c r="X646">
        <v>0.71739130434782605</v>
      </c>
      <c r="Y646">
        <v>8.6956521739130432E-2</v>
      </c>
      <c r="AA646" t="s">
        <v>241</v>
      </c>
      <c r="AB646" t="s">
        <v>22</v>
      </c>
      <c r="AC646">
        <v>638</v>
      </c>
      <c r="AD646">
        <v>276</v>
      </c>
      <c r="AE646">
        <v>187</v>
      </c>
      <c r="AF646">
        <v>141</v>
      </c>
      <c r="AH646" t="s">
        <v>241</v>
      </c>
      <c r="AI646" t="s">
        <v>20</v>
      </c>
      <c r="AJ646">
        <v>0.51368760064412233</v>
      </c>
      <c r="AK646">
        <v>0.22222222222222221</v>
      </c>
      <c r="AL646">
        <v>0.15056360708534622</v>
      </c>
      <c r="AM646">
        <v>0.11352657004830918</v>
      </c>
      <c r="AP646" t="str">
        <f t="shared" si="43"/>
        <v>S21</v>
      </c>
      <c r="AQ646" t="str">
        <f t="shared" si="44"/>
        <v>vendredi</v>
      </c>
      <c r="AR646">
        <f t="shared" si="45"/>
        <v>2018</v>
      </c>
    </row>
    <row r="647" spans="1:44" x14ac:dyDescent="0.25">
      <c r="A647" s="4">
        <v>43248</v>
      </c>
      <c r="B647" t="s">
        <v>19</v>
      </c>
      <c r="C647" s="3">
        <v>240</v>
      </c>
      <c r="D647" s="3">
        <v>26</v>
      </c>
      <c r="E647" s="3">
        <v>1</v>
      </c>
      <c r="F647" s="3">
        <v>0</v>
      </c>
      <c r="H647" s="1">
        <v>43248</v>
      </c>
      <c r="I647" t="s">
        <v>20</v>
      </c>
      <c r="J647" s="2">
        <v>0.898876404494382</v>
      </c>
      <c r="K647" s="2">
        <v>9.7378277153558054E-2</v>
      </c>
      <c r="L647" s="2">
        <v>3.7453183520599251E-3</v>
      </c>
      <c r="M647" s="2">
        <v>0</v>
      </c>
      <c r="O647">
        <v>43248</v>
      </c>
      <c r="P647" t="s">
        <v>21</v>
      </c>
      <c r="Q647">
        <v>12</v>
      </c>
      <c r="R647">
        <v>29</v>
      </c>
      <c r="S647">
        <v>6</v>
      </c>
      <c r="U647">
        <v>43248</v>
      </c>
      <c r="V647" t="s">
        <v>20</v>
      </c>
      <c r="W647">
        <v>0.25531914893617019</v>
      </c>
      <c r="X647">
        <v>0.61702127659574468</v>
      </c>
      <c r="Y647">
        <v>0.1276595744680851</v>
      </c>
      <c r="AA647">
        <v>43248</v>
      </c>
      <c r="AB647" t="s">
        <v>22</v>
      </c>
      <c r="AC647">
        <v>654</v>
      </c>
      <c r="AD647">
        <v>269</v>
      </c>
      <c r="AE647">
        <v>188</v>
      </c>
      <c r="AF647">
        <v>140</v>
      </c>
      <c r="AH647">
        <v>43248</v>
      </c>
      <c r="AI647" t="s">
        <v>20</v>
      </c>
      <c r="AJ647">
        <v>0.5227817745803357</v>
      </c>
      <c r="AK647">
        <v>0.21502797761790568</v>
      </c>
      <c r="AL647">
        <v>0.15027977617905675</v>
      </c>
      <c r="AM647">
        <v>0.11191047162270183</v>
      </c>
      <c r="AP647" t="str">
        <f t="shared" si="43"/>
        <v>S22</v>
      </c>
      <c r="AQ647" t="str">
        <f t="shared" si="44"/>
        <v>lundi</v>
      </c>
      <c r="AR647">
        <f t="shared" si="45"/>
        <v>2018</v>
      </c>
    </row>
    <row r="648" spans="1:44" x14ac:dyDescent="0.25">
      <c r="A648" s="4">
        <v>43249</v>
      </c>
      <c r="B648" t="s">
        <v>19</v>
      </c>
      <c r="C648" s="3">
        <v>309</v>
      </c>
      <c r="D648" s="3">
        <v>21</v>
      </c>
      <c r="E648" s="3">
        <v>2</v>
      </c>
      <c r="F648" s="3">
        <v>0</v>
      </c>
      <c r="H648" s="1">
        <v>43249</v>
      </c>
      <c r="I648" t="s">
        <v>20</v>
      </c>
      <c r="J648" s="2">
        <v>0.93072289156626509</v>
      </c>
      <c r="K648" s="2">
        <v>6.3253012048192767E-2</v>
      </c>
      <c r="L648" s="2">
        <v>6.024096385542169E-3</v>
      </c>
      <c r="M648" s="2">
        <v>0</v>
      </c>
      <c r="O648">
        <v>43249</v>
      </c>
      <c r="P648" t="s">
        <v>21</v>
      </c>
      <c r="Q648">
        <v>35</v>
      </c>
      <c r="R648">
        <v>29</v>
      </c>
      <c r="S648">
        <v>6</v>
      </c>
      <c r="U648">
        <v>43249</v>
      </c>
      <c r="V648" t="s">
        <v>20</v>
      </c>
      <c r="W648">
        <v>0.5</v>
      </c>
      <c r="X648">
        <v>0.41428571428571431</v>
      </c>
      <c r="Y648">
        <v>8.5714285714285715E-2</v>
      </c>
      <c r="AA648">
        <v>43249</v>
      </c>
      <c r="AB648" t="s">
        <v>22</v>
      </c>
      <c r="AC648">
        <v>662</v>
      </c>
      <c r="AD648">
        <v>270</v>
      </c>
      <c r="AE648">
        <v>188</v>
      </c>
      <c r="AF648">
        <v>140</v>
      </c>
      <c r="AH648">
        <v>43249</v>
      </c>
      <c r="AI648" t="s">
        <v>20</v>
      </c>
      <c r="AJ648">
        <v>0.52539682539682542</v>
      </c>
      <c r="AK648">
        <v>0.21428571428571427</v>
      </c>
      <c r="AL648">
        <v>0.1492063492063492</v>
      </c>
      <c r="AM648">
        <v>0.1111111111111111</v>
      </c>
      <c r="AP648" t="str">
        <f t="shared" si="43"/>
        <v>S22</v>
      </c>
      <c r="AQ648" t="str">
        <f t="shared" si="44"/>
        <v>mardi</v>
      </c>
      <c r="AR648">
        <f t="shared" si="45"/>
        <v>2018</v>
      </c>
    </row>
    <row r="649" spans="1:44" x14ac:dyDescent="0.25">
      <c r="A649" s="4">
        <v>43250</v>
      </c>
      <c r="B649" t="s">
        <v>19</v>
      </c>
      <c r="C649" s="3">
        <v>305</v>
      </c>
      <c r="D649" s="3">
        <v>19</v>
      </c>
      <c r="E649" s="3">
        <v>2</v>
      </c>
      <c r="F649" s="3">
        <v>0</v>
      </c>
      <c r="H649" s="1">
        <v>43250</v>
      </c>
      <c r="I649" t="s">
        <v>20</v>
      </c>
      <c r="J649" s="2">
        <v>0.93558282208588961</v>
      </c>
      <c r="K649" s="2">
        <v>5.8282208588957052E-2</v>
      </c>
      <c r="L649" s="2">
        <v>6.1349693251533744E-3</v>
      </c>
      <c r="M649" s="2">
        <v>0</v>
      </c>
      <c r="O649">
        <v>43250</v>
      </c>
      <c r="P649" t="s">
        <v>21</v>
      </c>
      <c r="Q649">
        <v>27</v>
      </c>
      <c r="R649">
        <v>25</v>
      </c>
      <c r="S649">
        <v>7</v>
      </c>
      <c r="U649">
        <v>43250</v>
      </c>
      <c r="V649" t="s">
        <v>20</v>
      </c>
      <c r="W649">
        <v>0.4576271186440678</v>
      </c>
      <c r="X649">
        <v>0.42372881355932202</v>
      </c>
      <c r="Y649">
        <v>0.11864406779661017</v>
      </c>
      <c r="AA649">
        <v>43250</v>
      </c>
      <c r="AB649" t="s">
        <v>22</v>
      </c>
      <c r="AC649">
        <v>676</v>
      </c>
      <c r="AD649">
        <v>261</v>
      </c>
      <c r="AE649">
        <v>190</v>
      </c>
      <c r="AF649">
        <v>142</v>
      </c>
      <c r="AH649">
        <v>43250</v>
      </c>
      <c r="AI649" t="s">
        <v>20</v>
      </c>
      <c r="AJ649">
        <v>0.53270291568163908</v>
      </c>
      <c r="AK649">
        <v>0.20567375886524822</v>
      </c>
      <c r="AL649">
        <v>0.14972419227738376</v>
      </c>
      <c r="AM649">
        <v>0.11189913317572892</v>
      </c>
      <c r="AP649" t="str">
        <f t="shared" si="43"/>
        <v>S22</v>
      </c>
      <c r="AQ649" t="str">
        <f t="shared" si="44"/>
        <v>mercredi</v>
      </c>
      <c r="AR649">
        <f t="shared" si="45"/>
        <v>2018</v>
      </c>
    </row>
    <row r="650" spans="1:44" x14ac:dyDescent="0.25">
      <c r="A650" s="4">
        <v>43251</v>
      </c>
      <c r="B650" t="s">
        <v>19</v>
      </c>
      <c r="C650" s="3">
        <v>345</v>
      </c>
      <c r="D650" s="3">
        <v>29</v>
      </c>
      <c r="E650" s="3">
        <v>1</v>
      </c>
      <c r="F650" s="3">
        <v>0</v>
      </c>
      <c r="H650" s="1">
        <v>43251</v>
      </c>
      <c r="I650" t="s">
        <v>20</v>
      </c>
      <c r="J650" s="2">
        <v>0.92</v>
      </c>
      <c r="K650" s="2">
        <v>7.7333333333333337E-2</v>
      </c>
      <c r="L650" s="2">
        <v>2.6666666666666666E-3</v>
      </c>
      <c r="M650" s="2">
        <v>0</v>
      </c>
      <c r="O650">
        <v>43251</v>
      </c>
      <c r="P650" t="s">
        <v>21</v>
      </c>
      <c r="Q650">
        <v>44</v>
      </c>
      <c r="R650">
        <v>25</v>
      </c>
      <c r="S650">
        <v>8</v>
      </c>
      <c r="U650">
        <v>43251</v>
      </c>
      <c r="V650" t="s">
        <v>20</v>
      </c>
      <c r="W650">
        <v>0.5714285714285714</v>
      </c>
      <c r="X650">
        <v>0.32467532467532467</v>
      </c>
      <c r="Y650">
        <v>0.1038961038961039</v>
      </c>
      <c r="AA650">
        <v>43251</v>
      </c>
      <c r="AB650" t="s">
        <v>22</v>
      </c>
      <c r="AC650">
        <v>697</v>
      </c>
      <c r="AD650">
        <v>254</v>
      </c>
      <c r="AE650">
        <v>190</v>
      </c>
      <c r="AF650">
        <v>145</v>
      </c>
      <c r="AH650">
        <v>43251</v>
      </c>
      <c r="AI650" t="s">
        <v>20</v>
      </c>
      <c r="AJ650">
        <v>0.5419906687402799</v>
      </c>
      <c r="AK650">
        <v>0.19751166407465007</v>
      </c>
      <c r="AL650">
        <v>0.14774494556765164</v>
      </c>
      <c r="AM650">
        <v>0.11275272161741835</v>
      </c>
      <c r="AP650" t="str">
        <f t="shared" si="43"/>
        <v>S22</v>
      </c>
      <c r="AQ650" t="str">
        <f t="shared" si="44"/>
        <v>jeudi</v>
      </c>
      <c r="AR650">
        <f t="shared" si="45"/>
        <v>2018</v>
      </c>
    </row>
    <row r="651" spans="1:44" x14ac:dyDescent="0.25">
      <c r="A651" s="4" t="s">
        <v>242</v>
      </c>
      <c r="B651" t="s">
        <v>19</v>
      </c>
      <c r="C651" s="3">
        <v>385</v>
      </c>
      <c r="D651" s="3">
        <v>32</v>
      </c>
      <c r="E651" s="3">
        <v>1</v>
      </c>
      <c r="F651" s="3">
        <v>0</v>
      </c>
      <c r="H651" s="1" t="s">
        <v>242</v>
      </c>
      <c r="I651" t="s">
        <v>20</v>
      </c>
      <c r="J651" s="2">
        <v>0.92105263157894735</v>
      </c>
      <c r="K651" s="2">
        <v>7.6555023923444973E-2</v>
      </c>
      <c r="L651" s="2">
        <v>2.3923444976076554E-3</v>
      </c>
      <c r="M651" s="2">
        <v>0</v>
      </c>
      <c r="O651" t="s">
        <v>242</v>
      </c>
      <c r="P651" t="s">
        <v>21</v>
      </c>
      <c r="Q651">
        <v>30</v>
      </c>
      <c r="R651">
        <v>26</v>
      </c>
      <c r="S651">
        <v>8</v>
      </c>
      <c r="U651" t="s">
        <v>242</v>
      </c>
      <c r="V651" t="s">
        <v>20</v>
      </c>
      <c r="W651">
        <v>0.46875</v>
      </c>
      <c r="X651">
        <v>0.40625</v>
      </c>
      <c r="Y651">
        <v>0.125</v>
      </c>
      <c r="AA651" t="s">
        <v>242</v>
      </c>
      <c r="AB651" t="s">
        <v>22</v>
      </c>
      <c r="AC651">
        <v>692</v>
      </c>
      <c r="AD651">
        <v>253</v>
      </c>
      <c r="AE651">
        <v>192</v>
      </c>
      <c r="AF651">
        <v>146</v>
      </c>
      <c r="AH651" t="s">
        <v>242</v>
      </c>
      <c r="AI651" t="s">
        <v>20</v>
      </c>
      <c r="AJ651">
        <v>0.53936087295401403</v>
      </c>
      <c r="AK651">
        <v>0.19719407638347622</v>
      </c>
      <c r="AL651">
        <v>0.14964925954793454</v>
      </c>
      <c r="AM651">
        <v>0.11379579111457522</v>
      </c>
      <c r="AP651" t="str">
        <f t="shared" si="43"/>
        <v>S22</v>
      </c>
      <c r="AQ651" t="str">
        <f t="shared" si="44"/>
        <v>vendredi</v>
      </c>
      <c r="AR651">
        <f t="shared" si="45"/>
        <v>2018</v>
      </c>
    </row>
    <row r="652" spans="1:44" x14ac:dyDescent="0.25">
      <c r="A652" s="4">
        <v>43255</v>
      </c>
      <c r="B652" t="s">
        <v>19</v>
      </c>
      <c r="C652" s="3">
        <v>170</v>
      </c>
      <c r="D652" s="3">
        <v>26</v>
      </c>
      <c r="E652" s="3">
        <v>2</v>
      </c>
      <c r="F652" s="3">
        <v>0</v>
      </c>
      <c r="H652" s="1">
        <v>43255</v>
      </c>
      <c r="I652" t="s">
        <v>20</v>
      </c>
      <c r="J652" s="2">
        <v>0.85858585858585856</v>
      </c>
      <c r="K652" s="2">
        <v>0.13131313131313133</v>
      </c>
      <c r="L652" s="2">
        <v>1.0101010101010102E-2</v>
      </c>
      <c r="M652" s="2">
        <v>0</v>
      </c>
      <c r="O652">
        <v>43255</v>
      </c>
      <c r="P652" t="s">
        <v>21</v>
      </c>
      <c r="Q652">
        <v>42</v>
      </c>
      <c r="R652">
        <v>26</v>
      </c>
      <c r="S652">
        <v>8</v>
      </c>
      <c r="U652">
        <v>43255</v>
      </c>
      <c r="V652" t="s">
        <v>20</v>
      </c>
      <c r="W652">
        <v>0.55263157894736847</v>
      </c>
      <c r="X652">
        <v>0.34210526315789475</v>
      </c>
      <c r="Y652">
        <v>0.10526315789473684</v>
      </c>
      <c r="AA652">
        <v>43255</v>
      </c>
      <c r="AB652" t="s">
        <v>22</v>
      </c>
      <c r="AC652">
        <v>676</v>
      </c>
      <c r="AD652">
        <v>254</v>
      </c>
      <c r="AE652">
        <v>193</v>
      </c>
      <c r="AF652">
        <v>146</v>
      </c>
      <c r="AH652">
        <v>43255</v>
      </c>
      <c r="AI652" t="s">
        <v>20</v>
      </c>
      <c r="AJ652">
        <v>0.53270291568163908</v>
      </c>
      <c r="AK652">
        <v>0.20015760441292357</v>
      </c>
      <c r="AL652">
        <v>0.15208825847123719</v>
      </c>
      <c r="AM652">
        <v>0.11505122143420016</v>
      </c>
      <c r="AP652" t="str">
        <f t="shared" si="43"/>
        <v>S23</v>
      </c>
      <c r="AQ652" t="str">
        <f t="shared" si="44"/>
        <v>lundi</v>
      </c>
      <c r="AR652">
        <f t="shared" si="45"/>
        <v>2018</v>
      </c>
    </row>
    <row r="653" spans="1:44" x14ac:dyDescent="0.25">
      <c r="A653" s="4">
        <v>43256</v>
      </c>
      <c r="B653" t="s">
        <v>19</v>
      </c>
      <c r="C653" s="3">
        <v>261</v>
      </c>
      <c r="D653" s="3">
        <v>21</v>
      </c>
      <c r="E653" s="3">
        <v>5</v>
      </c>
      <c r="F653" s="3">
        <v>0</v>
      </c>
      <c r="H653" s="1">
        <v>43256</v>
      </c>
      <c r="I653" t="s">
        <v>20</v>
      </c>
      <c r="J653" s="2">
        <v>0.90940766550522645</v>
      </c>
      <c r="K653" s="2">
        <v>7.3170731707317069E-2</v>
      </c>
      <c r="L653" s="2">
        <v>1.7421602787456445E-2</v>
      </c>
      <c r="M653" s="2">
        <v>0</v>
      </c>
      <c r="O653">
        <v>43256</v>
      </c>
      <c r="P653" t="s">
        <v>21</v>
      </c>
      <c r="Q653">
        <v>85</v>
      </c>
      <c r="R653">
        <v>26</v>
      </c>
      <c r="S653">
        <v>7</v>
      </c>
      <c r="U653">
        <v>43256</v>
      </c>
      <c r="V653" t="s">
        <v>20</v>
      </c>
      <c r="W653">
        <v>0.72033898305084743</v>
      </c>
      <c r="X653">
        <v>0.22033898305084745</v>
      </c>
      <c r="Y653">
        <v>5.9322033898305086E-2</v>
      </c>
      <c r="AA653">
        <v>43256</v>
      </c>
      <c r="AB653" t="s">
        <v>22</v>
      </c>
      <c r="AC653">
        <v>667</v>
      </c>
      <c r="AD653">
        <v>249</v>
      </c>
      <c r="AE653">
        <v>197</v>
      </c>
      <c r="AF653">
        <v>146</v>
      </c>
      <c r="AH653">
        <v>43256</v>
      </c>
      <c r="AI653" t="s">
        <v>20</v>
      </c>
      <c r="AJ653">
        <v>0.52978554408260525</v>
      </c>
      <c r="AK653">
        <v>0.19777601270849882</v>
      </c>
      <c r="AL653">
        <v>0.15647339158061954</v>
      </c>
      <c r="AM653">
        <v>0.11596505162827642</v>
      </c>
      <c r="AP653" t="str">
        <f t="shared" si="43"/>
        <v>S23</v>
      </c>
      <c r="AQ653" t="str">
        <f t="shared" si="44"/>
        <v>mardi</v>
      </c>
      <c r="AR653">
        <f t="shared" si="45"/>
        <v>2018</v>
      </c>
    </row>
    <row r="654" spans="1:44" x14ac:dyDescent="0.25">
      <c r="A654" s="4">
        <v>43257</v>
      </c>
      <c r="B654" t="s">
        <v>19</v>
      </c>
      <c r="C654" s="3">
        <v>350</v>
      </c>
      <c r="D654" s="3">
        <v>20</v>
      </c>
      <c r="E654" s="3">
        <v>5</v>
      </c>
      <c r="F654" s="3">
        <v>0</v>
      </c>
      <c r="H654" s="1">
        <v>43257</v>
      </c>
      <c r="I654" t="s">
        <v>20</v>
      </c>
      <c r="J654" s="2">
        <v>0.93333333333333335</v>
      </c>
      <c r="K654" s="2">
        <v>5.3333333333333337E-2</v>
      </c>
      <c r="L654" s="2">
        <v>1.3333333333333334E-2</v>
      </c>
      <c r="M654" s="2">
        <v>0</v>
      </c>
      <c r="O654">
        <v>43257</v>
      </c>
      <c r="P654" t="s">
        <v>21</v>
      </c>
      <c r="Q654">
        <v>42</v>
      </c>
      <c r="R654">
        <v>27</v>
      </c>
      <c r="S654">
        <v>7</v>
      </c>
      <c r="U654">
        <v>43257</v>
      </c>
      <c r="V654" t="s">
        <v>20</v>
      </c>
      <c r="W654">
        <v>0.55263157894736847</v>
      </c>
      <c r="X654">
        <v>0.35526315789473684</v>
      </c>
      <c r="Y654">
        <v>9.2105263157894732E-2</v>
      </c>
      <c r="AA654">
        <v>43257</v>
      </c>
      <c r="AB654" t="s">
        <v>22</v>
      </c>
      <c r="AC654">
        <v>661</v>
      </c>
      <c r="AD654">
        <v>244</v>
      </c>
      <c r="AE654">
        <v>198</v>
      </c>
      <c r="AF654">
        <v>146</v>
      </c>
      <c r="AH654">
        <v>43257</v>
      </c>
      <c r="AI654" t="s">
        <v>20</v>
      </c>
      <c r="AJ654">
        <v>0.52922337870296232</v>
      </c>
      <c r="AK654">
        <v>0.19535628502802241</v>
      </c>
      <c r="AL654">
        <v>0.15852682145716573</v>
      </c>
      <c r="AM654">
        <v>0.11689351481184948</v>
      </c>
      <c r="AP654" t="str">
        <f t="shared" si="43"/>
        <v>S23</v>
      </c>
      <c r="AQ654" t="str">
        <f t="shared" si="44"/>
        <v>mercredi</v>
      </c>
      <c r="AR654">
        <f t="shared" si="45"/>
        <v>2018</v>
      </c>
    </row>
    <row r="655" spans="1:44" x14ac:dyDescent="0.25">
      <c r="A655" s="4">
        <v>43258</v>
      </c>
      <c r="B655" t="s">
        <v>19</v>
      </c>
      <c r="C655" s="3">
        <v>358</v>
      </c>
      <c r="D655" s="3">
        <v>37</v>
      </c>
      <c r="E655" s="3">
        <v>7</v>
      </c>
      <c r="F655" s="3">
        <v>0</v>
      </c>
      <c r="H655" s="1">
        <v>43258</v>
      </c>
      <c r="I655" t="s">
        <v>20</v>
      </c>
      <c r="J655" s="2">
        <v>0.89054726368159209</v>
      </c>
      <c r="K655" s="2">
        <v>9.2039800995024873E-2</v>
      </c>
      <c r="L655" s="2">
        <v>1.7412935323383085E-2</v>
      </c>
      <c r="M655" s="2">
        <v>0</v>
      </c>
      <c r="O655">
        <v>43258</v>
      </c>
      <c r="P655" t="s">
        <v>21</v>
      </c>
      <c r="Q655">
        <v>40</v>
      </c>
      <c r="R655">
        <v>25</v>
      </c>
      <c r="S655">
        <v>7</v>
      </c>
      <c r="U655">
        <v>43258</v>
      </c>
      <c r="V655" t="s">
        <v>20</v>
      </c>
      <c r="W655">
        <v>0.55555555555555558</v>
      </c>
      <c r="X655">
        <v>0.34722222222222221</v>
      </c>
      <c r="Y655">
        <v>9.7222222222222224E-2</v>
      </c>
      <c r="AA655">
        <v>43258</v>
      </c>
      <c r="AB655" t="s">
        <v>22</v>
      </c>
      <c r="AC655">
        <v>645</v>
      </c>
      <c r="AD655">
        <v>240</v>
      </c>
      <c r="AE655">
        <v>198</v>
      </c>
      <c r="AF655">
        <v>146</v>
      </c>
      <c r="AH655">
        <v>43258</v>
      </c>
      <c r="AI655" t="s">
        <v>20</v>
      </c>
      <c r="AJ655">
        <v>0.52481692432872251</v>
      </c>
      <c r="AK655">
        <v>0.19528071602929212</v>
      </c>
      <c r="AL655">
        <v>0.161106590724166</v>
      </c>
      <c r="AM655">
        <v>0.11879576891781937</v>
      </c>
      <c r="AP655" t="str">
        <f t="shared" si="43"/>
        <v>S23</v>
      </c>
      <c r="AQ655" t="str">
        <f t="shared" si="44"/>
        <v>jeudi</v>
      </c>
      <c r="AR655">
        <f t="shared" si="45"/>
        <v>2018</v>
      </c>
    </row>
    <row r="656" spans="1:44" x14ac:dyDescent="0.25">
      <c r="A656" s="4" t="s">
        <v>244</v>
      </c>
      <c r="B656" t="s">
        <v>19</v>
      </c>
      <c r="C656" s="3">
        <v>369</v>
      </c>
      <c r="D656" s="3">
        <v>63</v>
      </c>
      <c r="E656" s="3">
        <v>10</v>
      </c>
      <c r="F656" s="3">
        <v>0</v>
      </c>
      <c r="H656" s="1" t="s">
        <v>244</v>
      </c>
      <c r="I656" t="s">
        <v>20</v>
      </c>
      <c r="J656" s="2">
        <v>0.83484162895927605</v>
      </c>
      <c r="K656" s="2">
        <v>0.1425339366515837</v>
      </c>
      <c r="L656" s="2">
        <v>2.2624434389140271E-2</v>
      </c>
      <c r="M656" s="2">
        <v>0</v>
      </c>
      <c r="O656" t="s">
        <v>244</v>
      </c>
      <c r="P656" t="s">
        <v>21</v>
      </c>
      <c r="Q656">
        <v>35</v>
      </c>
      <c r="R656">
        <v>24</v>
      </c>
      <c r="S656">
        <v>8</v>
      </c>
      <c r="U656" t="s">
        <v>244</v>
      </c>
      <c r="V656" t="s">
        <v>20</v>
      </c>
      <c r="W656">
        <v>0.52238805970149249</v>
      </c>
      <c r="X656">
        <v>0.35820895522388058</v>
      </c>
      <c r="Y656">
        <v>0.11940298507462686</v>
      </c>
      <c r="AA656" t="s">
        <v>244</v>
      </c>
      <c r="AB656" t="s">
        <v>22</v>
      </c>
      <c r="AC656">
        <v>633</v>
      </c>
      <c r="AD656">
        <v>236</v>
      </c>
      <c r="AE656">
        <v>202</v>
      </c>
      <c r="AF656">
        <v>147</v>
      </c>
      <c r="AH656" t="s">
        <v>244</v>
      </c>
      <c r="AI656" t="s">
        <v>20</v>
      </c>
      <c r="AJ656">
        <v>0.51970443349753692</v>
      </c>
      <c r="AK656">
        <v>0.19376026272577998</v>
      </c>
      <c r="AL656">
        <v>0.16584564860426929</v>
      </c>
      <c r="AM656">
        <v>0.1206896551724138</v>
      </c>
      <c r="AP656" t="str">
        <f t="shared" si="43"/>
        <v>S23</v>
      </c>
      <c r="AQ656" t="str">
        <f t="shared" si="44"/>
        <v>vendredi</v>
      </c>
      <c r="AR656">
        <f t="shared" si="45"/>
        <v>2018</v>
      </c>
    </row>
    <row r="657" spans="42:44" x14ac:dyDescent="0.25">
      <c r="AP657" t="str">
        <f t="shared" si="43"/>
        <v/>
      </c>
      <c r="AQ657" t="str">
        <f t="shared" si="44"/>
        <v/>
      </c>
      <c r="AR657" t="str">
        <f t="shared" si="45"/>
        <v/>
      </c>
    </row>
    <row r="658" spans="42:44" x14ac:dyDescent="0.25">
      <c r="AP658" t="str">
        <f t="shared" si="43"/>
        <v/>
      </c>
      <c r="AQ658" t="str">
        <f t="shared" si="44"/>
        <v/>
      </c>
      <c r="AR658" t="str">
        <f t="shared" si="45"/>
        <v/>
      </c>
    </row>
    <row r="659" spans="42:44" x14ac:dyDescent="0.25">
      <c r="AP659" t="str">
        <f t="shared" si="43"/>
        <v/>
      </c>
      <c r="AQ659" t="str">
        <f t="shared" si="44"/>
        <v/>
      </c>
      <c r="AR659" t="str">
        <f t="shared" si="45"/>
        <v/>
      </c>
    </row>
    <row r="660" spans="42:44" x14ac:dyDescent="0.25">
      <c r="AP660" t="str">
        <f t="shared" si="43"/>
        <v/>
      </c>
      <c r="AQ660" t="str">
        <f t="shared" si="44"/>
        <v/>
      </c>
      <c r="AR660" t="str">
        <f t="shared" si="45"/>
        <v/>
      </c>
    </row>
    <row r="661" spans="42:44" x14ac:dyDescent="0.25">
      <c r="AP661" t="str">
        <f t="shared" si="43"/>
        <v/>
      </c>
      <c r="AQ661" t="str">
        <f t="shared" si="44"/>
        <v/>
      </c>
      <c r="AR661" t="str">
        <f t="shared" si="45"/>
        <v/>
      </c>
    </row>
    <row r="662" spans="42:44" x14ac:dyDescent="0.25">
      <c r="AP662" t="str">
        <f t="shared" si="43"/>
        <v/>
      </c>
      <c r="AQ662" t="str">
        <f t="shared" si="44"/>
        <v/>
      </c>
      <c r="AR662" t="str">
        <f t="shared" si="45"/>
        <v/>
      </c>
    </row>
    <row r="663" spans="42:44" x14ac:dyDescent="0.25">
      <c r="AP663" t="str">
        <f t="shared" si="43"/>
        <v/>
      </c>
      <c r="AQ663" t="str">
        <f t="shared" si="44"/>
        <v/>
      </c>
      <c r="AR663" t="str">
        <f t="shared" si="45"/>
        <v/>
      </c>
    </row>
    <row r="664" spans="42:44" x14ac:dyDescent="0.25">
      <c r="AP664" t="str">
        <f t="shared" si="43"/>
        <v/>
      </c>
      <c r="AQ664" t="str">
        <f t="shared" si="44"/>
        <v/>
      </c>
      <c r="AR664" t="str">
        <f t="shared" si="45"/>
        <v/>
      </c>
    </row>
    <row r="665" spans="42:44" x14ac:dyDescent="0.25">
      <c r="AP665" t="str">
        <f t="shared" si="43"/>
        <v/>
      </c>
      <c r="AQ665" t="str">
        <f t="shared" si="44"/>
        <v/>
      </c>
      <c r="AR665" t="str">
        <f t="shared" si="45"/>
        <v/>
      </c>
    </row>
    <row r="666" spans="42:44" x14ac:dyDescent="0.25">
      <c r="AP666" t="str">
        <f t="shared" si="43"/>
        <v/>
      </c>
      <c r="AQ666" t="str">
        <f t="shared" si="44"/>
        <v/>
      </c>
      <c r="AR666" t="str">
        <f t="shared" si="45"/>
        <v/>
      </c>
    </row>
    <row r="667" spans="42:44" x14ac:dyDescent="0.25">
      <c r="AP667" t="str">
        <f t="shared" si="43"/>
        <v/>
      </c>
      <c r="AQ667" t="str">
        <f t="shared" si="44"/>
        <v/>
      </c>
      <c r="AR667" t="str">
        <f t="shared" si="45"/>
        <v/>
      </c>
    </row>
    <row r="668" spans="42:44" x14ac:dyDescent="0.25">
      <c r="AP668" t="str">
        <f t="shared" si="43"/>
        <v/>
      </c>
      <c r="AQ668" t="str">
        <f t="shared" si="44"/>
        <v/>
      </c>
      <c r="AR668" t="str">
        <f t="shared" si="45"/>
        <v/>
      </c>
    </row>
    <row r="669" spans="42:44" x14ac:dyDescent="0.25">
      <c r="AP669" t="str">
        <f t="shared" si="43"/>
        <v/>
      </c>
      <c r="AQ669" t="str">
        <f t="shared" si="44"/>
        <v/>
      </c>
      <c r="AR669" t="str">
        <f t="shared" si="45"/>
        <v/>
      </c>
    </row>
    <row r="670" spans="42:44" x14ac:dyDescent="0.25">
      <c r="AP670" t="str">
        <f t="shared" si="43"/>
        <v/>
      </c>
      <c r="AQ670" t="str">
        <f t="shared" si="44"/>
        <v/>
      </c>
      <c r="AR670" t="str">
        <f t="shared" si="45"/>
        <v/>
      </c>
    </row>
    <row r="671" spans="42:44" x14ac:dyDescent="0.25">
      <c r="AP671" t="str">
        <f t="shared" si="43"/>
        <v/>
      </c>
      <c r="AQ671" t="str">
        <f t="shared" si="44"/>
        <v/>
      </c>
      <c r="AR671" t="str">
        <f t="shared" si="45"/>
        <v/>
      </c>
    </row>
    <row r="672" spans="42:44" x14ac:dyDescent="0.25">
      <c r="AP672" t="str">
        <f t="shared" ref="AP672:AP735" si="46">IF(AH672="","",IF(WEEKNUM(AH672)&lt;10,"S0"&amp;WEEKNUM(AH672),"S"&amp;WEEKNUM(AH672)))</f>
        <v/>
      </c>
      <c r="AQ672" t="str">
        <f t="shared" ref="AQ672:AQ735" si="47">IF(AH672="","",TEXT(AH672,"jjjj"))</f>
        <v/>
      </c>
      <c r="AR672" t="str">
        <f t="shared" ref="AR672:AR735" si="48">IF(AH672="","",YEAR(AH672))</f>
        <v/>
      </c>
    </row>
    <row r="673" spans="42:44" x14ac:dyDescent="0.25">
      <c r="AP673" t="str">
        <f t="shared" si="46"/>
        <v/>
      </c>
      <c r="AQ673" t="str">
        <f t="shared" si="47"/>
        <v/>
      </c>
      <c r="AR673" t="str">
        <f t="shared" si="48"/>
        <v/>
      </c>
    </row>
    <row r="674" spans="42:44" x14ac:dyDescent="0.25">
      <c r="AP674" t="str">
        <f t="shared" si="46"/>
        <v/>
      </c>
      <c r="AQ674" t="str">
        <f t="shared" si="47"/>
        <v/>
      </c>
      <c r="AR674" t="str">
        <f t="shared" si="48"/>
        <v/>
      </c>
    </row>
    <row r="675" spans="42:44" x14ac:dyDescent="0.25">
      <c r="AP675" t="str">
        <f t="shared" si="46"/>
        <v/>
      </c>
      <c r="AQ675" t="str">
        <f t="shared" si="47"/>
        <v/>
      </c>
      <c r="AR675" t="str">
        <f t="shared" si="48"/>
        <v/>
      </c>
    </row>
    <row r="676" spans="42:44" x14ac:dyDescent="0.25">
      <c r="AP676" t="str">
        <f t="shared" si="46"/>
        <v/>
      </c>
      <c r="AQ676" t="str">
        <f t="shared" si="47"/>
        <v/>
      </c>
      <c r="AR676" t="str">
        <f t="shared" si="48"/>
        <v/>
      </c>
    </row>
    <row r="677" spans="42:44" x14ac:dyDescent="0.25">
      <c r="AP677" t="str">
        <f t="shared" si="46"/>
        <v/>
      </c>
      <c r="AQ677" t="str">
        <f t="shared" si="47"/>
        <v/>
      </c>
      <c r="AR677" t="str">
        <f t="shared" si="48"/>
        <v/>
      </c>
    </row>
    <row r="678" spans="42:44" x14ac:dyDescent="0.25">
      <c r="AP678" t="str">
        <f t="shared" si="46"/>
        <v/>
      </c>
      <c r="AQ678" t="str">
        <f t="shared" si="47"/>
        <v/>
      </c>
      <c r="AR678" t="str">
        <f t="shared" si="48"/>
        <v/>
      </c>
    </row>
    <row r="679" spans="42:44" x14ac:dyDescent="0.25">
      <c r="AP679" t="str">
        <f t="shared" si="46"/>
        <v/>
      </c>
      <c r="AQ679" t="str">
        <f t="shared" si="47"/>
        <v/>
      </c>
      <c r="AR679" t="str">
        <f t="shared" si="48"/>
        <v/>
      </c>
    </row>
    <row r="680" spans="42:44" x14ac:dyDescent="0.25">
      <c r="AP680" t="str">
        <f t="shared" si="46"/>
        <v/>
      </c>
      <c r="AQ680" t="str">
        <f t="shared" si="47"/>
        <v/>
      </c>
      <c r="AR680" t="str">
        <f t="shared" si="48"/>
        <v/>
      </c>
    </row>
    <row r="681" spans="42:44" x14ac:dyDescent="0.25">
      <c r="AP681" t="str">
        <f t="shared" si="46"/>
        <v/>
      </c>
      <c r="AQ681" t="str">
        <f t="shared" si="47"/>
        <v/>
      </c>
      <c r="AR681" t="str">
        <f t="shared" si="48"/>
        <v/>
      </c>
    </row>
    <row r="682" spans="42:44" x14ac:dyDescent="0.25">
      <c r="AP682" t="str">
        <f t="shared" si="46"/>
        <v/>
      </c>
      <c r="AQ682" t="str">
        <f t="shared" si="47"/>
        <v/>
      </c>
      <c r="AR682" t="str">
        <f t="shared" si="48"/>
        <v/>
      </c>
    </row>
    <row r="683" spans="42:44" x14ac:dyDescent="0.25">
      <c r="AP683" t="str">
        <f t="shared" si="46"/>
        <v/>
      </c>
      <c r="AQ683" t="str">
        <f t="shared" si="47"/>
        <v/>
      </c>
      <c r="AR683" t="str">
        <f t="shared" si="48"/>
        <v/>
      </c>
    </row>
    <row r="684" spans="42:44" x14ac:dyDescent="0.25">
      <c r="AP684" t="str">
        <f t="shared" si="46"/>
        <v/>
      </c>
      <c r="AQ684" t="str">
        <f t="shared" si="47"/>
        <v/>
      </c>
      <c r="AR684" t="str">
        <f t="shared" si="48"/>
        <v/>
      </c>
    </row>
    <row r="685" spans="42:44" x14ac:dyDescent="0.25">
      <c r="AP685" t="str">
        <f t="shared" si="46"/>
        <v/>
      </c>
      <c r="AQ685" t="str">
        <f t="shared" si="47"/>
        <v/>
      </c>
      <c r="AR685" t="str">
        <f t="shared" si="48"/>
        <v/>
      </c>
    </row>
    <row r="686" spans="42:44" x14ac:dyDescent="0.25">
      <c r="AP686" t="str">
        <f t="shared" si="46"/>
        <v/>
      </c>
      <c r="AQ686" t="str">
        <f t="shared" si="47"/>
        <v/>
      </c>
      <c r="AR686" t="str">
        <f t="shared" si="48"/>
        <v/>
      </c>
    </row>
    <row r="687" spans="42:44" x14ac:dyDescent="0.25">
      <c r="AP687" t="str">
        <f t="shared" si="46"/>
        <v/>
      </c>
      <c r="AQ687" t="str">
        <f t="shared" si="47"/>
        <v/>
      </c>
      <c r="AR687" t="str">
        <f t="shared" si="48"/>
        <v/>
      </c>
    </row>
    <row r="688" spans="42:44" x14ac:dyDescent="0.25">
      <c r="AP688" t="str">
        <f t="shared" si="46"/>
        <v/>
      </c>
      <c r="AQ688" t="str">
        <f t="shared" si="47"/>
        <v/>
      </c>
      <c r="AR688" t="str">
        <f t="shared" si="48"/>
        <v/>
      </c>
    </row>
    <row r="689" spans="42:44" x14ac:dyDescent="0.25">
      <c r="AP689" t="str">
        <f t="shared" si="46"/>
        <v/>
      </c>
      <c r="AQ689" t="str">
        <f t="shared" si="47"/>
        <v/>
      </c>
      <c r="AR689" t="str">
        <f t="shared" si="48"/>
        <v/>
      </c>
    </row>
    <row r="690" spans="42:44" x14ac:dyDescent="0.25">
      <c r="AP690" t="str">
        <f t="shared" si="46"/>
        <v/>
      </c>
      <c r="AQ690" t="str">
        <f t="shared" si="47"/>
        <v/>
      </c>
      <c r="AR690" t="str">
        <f t="shared" si="48"/>
        <v/>
      </c>
    </row>
    <row r="691" spans="42:44" x14ac:dyDescent="0.25">
      <c r="AP691" t="str">
        <f t="shared" si="46"/>
        <v/>
      </c>
      <c r="AQ691" t="str">
        <f t="shared" si="47"/>
        <v/>
      </c>
      <c r="AR691" t="str">
        <f t="shared" si="48"/>
        <v/>
      </c>
    </row>
    <row r="692" spans="42:44" x14ac:dyDescent="0.25">
      <c r="AP692" t="str">
        <f t="shared" si="46"/>
        <v/>
      </c>
      <c r="AQ692" t="str">
        <f t="shared" si="47"/>
        <v/>
      </c>
      <c r="AR692" t="str">
        <f t="shared" si="48"/>
        <v/>
      </c>
    </row>
    <row r="693" spans="42:44" x14ac:dyDescent="0.25">
      <c r="AP693" t="str">
        <f t="shared" si="46"/>
        <v/>
      </c>
      <c r="AQ693" t="str">
        <f t="shared" si="47"/>
        <v/>
      </c>
      <c r="AR693" t="str">
        <f t="shared" si="48"/>
        <v/>
      </c>
    </row>
    <row r="694" spans="42:44" x14ac:dyDescent="0.25">
      <c r="AP694" t="str">
        <f t="shared" si="46"/>
        <v/>
      </c>
      <c r="AQ694" t="str">
        <f t="shared" si="47"/>
        <v/>
      </c>
      <c r="AR694" t="str">
        <f t="shared" si="48"/>
        <v/>
      </c>
    </row>
    <row r="695" spans="42:44" x14ac:dyDescent="0.25">
      <c r="AP695" t="str">
        <f t="shared" si="46"/>
        <v/>
      </c>
      <c r="AQ695" t="str">
        <f t="shared" si="47"/>
        <v/>
      </c>
      <c r="AR695" t="str">
        <f t="shared" si="48"/>
        <v/>
      </c>
    </row>
    <row r="696" spans="42:44" x14ac:dyDescent="0.25">
      <c r="AP696" t="str">
        <f t="shared" si="46"/>
        <v/>
      </c>
      <c r="AQ696" t="str">
        <f t="shared" si="47"/>
        <v/>
      </c>
      <c r="AR696" t="str">
        <f t="shared" si="48"/>
        <v/>
      </c>
    </row>
    <row r="697" spans="42:44" x14ac:dyDescent="0.25">
      <c r="AP697" t="str">
        <f t="shared" si="46"/>
        <v/>
      </c>
      <c r="AQ697" t="str">
        <f t="shared" si="47"/>
        <v/>
      </c>
      <c r="AR697" t="str">
        <f t="shared" si="48"/>
        <v/>
      </c>
    </row>
    <row r="698" spans="42:44" x14ac:dyDescent="0.25">
      <c r="AP698" t="str">
        <f t="shared" si="46"/>
        <v/>
      </c>
      <c r="AQ698" t="str">
        <f t="shared" si="47"/>
        <v/>
      </c>
      <c r="AR698" t="str">
        <f t="shared" si="48"/>
        <v/>
      </c>
    </row>
    <row r="699" spans="42:44" x14ac:dyDescent="0.25">
      <c r="AP699" t="str">
        <f t="shared" si="46"/>
        <v/>
      </c>
      <c r="AQ699" t="str">
        <f t="shared" si="47"/>
        <v/>
      </c>
      <c r="AR699" t="str">
        <f t="shared" si="48"/>
        <v/>
      </c>
    </row>
    <row r="700" spans="42:44" x14ac:dyDescent="0.25">
      <c r="AP700" t="str">
        <f t="shared" si="46"/>
        <v/>
      </c>
      <c r="AQ700" t="str">
        <f t="shared" si="47"/>
        <v/>
      </c>
      <c r="AR700" t="str">
        <f t="shared" si="48"/>
        <v/>
      </c>
    </row>
    <row r="701" spans="42:44" x14ac:dyDescent="0.25">
      <c r="AP701" t="str">
        <f t="shared" si="46"/>
        <v/>
      </c>
      <c r="AQ701" t="str">
        <f t="shared" si="47"/>
        <v/>
      </c>
      <c r="AR701" t="str">
        <f t="shared" si="48"/>
        <v/>
      </c>
    </row>
    <row r="702" spans="42:44" x14ac:dyDescent="0.25">
      <c r="AP702" t="str">
        <f t="shared" si="46"/>
        <v/>
      </c>
      <c r="AQ702" t="str">
        <f t="shared" si="47"/>
        <v/>
      </c>
      <c r="AR702" t="str">
        <f t="shared" si="48"/>
        <v/>
      </c>
    </row>
    <row r="703" spans="42:44" x14ac:dyDescent="0.25">
      <c r="AP703" t="str">
        <f t="shared" si="46"/>
        <v/>
      </c>
      <c r="AQ703" t="str">
        <f t="shared" si="47"/>
        <v/>
      </c>
      <c r="AR703" t="str">
        <f t="shared" si="48"/>
        <v/>
      </c>
    </row>
    <row r="704" spans="42:44" x14ac:dyDescent="0.25">
      <c r="AP704" t="str">
        <f t="shared" si="46"/>
        <v/>
      </c>
      <c r="AQ704" t="str">
        <f t="shared" si="47"/>
        <v/>
      </c>
      <c r="AR704" t="str">
        <f t="shared" si="48"/>
        <v/>
      </c>
    </row>
    <row r="705" spans="42:44" x14ac:dyDescent="0.25">
      <c r="AP705" t="str">
        <f t="shared" si="46"/>
        <v/>
      </c>
      <c r="AQ705" t="str">
        <f t="shared" si="47"/>
        <v/>
      </c>
      <c r="AR705" t="str">
        <f t="shared" si="48"/>
        <v/>
      </c>
    </row>
    <row r="706" spans="42:44" x14ac:dyDescent="0.25">
      <c r="AP706" t="str">
        <f t="shared" si="46"/>
        <v/>
      </c>
      <c r="AQ706" t="str">
        <f t="shared" si="47"/>
        <v/>
      </c>
      <c r="AR706" t="str">
        <f t="shared" si="48"/>
        <v/>
      </c>
    </row>
    <row r="707" spans="42:44" x14ac:dyDescent="0.25">
      <c r="AP707" t="str">
        <f t="shared" si="46"/>
        <v/>
      </c>
      <c r="AQ707" t="str">
        <f t="shared" si="47"/>
        <v/>
      </c>
      <c r="AR707" t="str">
        <f t="shared" si="48"/>
        <v/>
      </c>
    </row>
    <row r="708" spans="42:44" x14ac:dyDescent="0.25">
      <c r="AP708" t="str">
        <f t="shared" si="46"/>
        <v/>
      </c>
      <c r="AQ708" t="str">
        <f t="shared" si="47"/>
        <v/>
      </c>
      <c r="AR708" t="str">
        <f t="shared" si="48"/>
        <v/>
      </c>
    </row>
    <row r="709" spans="42:44" x14ac:dyDescent="0.25">
      <c r="AP709" t="str">
        <f t="shared" si="46"/>
        <v/>
      </c>
      <c r="AQ709" t="str">
        <f t="shared" si="47"/>
        <v/>
      </c>
      <c r="AR709" t="str">
        <f t="shared" si="48"/>
        <v/>
      </c>
    </row>
    <row r="710" spans="42:44" x14ac:dyDescent="0.25">
      <c r="AP710" t="str">
        <f t="shared" si="46"/>
        <v/>
      </c>
      <c r="AQ710" t="str">
        <f t="shared" si="47"/>
        <v/>
      </c>
      <c r="AR710" t="str">
        <f t="shared" si="48"/>
        <v/>
      </c>
    </row>
    <row r="711" spans="42:44" x14ac:dyDescent="0.25">
      <c r="AP711" t="str">
        <f t="shared" si="46"/>
        <v/>
      </c>
      <c r="AQ711" t="str">
        <f t="shared" si="47"/>
        <v/>
      </c>
      <c r="AR711" t="str">
        <f t="shared" si="48"/>
        <v/>
      </c>
    </row>
    <row r="712" spans="42:44" x14ac:dyDescent="0.25">
      <c r="AP712" t="str">
        <f t="shared" si="46"/>
        <v/>
      </c>
      <c r="AQ712" t="str">
        <f t="shared" si="47"/>
        <v/>
      </c>
      <c r="AR712" t="str">
        <f t="shared" si="48"/>
        <v/>
      </c>
    </row>
    <row r="713" spans="42:44" x14ac:dyDescent="0.25">
      <c r="AP713" t="str">
        <f t="shared" si="46"/>
        <v/>
      </c>
      <c r="AQ713" t="str">
        <f t="shared" si="47"/>
        <v/>
      </c>
      <c r="AR713" t="str">
        <f t="shared" si="48"/>
        <v/>
      </c>
    </row>
    <row r="714" spans="42:44" x14ac:dyDescent="0.25">
      <c r="AP714" t="str">
        <f t="shared" si="46"/>
        <v/>
      </c>
      <c r="AQ714" t="str">
        <f t="shared" si="47"/>
        <v/>
      </c>
      <c r="AR714" t="str">
        <f t="shared" si="48"/>
        <v/>
      </c>
    </row>
    <row r="715" spans="42:44" x14ac:dyDescent="0.25">
      <c r="AP715" t="str">
        <f t="shared" si="46"/>
        <v/>
      </c>
      <c r="AQ715" t="str">
        <f t="shared" si="47"/>
        <v/>
      </c>
      <c r="AR715" t="str">
        <f t="shared" si="48"/>
        <v/>
      </c>
    </row>
    <row r="716" spans="42:44" x14ac:dyDescent="0.25">
      <c r="AP716" t="str">
        <f t="shared" si="46"/>
        <v/>
      </c>
      <c r="AQ716" t="str">
        <f t="shared" si="47"/>
        <v/>
      </c>
      <c r="AR716" t="str">
        <f t="shared" si="48"/>
        <v/>
      </c>
    </row>
    <row r="717" spans="42:44" x14ac:dyDescent="0.25">
      <c r="AP717" t="str">
        <f t="shared" si="46"/>
        <v/>
      </c>
      <c r="AQ717" t="str">
        <f t="shared" si="47"/>
        <v/>
      </c>
      <c r="AR717" t="str">
        <f t="shared" si="48"/>
        <v/>
      </c>
    </row>
    <row r="718" spans="42:44" x14ac:dyDescent="0.25">
      <c r="AP718" t="str">
        <f t="shared" si="46"/>
        <v/>
      </c>
      <c r="AQ718" t="str">
        <f t="shared" si="47"/>
        <v/>
      </c>
      <c r="AR718" t="str">
        <f t="shared" si="48"/>
        <v/>
      </c>
    </row>
    <row r="719" spans="42:44" x14ac:dyDescent="0.25">
      <c r="AP719" t="str">
        <f t="shared" si="46"/>
        <v/>
      </c>
      <c r="AQ719" t="str">
        <f t="shared" si="47"/>
        <v/>
      </c>
      <c r="AR719" t="str">
        <f t="shared" si="48"/>
        <v/>
      </c>
    </row>
    <row r="720" spans="42:44" x14ac:dyDescent="0.25">
      <c r="AP720" t="str">
        <f t="shared" si="46"/>
        <v/>
      </c>
      <c r="AQ720" t="str">
        <f t="shared" si="47"/>
        <v/>
      </c>
      <c r="AR720" t="str">
        <f t="shared" si="48"/>
        <v/>
      </c>
    </row>
    <row r="721" spans="42:44" x14ac:dyDescent="0.25">
      <c r="AP721" t="str">
        <f t="shared" si="46"/>
        <v/>
      </c>
      <c r="AQ721" t="str">
        <f t="shared" si="47"/>
        <v/>
      </c>
      <c r="AR721" t="str">
        <f t="shared" si="48"/>
        <v/>
      </c>
    </row>
    <row r="722" spans="42:44" x14ac:dyDescent="0.25">
      <c r="AP722" t="str">
        <f t="shared" si="46"/>
        <v/>
      </c>
      <c r="AQ722" t="str">
        <f t="shared" si="47"/>
        <v/>
      </c>
      <c r="AR722" t="str">
        <f t="shared" si="48"/>
        <v/>
      </c>
    </row>
    <row r="723" spans="42:44" x14ac:dyDescent="0.25">
      <c r="AP723" t="str">
        <f t="shared" si="46"/>
        <v/>
      </c>
      <c r="AQ723" t="str">
        <f t="shared" si="47"/>
        <v/>
      </c>
      <c r="AR723" t="str">
        <f t="shared" si="48"/>
        <v/>
      </c>
    </row>
    <row r="724" spans="42:44" x14ac:dyDescent="0.25">
      <c r="AP724" t="str">
        <f t="shared" si="46"/>
        <v/>
      </c>
      <c r="AQ724" t="str">
        <f t="shared" si="47"/>
        <v/>
      </c>
      <c r="AR724" t="str">
        <f t="shared" si="48"/>
        <v/>
      </c>
    </row>
    <row r="725" spans="42:44" x14ac:dyDescent="0.25">
      <c r="AP725" t="str">
        <f t="shared" si="46"/>
        <v/>
      </c>
      <c r="AQ725" t="str">
        <f t="shared" si="47"/>
        <v/>
      </c>
      <c r="AR725" t="str">
        <f t="shared" si="48"/>
        <v/>
      </c>
    </row>
    <row r="726" spans="42:44" x14ac:dyDescent="0.25">
      <c r="AP726" t="str">
        <f t="shared" si="46"/>
        <v/>
      </c>
      <c r="AQ726" t="str">
        <f t="shared" si="47"/>
        <v/>
      </c>
      <c r="AR726" t="str">
        <f t="shared" si="48"/>
        <v/>
      </c>
    </row>
    <row r="727" spans="42:44" x14ac:dyDescent="0.25">
      <c r="AP727" t="str">
        <f t="shared" si="46"/>
        <v/>
      </c>
      <c r="AQ727" t="str">
        <f t="shared" si="47"/>
        <v/>
      </c>
      <c r="AR727" t="str">
        <f t="shared" si="48"/>
        <v/>
      </c>
    </row>
    <row r="728" spans="42:44" x14ac:dyDescent="0.25">
      <c r="AP728" t="str">
        <f t="shared" si="46"/>
        <v/>
      </c>
      <c r="AQ728" t="str">
        <f t="shared" si="47"/>
        <v/>
      </c>
      <c r="AR728" t="str">
        <f t="shared" si="48"/>
        <v/>
      </c>
    </row>
    <row r="729" spans="42:44" x14ac:dyDescent="0.25">
      <c r="AP729" t="str">
        <f t="shared" si="46"/>
        <v/>
      </c>
      <c r="AQ729" t="str">
        <f t="shared" si="47"/>
        <v/>
      </c>
      <c r="AR729" t="str">
        <f t="shared" si="48"/>
        <v/>
      </c>
    </row>
    <row r="730" spans="42:44" x14ac:dyDescent="0.25">
      <c r="AP730" t="str">
        <f t="shared" si="46"/>
        <v/>
      </c>
      <c r="AQ730" t="str">
        <f t="shared" si="47"/>
        <v/>
      </c>
      <c r="AR730" t="str">
        <f t="shared" si="48"/>
        <v/>
      </c>
    </row>
    <row r="731" spans="42:44" x14ac:dyDescent="0.25">
      <c r="AP731" t="str">
        <f t="shared" si="46"/>
        <v/>
      </c>
      <c r="AQ731" t="str">
        <f t="shared" si="47"/>
        <v/>
      </c>
      <c r="AR731" t="str">
        <f t="shared" si="48"/>
        <v/>
      </c>
    </row>
    <row r="732" spans="42:44" x14ac:dyDescent="0.25">
      <c r="AP732" t="str">
        <f t="shared" si="46"/>
        <v/>
      </c>
      <c r="AQ732" t="str">
        <f t="shared" si="47"/>
        <v/>
      </c>
      <c r="AR732" t="str">
        <f t="shared" si="48"/>
        <v/>
      </c>
    </row>
    <row r="733" spans="42:44" x14ac:dyDescent="0.25">
      <c r="AP733" t="str">
        <f t="shared" si="46"/>
        <v/>
      </c>
      <c r="AQ733" t="str">
        <f t="shared" si="47"/>
        <v/>
      </c>
      <c r="AR733" t="str">
        <f t="shared" si="48"/>
        <v/>
      </c>
    </row>
    <row r="734" spans="42:44" x14ac:dyDescent="0.25">
      <c r="AP734" t="str">
        <f t="shared" si="46"/>
        <v/>
      </c>
      <c r="AQ734" t="str">
        <f t="shared" si="47"/>
        <v/>
      </c>
      <c r="AR734" t="str">
        <f t="shared" si="48"/>
        <v/>
      </c>
    </row>
    <row r="735" spans="42:44" x14ac:dyDescent="0.25">
      <c r="AP735" t="str">
        <f t="shared" si="46"/>
        <v/>
      </c>
      <c r="AQ735" t="str">
        <f t="shared" si="47"/>
        <v/>
      </c>
      <c r="AR735" t="str">
        <f t="shared" si="48"/>
        <v/>
      </c>
    </row>
    <row r="736" spans="42:44" x14ac:dyDescent="0.25">
      <c r="AP736" t="str">
        <f t="shared" ref="AP736:AP799" si="49">IF(AH736="","",IF(WEEKNUM(AH736)&lt;10,"S0"&amp;WEEKNUM(AH736),"S"&amp;WEEKNUM(AH736)))</f>
        <v/>
      </c>
      <c r="AQ736" t="str">
        <f t="shared" ref="AQ736:AQ799" si="50">IF(AH736="","",TEXT(AH736,"jjjj"))</f>
        <v/>
      </c>
      <c r="AR736" t="str">
        <f t="shared" ref="AR736:AR799" si="51">IF(AH736="","",YEAR(AH736))</f>
        <v/>
      </c>
    </row>
    <row r="737" spans="42:44" x14ac:dyDescent="0.25">
      <c r="AP737" t="str">
        <f t="shared" si="49"/>
        <v/>
      </c>
      <c r="AQ737" t="str">
        <f t="shared" si="50"/>
        <v/>
      </c>
      <c r="AR737" t="str">
        <f t="shared" si="51"/>
        <v/>
      </c>
    </row>
    <row r="738" spans="42:44" x14ac:dyDescent="0.25">
      <c r="AP738" t="str">
        <f t="shared" si="49"/>
        <v/>
      </c>
      <c r="AQ738" t="str">
        <f t="shared" si="50"/>
        <v/>
      </c>
      <c r="AR738" t="str">
        <f t="shared" si="51"/>
        <v/>
      </c>
    </row>
    <row r="739" spans="42:44" x14ac:dyDescent="0.25">
      <c r="AP739" t="str">
        <f t="shared" si="49"/>
        <v/>
      </c>
      <c r="AQ739" t="str">
        <f t="shared" si="50"/>
        <v/>
      </c>
      <c r="AR739" t="str">
        <f t="shared" si="51"/>
        <v/>
      </c>
    </row>
    <row r="740" spans="42:44" x14ac:dyDescent="0.25">
      <c r="AP740" t="str">
        <f t="shared" si="49"/>
        <v/>
      </c>
      <c r="AQ740" t="str">
        <f t="shared" si="50"/>
        <v/>
      </c>
      <c r="AR740" t="str">
        <f t="shared" si="51"/>
        <v/>
      </c>
    </row>
    <row r="741" spans="42:44" x14ac:dyDescent="0.25">
      <c r="AP741" t="str">
        <f t="shared" si="49"/>
        <v/>
      </c>
      <c r="AQ741" t="str">
        <f t="shared" si="50"/>
        <v/>
      </c>
      <c r="AR741" t="str">
        <f t="shared" si="51"/>
        <v/>
      </c>
    </row>
    <row r="742" spans="42:44" x14ac:dyDescent="0.25">
      <c r="AP742" t="str">
        <f t="shared" si="49"/>
        <v/>
      </c>
      <c r="AQ742" t="str">
        <f t="shared" si="50"/>
        <v/>
      </c>
      <c r="AR742" t="str">
        <f t="shared" si="51"/>
        <v/>
      </c>
    </row>
    <row r="743" spans="42:44" x14ac:dyDescent="0.25">
      <c r="AP743" t="str">
        <f t="shared" si="49"/>
        <v/>
      </c>
      <c r="AQ743" t="str">
        <f t="shared" si="50"/>
        <v/>
      </c>
      <c r="AR743" t="str">
        <f t="shared" si="51"/>
        <v/>
      </c>
    </row>
    <row r="744" spans="42:44" x14ac:dyDescent="0.25">
      <c r="AP744" t="str">
        <f t="shared" si="49"/>
        <v/>
      </c>
      <c r="AQ744" t="str">
        <f t="shared" si="50"/>
        <v/>
      </c>
      <c r="AR744" t="str">
        <f t="shared" si="51"/>
        <v/>
      </c>
    </row>
    <row r="745" spans="42:44" x14ac:dyDescent="0.25">
      <c r="AP745" t="str">
        <f t="shared" si="49"/>
        <v/>
      </c>
      <c r="AQ745" t="str">
        <f t="shared" si="50"/>
        <v/>
      </c>
      <c r="AR745" t="str">
        <f t="shared" si="51"/>
        <v/>
      </c>
    </row>
    <row r="746" spans="42:44" x14ac:dyDescent="0.25">
      <c r="AP746" t="str">
        <f t="shared" si="49"/>
        <v/>
      </c>
      <c r="AQ746" t="str">
        <f t="shared" si="50"/>
        <v/>
      </c>
      <c r="AR746" t="str">
        <f t="shared" si="51"/>
        <v/>
      </c>
    </row>
    <row r="747" spans="42:44" x14ac:dyDescent="0.25">
      <c r="AP747" t="str">
        <f t="shared" si="49"/>
        <v/>
      </c>
      <c r="AQ747" t="str">
        <f t="shared" si="50"/>
        <v/>
      </c>
      <c r="AR747" t="str">
        <f t="shared" si="51"/>
        <v/>
      </c>
    </row>
    <row r="748" spans="42:44" x14ac:dyDescent="0.25">
      <c r="AP748" t="str">
        <f t="shared" si="49"/>
        <v/>
      </c>
      <c r="AQ748" t="str">
        <f t="shared" si="50"/>
        <v/>
      </c>
      <c r="AR748" t="str">
        <f t="shared" si="51"/>
        <v/>
      </c>
    </row>
    <row r="749" spans="42:44" x14ac:dyDescent="0.25">
      <c r="AP749" t="str">
        <f t="shared" si="49"/>
        <v/>
      </c>
      <c r="AQ749" t="str">
        <f t="shared" si="50"/>
        <v/>
      </c>
      <c r="AR749" t="str">
        <f t="shared" si="51"/>
        <v/>
      </c>
    </row>
    <row r="750" spans="42:44" x14ac:dyDescent="0.25">
      <c r="AP750" t="str">
        <f t="shared" si="49"/>
        <v/>
      </c>
      <c r="AQ750" t="str">
        <f t="shared" si="50"/>
        <v/>
      </c>
      <c r="AR750" t="str">
        <f t="shared" si="51"/>
        <v/>
      </c>
    </row>
    <row r="751" spans="42:44" x14ac:dyDescent="0.25">
      <c r="AP751" t="str">
        <f t="shared" si="49"/>
        <v/>
      </c>
      <c r="AQ751" t="str">
        <f t="shared" si="50"/>
        <v/>
      </c>
      <c r="AR751" t="str">
        <f t="shared" si="51"/>
        <v/>
      </c>
    </row>
    <row r="752" spans="42:44" x14ac:dyDescent="0.25">
      <c r="AP752" t="str">
        <f t="shared" si="49"/>
        <v/>
      </c>
      <c r="AQ752" t="str">
        <f t="shared" si="50"/>
        <v/>
      </c>
      <c r="AR752" t="str">
        <f t="shared" si="51"/>
        <v/>
      </c>
    </row>
    <row r="753" spans="42:44" x14ac:dyDescent="0.25">
      <c r="AP753" t="str">
        <f t="shared" si="49"/>
        <v/>
      </c>
      <c r="AQ753" t="str">
        <f t="shared" si="50"/>
        <v/>
      </c>
      <c r="AR753" t="str">
        <f t="shared" si="51"/>
        <v/>
      </c>
    </row>
    <row r="754" spans="42:44" x14ac:dyDescent="0.25">
      <c r="AP754" t="str">
        <f t="shared" si="49"/>
        <v/>
      </c>
      <c r="AQ754" t="str">
        <f t="shared" si="50"/>
        <v/>
      </c>
      <c r="AR754" t="str">
        <f t="shared" si="51"/>
        <v/>
      </c>
    </row>
    <row r="755" spans="42:44" x14ac:dyDescent="0.25">
      <c r="AP755" t="str">
        <f t="shared" si="49"/>
        <v/>
      </c>
      <c r="AQ755" t="str">
        <f t="shared" si="50"/>
        <v/>
      </c>
      <c r="AR755" t="str">
        <f t="shared" si="51"/>
        <v/>
      </c>
    </row>
    <row r="756" spans="42:44" x14ac:dyDescent="0.25">
      <c r="AP756" t="str">
        <f t="shared" si="49"/>
        <v/>
      </c>
      <c r="AQ756" t="str">
        <f t="shared" si="50"/>
        <v/>
      </c>
      <c r="AR756" t="str">
        <f t="shared" si="51"/>
        <v/>
      </c>
    </row>
    <row r="757" spans="42:44" x14ac:dyDescent="0.25">
      <c r="AP757" t="str">
        <f t="shared" si="49"/>
        <v/>
      </c>
      <c r="AQ757" t="str">
        <f t="shared" si="50"/>
        <v/>
      </c>
      <c r="AR757" t="str">
        <f t="shared" si="51"/>
        <v/>
      </c>
    </row>
    <row r="758" spans="42:44" x14ac:dyDescent="0.25">
      <c r="AP758" t="str">
        <f t="shared" si="49"/>
        <v/>
      </c>
      <c r="AQ758" t="str">
        <f t="shared" si="50"/>
        <v/>
      </c>
      <c r="AR758" t="str">
        <f t="shared" si="51"/>
        <v/>
      </c>
    </row>
    <row r="759" spans="42:44" x14ac:dyDescent="0.25">
      <c r="AP759" t="str">
        <f t="shared" si="49"/>
        <v/>
      </c>
      <c r="AQ759" t="str">
        <f t="shared" si="50"/>
        <v/>
      </c>
      <c r="AR759" t="str">
        <f t="shared" si="51"/>
        <v/>
      </c>
    </row>
    <row r="760" spans="42:44" x14ac:dyDescent="0.25">
      <c r="AP760" t="str">
        <f t="shared" si="49"/>
        <v/>
      </c>
      <c r="AQ760" t="str">
        <f t="shared" si="50"/>
        <v/>
      </c>
      <c r="AR760" t="str">
        <f t="shared" si="51"/>
        <v/>
      </c>
    </row>
    <row r="761" spans="42:44" x14ac:dyDescent="0.25">
      <c r="AP761" t="str">
        <f t="shared" si="49"/>
        <v/>
      </c>
      <c r="AQ761" t="str">
        <f t="shared" si="50"/>
        <v/>
      </c>
      <c r="AR761" t="str">
        <f t="shared" si="51"/>
        <v/>
      </c>
    </row>
    <row r="762" spans="42:44" x14ac:dyDescent="0.25">
      <c r="AP762" t="str">
        <f t="shared" si="49"/>
        <v/>
      </c>
      <c r="AQ762" t="str">
        <f t="shared" si="50"/>
        <v/>
      </c>
      <c r="AR762" t="str">
        <f t="shared" si="51"/>
        <v/>
      </c>
    </row>
    <row r="763" spans="42:44" x14ac:dyDescent="0.25">
      <c r="AP763" t="str">
        <f t="shared" si="49"/>
        <v/>
      </c>
      <c r="AQ763" t="str">
        <f t="shared" si="50"/>
        <v/>
      </c>
      <c r="AR763" t="str">
        <f t="shared" si="51"/>
        <v/>
      </c>
    </row>
    <row r="764" spans="42:44" x14ac:dyDescent="0.25">
      <c r="AP764" t="str">
        <f t="shared" si="49"/>
        <v/>
      </c>
      <c r="AQ764" t="str">
        <f t="shared" si="50"/>
        <v/>
      </c>
      <c r="AR764" t="str">
        <f t="shared" si="51"/>
        <v/>
      </c>
    </row>
    <row r="765" spans="42:44" x14ac:dyDescent="0.25">
      <c r="AP765" t="str">
        <f t="shared" si="49"/>
        <v/>
      </c>
      <c r="AQ765" t="str">
        <f t="shared" si="50"/>
        <v/>
      </c>
      <c r="AR765" t="str">
        <f t="shared" si="51"/>
        <v/>
      </c>
    </row>
    <row r="766" spans="42:44" x14ac:dyDescent="0.25">
      <c r="AP766" t="str">
        <f t="shared" si="49"/>
        <v/>
      </c>
      <c r="AQ766" t="str">
        <f t="shared" si="50"/>
        <v/>
      </c>
      <c r="AR766" t="str">
        <f t="shared" si="51"/>
        <v/>
      </c>
    </row>
    <row r="767" spans="42:44" x14ac:dyDescent="0.25">
      <c r="AP767" t="str">
        <f t="shared" si="49"/>
        <v/>
      </c>
      <c r="AQ767" t="str">
        <f t="shared" si="50"/>
        <v/>
      </c>
      <c r="AR767" t="str">
        <f t="shared" si="51"/>
        <v/>
      </c>
    </row>
    <row r="768" spans="42:44" x14ac:dyDescent="0.25">
      <c r="AP768" t="str">
        <f t="shared" si="49"/>
        <v/>
      </c>
      <c r="AQ768" t="str">
        <f t="shared" si="50"/>
        <v/>
      </c>
      <c r="AR768" t="str">
        <f t="shared" si="51"/>
        <v/>
      </c>
    </row>
    <row r="769" spans="42:44" x14ac:dyDescent="0.25">
      <c r="AP769" t="str">
        <f t="shared" si="49"/>
        <v/>
      </c>
      <c r="AQ769" t="str">
        <f t="shared" si="50"/>
        <v/>
      </c>
      <c r="AR769" t="str">
        <f t="shared" si="51"/>
        <v/>
      </c>
    </row>
    <row r="770" spans="42:44" x14ac:dyDescent="0.25">
      <c r="AP770" t="str">
        <f t="shared" si="49"/>
        <v/>
      </c>
      <c r="AQ770" t="str">
        <f t="shared" si="50"/>
        <v/>
      </c>
      <c r="AR770" t="str">
        <f t="shared" si="51"/>
        <v/>
      </c>
    </row>
    <row r="771" spans="42:44" x14ac:dyDescent="0.25">
      <c r="AP771" t="str">
        <f t="shared" si="49"/>
        <v/>
      </c>
      <c r="AQ771" t="str">
        <f t="shared" si="50"/>
        <v/>
      </c>
      <c r="AR771" t="str">
        <f t="shared" si="51"/>
        <v/>
      </c>
    </row>
    <row r="772" spans="42:44" x14ac:dyDescent="0.25">
      <c r="AP772" t="str">
        <f t="shared" si="49"/>
        <v/>
      </c>
      <c r="AQ772" t="str">
        <f t="shared" si="50"/>
        <v/>
      </c>
      <c r="AR772" t="str">
        <f t="shared" si="51"/>
        <v/>
      </c>
    </row>
    <row r="773" spans="42:44" x14ac:dyDescent="0.25">
      <c r="AP773" t="str">
        <f t="shared" si="49"/>
        <v/>
      </c>
      <c r="AQ773" t="str">
        <f t="shared" si="50"/>
        <v/>
      </c>
      <c r="AR773" t="str">
        <f t="shared" si="51"/>
        <v/>
      </c>
    </row>
    <row r="774" spans="42:44" x14ac:dyDescent="0.25">
      <c r="AP774" t="str">
        <f t="shared" si="49"/>
        <v/>
      </c>
      <c r="AQ774" t="str">
        <f t="shared" si="50"/>
        <v/>
      </c>
      <c r="AR774" t="str">
        <f t="shared" si="51"/>
        <v/>
      </c>
    </row>
    <row r="775" spans="42:44" x14ac:dyDescent="0.25">
      <c r="AP775" t="str">
        <f t="shared" si="49"/>
        <v/>
      </c>
      <c r="AQ775" t="str">
        <f t="shared" si="50"/>
        <v/>
      </c>
      <c r="AR775" t="str">
        <f t="shared" si="51"/>
        <v/>
      </c>
    </row>
    <row r="776" spans="42:44" x14ac:dyDescent="0.25">
      <c r="AP776" t="str">
        <f t="shared" si="49"/>
        <v/>
      </c>
      <c r="AQ776" t="str">
        <f t="shared" si="50"/>
        <v/>
      </c>
      <c r="AR776" t="str">
        <f t="shared" si="51"/>
        <v/>
      </c>
    </row>
    <row r="777" spans="42:44" x14ac:dyDescent="0.25">
      <c r="AP777" t="str">
        <f t="shared" si="49"/>
        <v/>
      </c>
      <c r="AQ777" t="str">
        <f t="shared" si="50"/>
        <v/>
      </c>
      <c r="AR777" t="str">
        <f t="shared" si="51"/>
        <v/>
      </c>
    </row>
    <row r="778" spans="42:44" x14ac:dyDescent="0.25">
      <c r="AP778" t="str">
        <f t="shared" si="49"/>
        <v/>
      </c>
      <c r="AQ778" t="str">
        <f t="shared" si="50"/>
        <v/>
      </c>
      <c r="AR778" t="str">
        <f t="shared" si="51"/>
        <v/>
      </c>
    </row>
    <row r="779" spans="42:44" x14ac:dyDescent="0.25">
      <c r="AP779" t="str">
        <f t="shared" si="49"/>
        <v/>
      </c>
      <c r="AQ779" t="str">
        <f t="shared" si="50"/>
        <v/>
      </c>
      <c r="AR779" t="str">
        <f t="shared" si="51"/>
        <v/>
      </c>
    </row>
    <row r="780" spans="42:44" x14ac:dyDescent="0.25">
      <c r="AP780" t="str">
        <f t="shared" si="49"/>
        <v/>
      </c>
      <c r="AQ780" t="str">
        <f t="shared" si="50"/>
        <v/>
      </c>
      <c r="AR780" t="str">
        <f t="shared" si="51"/>
        <v/>
      </c>
    </row>
    <row r="781" spans="42:44" x14ac:dyDescent="0.25">
      <c r="AP781" t="str">
        <f t="shared" si="49"/>
        <v/>
      </c>
      <c r="AQ781" t="str">
        <f t="shared" si="50"/>
        <v/>
      </c>
      <c r="AR781" t="str">
        <f t="shared" si="51"/>
        <v/>
      </c>
    </row>
    <row r="782" spans="42:44" x14ac:dyDescent="0.25">
      <c r="AP782" t="str">
        <f t="shared" si="49"/>
        <v/>
      </c>
      <c r="AQ782" t="str">
        <f t="shared" si="50"/>
        <v/>
      </c>
      <c r="AR782" t="str">
        <f t="shared" si="51"/>
        <v/>
      </c>
    </row>
    <row r="783" spans="42:44" x14ac:dyDescent="0.25">
      <c r="AP783" t="str">
        <f t="shared" si="49"/>
        <v/>
      </c>
      <c r="AQ783" t="str">
        <f t="shared" si="50"/>
        <v/>
      </c>
      <c r="AR783" t="str">
        <f t="shared" si="51"/>
        <v/>
      </c>
    </row>
    <row r="784" spans="42:44" x14ac:dyDescent="0.25">
      <c r="AP784" t="str">
        <f t="shared" si="49"/>
        <v/>
      </c>
      <c r="AQ784" t="str">
        <f t="shared" si="50"/>
        <v/>
      </c>
      <c r="AR784" t="str">
        <f t="shared" si="51"/>
        <v/>
      </c>
    </row>
    <row r="785" spans="42:44" x14ac:dyDescent="0.25">
      <c r="AP785" t="str">
        <f t="shared" si="49"/>
        <v/>
      </c>
      <c r="AQ785" t="str">
        <f t="shared" si="50"/>
        <v/>
      </c>
      <c r="AR785" t="str">
        <f t="shared" si="51"/>
        <v/>
      </c>
    </row>
    <row r="786" spans="42:44" x14ac:dyDescent="0.25">
      <c r="AP786" t="str">
        <f t="shared" si="49"/>
        <v/>
      </c>
      <c r="AQ786" t="str">
        <f t="shared" si="50"/>
        <v/>
      </c>
      <c r="AR786" t="str">
        <f t="shared" si="51"/>
        <v/>
      </c>
    </row>
    <row r="787" spans="42:44" x14ac:dyDescent="0.25">
      <c r="AP787" t="str">
        <f t="shared" si="49"/>
        <v/>
      </c>
      <c r="AQ787" t="str">
        <f t="shared" si="50"/>
        <v/>
      </c>
      <c r="AR787" t="str">
        <f t="shared" si="51"/>
        <v/>
      </c>
    </row>
    <row r="788" spans="42:44" x14ac:dyDescent="0.25">
      <c r="AP788" t="str">
        <f t="shared" si="49"/>
        <v/>
      </c>
      <c r="AQ788" t="str">
        <f t="shared" si="50"/>
        <v/>
      </c>
      <c r="AR788" t="str">
        <f t="shared" si="51"/>
        <v/>
      </c>
    </row>
    <row r="789" spans="42:44" x14ac:dyDescent="0.25">
      <c r="AP789" t="str">
        <f t="shared" si="49"/>
        <v/>
      </c>
      <c r="AQ789" t="str">
        <f t="shared" si="50"/>
        <v/>
      </c>
      <c r="AR789" t="str">
        <f t="shared" si="51"/>
        <v/>
      </c>
    </row>
    <row r="790" spans="42:44" x14ac:dyDescent="0.25">
      <c r="AP790" t="str">
        <f t="shared" si="49"/>
        <v/>
      </c>
      <c r="AQ790" t="str">
        <f t="shared" si="50"/>
        <v/>
      </c>
      <c r="AR790" t="str">
        <f t="shared" si="51"/>
        <v/>
      </c>
    </row>
    <row r="791" spans="42:44" x14ac:dyDescent="0.25">
      <c r="AP791" t="str">
        <f t="shared" si="49"/>
        <v/>
      </c>
      <c r="AQ791" t="str">
        <f t="shared" si="50"/>
        <v/>
      </c>
      <c r="AR791" t="str">
        <f t="shared" si="51"/>
        <v/>
      </c>
    </row>
    <row r="792" spans="42:44" x14ac:dyDescent="0.25">
      <c r="AP792" t="str">
        <f t="shared" si="49"/>
        <v/>
      </c>
      <c r="AQ792" t="str">
        <f t="shared" si="50"/>
        <v/>
      </c>
      <c r="AR792" t="str">
        <f t="shared" si="51"/>
        <v/>
      </c>
    </row>
    <row r="793" spans="42:44" x14ac:dyDescent="0.25">
      <c r="AP793" t="str">
        <f t="shared" si="49"/>
        <v/>
      </c>
      <c r="AQ793" t="str">
        <f t="shared" si="50"/>
        <v/>
      </c>
      <c r="AR793" t="str">
        <f t="shared" si="51"/>
        <v/>
      </c>
    </row>
    <row r="794" spans="42:44" x14ac:dyDescent="0.25">
      <c r="AP794" t="str">
        <f t="shared" si="49"/>
        <v/>
      </c>
      <c r="AQ794" t="str">
        <f t="shared" si="50"/>
        <v/>
      </c>
      <c r="AR794" t="str">
        <f t="shared" si="51"/>
        <v/>
      </c>
    </row>
    <row r="795" spans="42:44" x14ac:dyDescent="0.25">
      <c r="AP795" t="str">
        <f t="shared" si="49"/>
        <v/>
      </c>
      <c r="AQ795" t="str">
        <f t="shared" si="50"/>
        <v/>
      </c>
      <c r="AR795" t="str">
        <f t="shared" si="51"/>
        <v/>
      </c>
    </row>
    <row r="796" spans="42:44" x14ac:dyDescent="0.25">
      <c r="AP796" t="str">
        <f t="shared" si="49"/>
        <v/>
      </c>
      <c r="AQ796" t="str">
        <f t="shared" si="50"/>
        <v/>
      </c>
      <c r="AR796" t="str">
        <f t="shared" si="51"/>
        <v/>
      </c>
    </row>
    <row r="797" spans="42:44" x14ac:dyDescent="0.25">
      <c r="AP797" t="str">
        <f t="shared" si="49"/>
        <v/>
      </c>
      <c r="AQ797" t="str">
        <f t="shared" si="50"/>
        <v/>
      </c>
      <c r="AR797" t="str">
        <f t="shared" si="51"/>
        <v/>
      </c>
    </row>
    <row r="798" spans="42:44" x14ac:dyDescent="0.25">
      <c r="AP798" t="str">
        <f t="shared" si="49"/>
        <v/>
      </c>
      <c r="AQ798" t="str">
        <f t="shared" si="50"/>
        <v/>
      </c>
      <c r="AR798" t="str">
        <f t="shared" si="51"/>
        <v/>
      </c>
    </row>
    <row r="799" spans="42:44" x14ac:dyDescent="0.25">
      <c r="AP799" t="str">
        <f t="shared" si="49"/>
        <v/>
      </c>
      <c r="AQ799" t="str">
        <f t="shared" si="50"/>
        <v/>
      </c>
      <c r="AR799" t="str">
        <f t="shared" si="51"/>
        <v/>
      </c>
    </row>
    <row r="800" spans="42:44" x14ac:dyDescent="0.25">
      <c r="AP800" t="str">
        <f t="shared" ref="AP800:AP863" si="52">IF(AH800="","",IF(WEEKNUM(AH800)&lt;10,"S0"&amp;WEEKNUM(AH800),"S"&amp;WEEKNUM(AH800)))</f>
        <v/>
      </c>
      <c r="AQ800" t="str">
        <f t="shared" ref="AQ800:AQ863" si="53">IF(AH800="","",TEXT(AH800,"jjjj"))</f>
        <v/>
      </c>
      <c r="AR800" t="str">
        <f t="shared" ref="AR800:AR863" si="54">IF(AH800="","",YEAR(AH800))</f>
        <v/>
      </c>
    </row>
    <row r="801" spans="42:44" x14ac:dyDescent="0.25">
      <c r="AP801" t="str">
        <f t="shared" si="52"/>
        <v/>
      </c>
      <c r="AQ801" t="str">
        <f t="shared" si="53"/>
        <v/>
      </c>
      <c r="AR801" t="str">
        <f t="shared" si="54"/>
        <v/>
      </c>
    </row>
    <row r="802" spans="42:44" x14ac:dyDescent="0.25">
      <c r="AP802" t="str">
        <f t="shared" si="52"/>
        <v/>
      </c>
      <c r="AQ802" t="str">
        <f t="shared" si="53"/>
        <v/>
      </c>
      <c r="AR802" t="str">
        <f t="shared" si="54"/>
        <v/>
      </c>
    </row>
    <row r="803" spans="42:44" x14ac:dyDescent="0.25">
      <c r="AP803" t="str">
        <f t="shared" si="52"/>
        <v/>
      </c>
      <c r="AQ803" t="str">
        <f t="shared" si="53"/>
        <v/>
      </c>
      <c r="AR803" t="str">
        <f t="shared" si="54"/>
        <v/>
      </c>
    </row>
    <row r="804" spans="42:44" x14ac:dyDescent="0.25">
      <c r="AP804" t="str">
        <f t="shared" si="52"/>
        <v/>
      </c>
      <c r="AQ804" t="str">
        <f t="shared" si="53"/>
        <v/>
      </c>
      <c r="AR804" t="str">
        <f t="shared" si="54"/>
        <v/>
      </c>
    </row>
    <row r="805" spans="42:44" x14ac:dyDescent="0.25">
      <c r="AP805" t="str">
        <f t="shared" si="52"/>
        <v/>
      </c>
      <c r="AQ805" t="str">
        <f t="shared" si="53"/>
        <v/>
      </c>
      <c r="AR805" t="str">
        <f t="shared" si="54"/>
        <v/>
      </c>
    </row>
    <row r="806" spans="42:44" x14ac:dyDescent="0.25">
      <c r="AP806" t="str">
        <f t="shared" si="52"/>
        <v/>
      </c>
      <c r="AQ806" t="str">
        <f t="shared" si="53"/>
        <v/>
      </c>
      <c r="AR806" t="str">
        <f t="shared" si="54"/>
        <v/>
      </c>
    </row>
    <row r="807" spans="42:44" x14ac:dyDescent="0.25">
      <c r="AP807" t="str">
        <f t="shared" si="52"/>
        <v/>
      </c>
      <c r="AQ807" t="str">
        <f t="shared" si="53"/>
        <v/>
      </c>
      <c r="AR807" t="str">
        <f t="shared" si="54"/>
        <v/>
      </c>
    </row>
    <row r="808" spans="42:44" x14ac:dyDescent="0.25">
      <c r="AP808" t="str">
        <f t="shared" si="52"/>
        <v/>
      </c>
      <c r="AQ808" t="str">
        <f t="shared" si="53"/>
        <v/>
      </c>
      <c r="AR808" t="str">
        <f t="shared" si="54"/>
        <v/>
      </c>
    </row>
    <row r="809" spans="42:44" x14ac:dyDescent="0.25">
      <c r="AP809" t="str">
        <f t="shared" si="52"/>
        <v/>
      </c>
      <c r="AQ809" t="str">
        <f t="shared" si="53"/>
        <v/>
      </c>
      <c r="AR809" t="str">
        <f t="shared" si="54"/>
        <v/>
      </c>
    </row>
    <row r="810" spans="42:44" x14ac:dyDescent="0.25">
      <c r="AP810" t="str">
        <f t="shared" si="52"/>
        <v/>
      </c>
      <c r="AQ810" t="str">
        <f t="shared" si="53"/>
        <v/>
      </c>
      <c r="AR810" t="str">
        <f t="shared" si="54"/>
        <v/>
      </c>
    </row>
    <row r="811" spans="42:44" x14ac:dyDescent="0.25">
      <c r="AP811" t="str">
        <f t="shared" si="52"/>
        <v/>
      </c>
      <c r="AQ811" t="str">
        <f t="shared" si="53"/>
        <v/>
      </c>
      <c r="AR811" t="str">
        <f t="shared" si="54"/>
        <v/>
      </c>
    </row>
    <row r="812" spans="42:44" x14ac:dyDescent="0.25">
      <c r="AP812" t="str">
        <f t="shared" si="52"/>
        <v/>
      </c>
      <c r="AQ812" t="str">
        <f t="shared" si="53"/>
        <v/>
      </c>
      <c r="AR812" t="str">
        <f t="shared" si="54"/>
        <v/>
      </c>
    </row>
    <row r="813" spans="42:44" x14ac:dyDescent="0.25">
      <c r="AP813" t="str">
        <f t="shared" si="52"/>
        <v/>
      </c>
      <c r="AQ813" t="str">
        <f t="shared" si="53"/>
        <v/>
      </c>
      <c r="AR813" t="str">
        <f t="shared" si="54"/>
        <v/>
      </c>
    </row>
    <row r="814" spans="42:44" x14ac:dyDescent="0.25">
      <c r="AP814" t="str">
        <f t="shared" si="52"/>
        <v/>
      </c>
      <c r="AQ814" t="str">
        <f t="shared" si="53"/>
        <v/>
      </c>
      <c r="AR814" t="str">
        <f t="shared" si="54"/>
        <v/>
      </c>
    </row>
    <row r="815" spans="42:44" x14ac:dyDescent="0.25">
      <c r="AP815" t="str">
        <f t="shared" si="52"/>
        <v/>
      </c>
      <c r="AQ815" t="str">
        <f t="shared" si="53"/>
        <v/>
      </c>
      <c r="AR815" t="str">
        <f t="shared" si="54"/>
        <v/>
      </c>
    </row>
    <row r="816" spans="42:44" x14ac:dyDescent="0.25">
      <c r="AP816" t="str">
        <f t="shared" si="52"/>
        <v/>
      </c>
      <c r="AQ816" t="str">
        <f t="shared" si="53"/>
        <v/>
      </c>
      <c r="AR816" t="str">
        <f t="shared" si="54"/>
        <v/>
      </c>
    </row>
    <row r="817" spans="42:44" x14ac:dyDescent="0.25">
      <c r="AP817" t="str">
        <f t="shared" si="52"/>
        <v/>
      </c>
      <c r="AQ817" t="str">
        <f t="shared" si="53"/>
        <v/>
      </c>
      <c r="AR817" t="str">
        <f t="shared" si="54"/>
        <v/>
      </c>
    </row>
    <row r="818" spans="42:44" x14ac:dyDescent="0.25">
      <c r="AP818" t="str">
        <f t="shared" si="52"/>
        <v/>
      </c>
      <c r="AQ818" t="str">
        <f t="shared" si="53"/>
        <v/>
      </c>
      <c r="AR818" t="str">
        <f t="shared" si="54"/>
        <v/>
      </c>
    </row>
    <row r="819" spans="42:44" x14ac:dyDescent="0.25">
      <c r="AP819" t="str">
        <f t="shared" si="52"/>
        <v/>
      </c>
      <c r="AQ819" t="str">
        <f t="shared" si="53"/>
        <v/>
      </c>
      <c r="AR819" t="str">
        <f t="shared" si="54"/>
        <v/>
      </c>
    </row>
    <row r="820" spans="42:44" x14ac:dyDescent="0.25">
      <c r="AP820" t="str">
        <f t="shared" si="52"/>
        <v/>
      </c>
      <c r="AQ820" t="str">
        <f t="shared" si="53"/>
        <v/>
      </c>
      <c r="AR820" t="str">
        <f t="shared" si="54"/>
        <v/>
      </c>
    </row>
    <row r="821" spans="42:44" x14ac:dyDescent="0.25">
      <c r="AP821" t="str">
        <f t="shared" si="52"/>
        <v/>
      </c>
      <c r="AQ821" t="str">
        <f t="shared" si="53"/>
        <v/>
      </c>
      <c r="AR821" t="str">
        <f t="shared" si="54"/>
        <v/>
      </c>
    </row>
    <row r="822" spans="42:44" x14ac:dyDescent="0.25">
      <c r="AP822" t="str">
        <f t="shared" si="52"/>
        <v/>
      </c>
      <c r="AQ822" t="str">
        <f t="shared" si="53"/>
        <v/>
      </c>
      <c r="AR822" t="str">
        <f t="shared" si="54"/>
        <v/>
      </c>
    </row>
    <row r="823" spans="42:44" x14ac:dyDescent="0.25">
      <c r="AP823" t="str">
        <f t="shared" si="52"/>
        <v/>
      </c>
      <c r="AQ823" t="str">
        <f t="shared" si="53"/>
        <v/>
      </c>
      <c r="AR823" t="str">
        <f t="shared" si="54"/>
        <v/>
      </c>
    </row>
    <row r="824" spans="42:44" x14ac:dyDescent="0.25">
      <c r="AP824" t="str">
        <f t="shared" si="52"/>
        <v/>
      </c>
      <c r="AQ824" t="str">
        <f t="shared" si="53"/>
        <v/>
      </c>
      <c r="AR824" t="str">
        <f t="shared" si="54"/>
        <v/>
      </c>
    </row>
    <row r="825" spans="42:44" x14ac:dyDescent="0.25">
      <c r="AP825" t="str">
        <f t="shared" si="52"/>
        <v/>
      </c>
      <c r="AQ825" t="str">
        <f t="shared" si="53"/>
        <v/>
      </c>
      <c r="AR825" t="str">
        <f t="shared" si="54"/>
        <v/>
      </c>
    </row>
    <row r="826" spans="42:44" x14ac:dyDescent="0.25">
      <c r="AP826" t="str">
        <f t="shared" si="52"/>
        <v/>
      </c>
      <c r="AQ826" t="str">
        <f t="shared" si="53"/>
        <v/>
      </c>
      <c r="AR826" t="str">
        <f t="shared" si="54"/>
        <v/>
      </c>
    </row>
    <row r="827" spans="42:44" x14ac:dyDescent="0.25">
      <c r="AP827" t="str">
        <f t="shared" si="52"/>
        <v/>
      </c>
      <c r="AQ827" t="str">
        <f t="shared" si="53"/>
        <v/>
      </c>
      <c r="AR827" t="str">
        <f t="shared" si="54"/>
        <v/>
      </c>
    </row>
    <row r="828" spans="42:44" x14ac:dyDescent="0.25">
      <c r="AP828" t="str">
        <f t="shared" si="52"/>
        <v/>
      </c>
      <c r="AQ828" t="str">
        <f t="shared" si="53"/>
        <v/>
      </c>
      <c r="AR828" t="str">
        <f t="shared" si="54"/>
        <v/>
      </c>
    </row>
    <row r="829" spans="42:44" x14ac:dyDescent="0.25">
      <c r="AP829" t="str">
        <f t="shared" si="52"/>
        <v/>
      </c>
      <c r="AQ829" t="str">
        <f t="shared" si="53"/>
        <v/>
      </c>
      <c r="AR829" t="str">
        <f t="shared" si="54"/>
        <v/>
      </c>
    </row>
    <row r="830" spans="42:44" x14ac:dyDescent="0.25">
      <c r="AP830" t="str">
        <f t="shared" si="52"/>
        <v/>
      </c>
      <c r="AQ830" t="str">
        <f t="shared" si="53"/>
        <v/>
      </c>
      <c r="AR830" t="str">
        <f t="shared" si="54"/>
        <v/>
      </c>
    </row>
    <row r="831" spans="42:44" x14ac:dyDescent="0.25">
      <c r="AP831" t="str">
        <f t="shared" si="52"/>
        <v/>
      </c>
      <c r="AQ831" t="str">
        <f t="shared" si="53"/>
        <v/>
      </c>
      <c r="AR831" t="str">
        <f t="shared" si="54"/>
        <v/>
      </c>
    </row>
    <row r="832" spans="42:44" x14ac:dyDescent="0.25">
      <c r="AP832" t="str">
        <f t="shared" si="52"/>
        <v/>
      </c>
      <c r="AQ832" t="str">
        <f t="shared" si="53"/>
        <v/>
      </c>
      <c r="AR832" t="str">
        <f t="shared" si="54"/>
        <v/>
      </c>
    </row>
    <row r="833" spans="42:44" x14ac:dyDescent="0.25">
      <c r="AP833" t="str">
        <f t="shared" si="52"/>
        <v/>
      </c>
      <c r="AQ833" t="str">
        <f t="shared" si="53"/>
        <v/>
      </c>
      <c r="AR833" t="str">
        <f t="shared" si="54"/>
        <v/>
      </c>
    </row>
    <row r="834" spans="42:44" x14ac:dyDescent="0.25">
      <c r="AP834" t="str">
        <f t="shared" si="52"/>
        <v/>
      </c>
      <c r="AQ834" t="str">
        <f t="shared" si="53"/>
        <v/>
      </c>
      <c r="AR834" t="str">
        <f t="shared" si="54"/>
        <v/>
      </c>
    </row>
    <row r="835" spans="42:44" x14ac:dyDescent="0.25">
      <c r="AP835" t="str">
        <f t="shared" si="52"/>
        <v/>
      </c>
      <c r="AQ835" t="str">
        <f t="shared" si="53"/>
        <v/>
      </c>
      <c r="AR835" t="str">
        <f t="shared" si="54"/>
        <v/>
      </c>
    </row>
    <row r="836" spans="42:44" x14ac:dyDescent="0.25">
      <c r="AP836" t="str">
        <f t="shared" si="52"/>
        <v/>
      </c>
      <c r="AQ836" t="str">
        <f t="shared" si="53"/>
        <v/>
      </c>
      <c r="AR836" t="str">
        <f t="shared" si="54"/>
        <v/>
      </c>
    </row>
    <row r="837" spans="42:44" x14ac:dyDescent="0.25">
      <c r="AP837" t="str">
        <f t="shared" si="52"/>
        <v/>
      </c>
      <c r="AQ837" t="str">
        <f t="shared" si="53"/>
        <v/>
      </c>
      <c r="AR837" t="str">
        <f t="shared" si="54"/>
        <v/>
      </c>
    </row>
    <row r="838" spans="42:44" x14ac:dyDescent="0.25">
      <c r="AP838" t="str">
        <f t="shared" si="52"/>
        <v/>
      </c>
      <c r="AQ838" t="str">
        <f t="shared" si="53"/>
        <v/>
      </c>
      <c r="AR838" t="str">
        <f t="shared" si="54"/>
        <v/>
      </c>
    </row>
    <row r="839" spans="42:44" x14ac:dyDescent="0.25">
      <c r="AP839" t="str">
        <f t="shared" si="52"/>
        <v/>
      </c>
      <c r="AQ839" t="str">
        <f t="shared" si="53"/>
        <v/>
      </c>
      <c r="AR839" t="str">
        <f t="shared" si="54"/>
        <v/>
      </c>
    </row>
    <row r="840" spans="42:44" x14ac:dyDescent="0.25">
      <c r="AP840" t="str">
        <f t="shared" si="52"/>
        <v/>
      </c>
      <c r="AQ840" t="str">
        <f t="shared" si="53"/>
        <v/>
      </c>
      <c r="AR840" t="str">
        <f t="shared" si="54"/>
        <v/>
      </c>
    </row>
    <row r="841" spans="42:44" x14ac:dyDescent="0.25">
      <c r="AP841" t="str">
        <f t="shared" si="52"/>
        <v/>
      </c>
      <c r="AQ841" t="str">
        <f t="shared" si="53"/>
        <v/>
      </c>
      <c r="AR841" t="str">
        <f t="shared" si="54"/>
        <v/>
      </c>
    </row>
    <row r="842" spans="42:44" x14ac:dyDescent="0.25">
      <c r="AP842" t="str">
        <f t="shared" si="52"/>
        <v/>
      </c>
      <c r="AQ842" t="str">
        <f t="shared" si="53"/>
        <v/>
      </c>
      <c r="AR842" t="str">
        <f t="shared" si="54"/>
        <v/>
      </c>
    </row>
    <row r="843" spans="42:44" x14ac:dyDescent="0.25">
      <c r="AP843" t="str">
        <f t="shared" si="52"/>
        <v/>
      </c>
      <c r="AQ843" t="str">
        <f t="shared" si="53"/>
        <v/>
      </c>
      <c r="AR843" t="str">
        <f t="shared" si="54"/>
        <v/>
      </c>
    </row>
    <row r="844" spans="42:44" x14ac:dyDescent="0.25">
      <c r="AP844" t="str">
        <f t="shared" si="52"/>
        <v/>
      </c>
      <c r="AQ844" t="str">
        <f t="shared" si="53"/>
        <v/>
      </c>
      <c r="AR844" t="str">
        <f t="shared" si="54"/>
        <v/>
      </c>
    </row>
    <row r="845" spans="42:44" x14ac:dyDescent="0.25">
      <c r="AP845" t="str">
        <f t="shared" si="52"/>
        <v/>
      </c>
      <c r="AQ845" t="str">
        <f t="shared" si="53"/>
        <v/>
      </c>
      <c r="AR845" t="str">
        <f t="shared" si="54"/>
        <v/>
      </c>
    </row>
    <row r="846" spans="42:44" x14ac:dyDescent="0.25">
      <c r="AP846" t="str">
        <f t="shared" si="52"/>
        <v/>
      </c>
      <c r="AQ846" t="str">
        <f t="shared" si="53"/>
        <v/>
      </c>
      <c r="AR846" t="str">
        <f t="shared" si="54"/>
        <v/>
      </c>
    </row>
    <row r="847" spans="42:44" x14ac:dyDescent="0.25">
      <c r="AP847" t="str">
        <f t="shared" si="52"/>
        <v/>
      </c>
      <c r="AQ847" t="str">
        <f t="shared" si="53"/>
        <v/>
      </c>
      <c r="AR847" t="str">
        <f t="shared" si="54"/>
        <v/>
      </c>
    </row>
    <row r="848" spans="42:44" x14ac:dyDescent="0.25">
      <c r="AP848" t="str">
        <f t="shared" si="52"/>
        <v/>
      </c>
      <c r="AQ848" t="str">
        <f t="shared" si="53"/>
        <v/>
      </c>
      <c r="AR848" t="str">
        <f t="shared" si="54"/>
        <v/>
      </c>
    </row>
    <row r="849" spans="42:44" x14ac:dyDescent="0.25">
      <c r="AP849" t="str">
        <f t="shared" si="52"/>
        <v/>
      </c>
      <c r="AQ849" t="str">
        <f t="shared" si="53"/>
        <v/>
      </c>
      <c r="AR849" t="str">
        <f t="shared" si="54"/>
        <v/>
      </c>
    </row>
    <row r="850" spans="42:44" x14ac:dyDescent="0.25">
      <c r="AP850" t="str">
        <f t="shared" si="52"/>
        <v/>
      </c>
      <c r="AQ850" t="str">
        <f t="shared" si="53"/>
        <v/>
      </c>
      <c r="AR850" t="str">
        <f t="shared" si="54"/>
        <v/>
      </c>
    </row>
    <row r="851" spans="42:44" x14ac:dyDescent="0.25">
      <c r="AP851" t="str">
        <f t="shared" si="52"/>
        <v/>
      </c>
      <c r="AQ851" t="str">
        <f t="shared" si="53"/>
        <v/>
      </c>
      <c r="AR851" t="str">
        <f t="shared" si="54"/>
        <v/>
      </c>
    </row>
    <row r="852" spans="42:44" x14ac:dyDescent="0.25">
      <c r="AP852" t="str">
        <f t="shared" si="52"/>
        <v/>
      </c>
      <c r="AQ852" t="str">
        <f t="shared" si="53"/>
        <v/>
      </c>
      <c r="AR852" t="str">
        <f t="shared" si="54"/>
        <v/>
      </c>
    </row>
    <row r="853" spans="42:44" x14ac:dyDescent="0.25">
      <c r="AP853" t="str">
        <f t="shared" si="52"/>
        <v/>
      </c>
      <c r="AQ853" t="str">
        <f t="shared" si="53"/>
        <v/>
      </c>
      <c r="AR853" t="str">
        <f t="shared" si="54"/>
        <v/>
      </c>
    </row>
    <row r="854" spans="42:44" x14ac:dyDescent="0.25">
      <c r="AP854" t="str">
        <f t="shared" si="52"/>
        <v/>
      </c>
      <c r="AQ854" t="str">
        <f t="shared" si="53"/>
        <v/>
      </c>
      <c r="AR854" t="str">
        <f t="shared" si="54"/>
        <v/>
      </c>
    </row>
    <row r="855" spans="42:44" x14ac:dyDescent="0.25">
      <c r="AP855" t="str">
        <f t="shared" si="52"/>
        <v/>
      </c>
      <c r="AQ855" t="str">
        <f t="shared" si="53"/>
        <v/>
      </c>
      <c r="AR855" t="str">
        <f t="shared" si="54"/>
        <v/>
      </c>
    </row>
    <row r="856" spans="42:44" x14ac:dyDescent="0.25">
      <c r="AP856" t="str">
        <f t="shared" si="52"/>
        <v/>
      </c>
      <c r="AQ856" t="str">
        <f t="shared" si="53"/>
        <v/>
      </c>
      <c r="AR856" t="str">
        <f t="shared" si="54"/>
        <v/>
      </c>
    </row>
    <row r="857" spans="42:44" x14ac:dyDescent="0.25">
      <c r="AP857" t="str">
        <f t="shared" si="52"/>
        <v/>
      </c>
      <c r="AQ857" t="str">
        <f t="shared" si="53"/>
        <v/>
      </c>
      <c r="AR857" t="str">
        <f t="shared" si="54"/>
        <v/>
      </c>
    </row>
    <row r="858" spans="42:44" x14ac:dyDescent="0.25">
      <c r="AP858" t="str">
        <f t="shared" si="52"/>
        <v/>
      </c>
      <c r="AQ858" t="str">
        <f t="shared" si="53"/>
        <v/>
      </c>
      <c r="AR858" t="str">
        <f t="shared" si="54"/>
        <v/>
      </c>
    </row>
    <row r="859" spans="42:44" x14ac:dyDescent="0.25">
      <c r="AP859" t="str">
        <f t="shared" si="52"/>
        <v/>
      </c>
      <c r="AQ859" t="str">
        <f t="shared" si="53"/>
        <v/>
      </c>
      <c r="AR859" t="str">
        <f t="shared" si="54"/>
        <v/>
      </c>
    </row>
    <row r="860" spans="42:44" x14ac:dyDescent="0.25">
      <c r="AP860" t="str">
        <f t="shared" si="52"/>
        <v/>
      </c>
      <c r="AQ860" t="str">
        <f t="shared" si="53"/>
        <v/>
      </c>
      <c r="AR860" t="str">
        <f t="shared" si="54"/>
        <v/>
      </c>
    </row>
    <row r="861" spans="42:44" x14ac:dyDescent="0.25">
      <c r="AP861" t="str">
        <f t="shared" si="52"/>
        <v/>
      </c>
      <c r="AQ861" t="str">
        <f t="shared" si="53"/>
        <v/>
      </c>
      <c r="AR861" t="str">
        <f t="shared" si="54"/>
        <v/>
      </c>
    </row>
    <row r="862" spans="42:44" x14ac:dyDescent="0.25">
      <c r="AP862" t="str">
        <f t="shared" si="52"/>
        <v/>
      </c>
      <c r="AQ862" t="str">
        <f t="shared" si="53"/>
        <v/>
      </c>
      <c r="AR862" t="str">
        <f t="shared" si="54"/>
        <v/>
      </c>
    </row>
    <row r="863" spans="42:44" x14ac:dyDescent="0.25">
      <c r="AP863" t="str">
        <f t="shared" si="52"/>
        <v/>
      </c>
      <c r="AQ863" t="str">
        <f t="shared" si="53"/>
        <v/>
      </c>
      <c r="AR863" t="str">
        <f t="shared" si="54"/>
        <v/>
      </c>
    </row>
    <row r="864" spans="42:44" x14ac:dyDescent="0.25">
      <c r="AP864" t="str">
        <f t="shared" ref="AP864:AP927" si="55">IF(AH864="","",IF(WEEKNUM(AH864)&lt;10,"S0"&amp;WEEKNUM(AH864),"S"&amp;WEEKNUM(AH864)))</f>
        <v/>
      </c>
      <c r="AQ864" t="str">
        <f t="shared" ref="AQ864:AQ927" si="56">IF(AH864="","",TEXT(AH864,"jjjj"))</f>
        <v/>
      </c>
      <c r="AR864" t="str">
        <f t="shared" ref="AR864:AR927" si="57">IF(AH864="","",YEAR(AH864))</f>
        <v/>
      </c>
    </row>
    <row r="865" spans="42:44" x14ac:dyDescent="0.25">
      <c r="AP865" t="str">
        <f t="shared" si="55"/>
        <v/>
      </c>
      <c r="AQ865" t="str">
        <f t="shared" si="56"/>
        <v/>
      </c>
      <c r="AR865" t="str">
        <f t="shared" si="57"/>
        <v/>
      </c>
    </row>
    <row r="866" spans="42:44" x14ac:dyDescent="0.25">
      <c r="AP866" t="str">
        <f t="shared" si="55"/>
        <v/>
      </c>
      <c r="AQ866" t="str">
        <f t="shared" si="56"/>
        <v/>
      </c>
      <c r="AR866" t="str">
        <f t="shared" si="57"/>
        <v/>
      </c>
    </row>
    <row r="867" spans="42:44" x14ac:dyDescent="0.25">
      <c r="AP867" t="str">
        <f t="shared" si="55"/>
        <v/>
      </c>
      <c r="AQ867" t="str">
        <f t="shared" si="56"/>
        <v/>
      </c>
      <c r="AR867" t="str">
        <f t="shared" si="57"/>
        <v/>
      </c>
    </row>
    <row r="868" spans="42:44" x14ac:dyDescent="0.25">
      <c r="AP868" t="str">
        <f t="shared" si="55"/>
        <v/>
      </c>
      <c r="AQ868" t="str">
        <f t="shared" si="56"/>
        <v/>
      </c>
      <c r="AR868" t="str">
        <f t="shared" si="57"/>
        <v/>
      </c>
    </row>
    <row r="869" spans="42:44" x14ac:dyDescent="0.25">
      <c r="AP869" t="str">
        <f t="shared" si="55"/>
        <v/>
      </c>
      <c r="AQ869" t="str">
        <f t="shared" si="56"/>
        <v/>
      </c>
      <c r="AR869" t="str">
        <f t="shared" si="57"/>
        <v/>
      </c>
    </row>
    <row r="870" spans="42:44" x14ac:dyDescent="0.25">
      <c r="AP870" t="str">
        <f t="shared" si="55"/>
        <v/>
      </c>
      <c r="AQ870" t="str">
        <f t="shared" si="56"/>
        <v/>
      </c>
      <c r="AR870" t="str">
        <f t="shared" si="57"/>
        <v/>
      </c>
    </row>
    <row r="871" spans="42:44" x14ac:dyDescent="0.25">
      <c r="AP871" t="str">
        <f t="shared" si="55"/>
        <v/>
      </c>
      <c r="AQ871" t="str">
        <f t="shared" si="56"/>
        <v/>
      </c>
      <c r="AR871" t="str">
        <f t="shared" si="57"/>
        <v/>
      </c>
    </row>
    <row r="872" spans="42:44" x14ac:dyDescent="0.25">
      <c r="AP872" t="str">
        <f t="shared" si="55"/>
        <v/>
      </c>
      <c r="AQ872" t="str">
        <f t="shared" si="56"/>
        <v/>
      </c>
      <c r="AR872" t="str">
        <f t="shared" si="57"/>
        <v/>
      </c>
    </row>
    <row r="873" spans="42:44" x14ac:dyDescent="0.25">
      <c r="AP873" t="str">
        <f t="shared" si="55"/>
        <v/>
      </c>
      <c r="AQ873" t="str">
        <f t="shared" si="56"/>
        <v/>
      </c>
      <c r="AR873" t="str">
        <f t="shared" si="57"/>
        <v/>
      </c>
    </row>
    <row r="874" spans="42:44" x14ac:dyDescent="0.25">
      <c r="AP874" t="str">
        <f t="shared" si="55"/>
        <v/>
      </c>
      <c r="AQ874" t="str">
        <f t="shared" si="56"/>
        <v/>
      </c>
      <c r="AR874" t="str">
        <f t="shared" si="57"/>
        <v/>
      </c>
    </row>
    <row r="875" spans="42:44" x14ac:dyDescent="0.25">
      <c r="AP875" t="str">
        <f t="shared" si="55"/>
        <v/>
      </c>
      <c r="AQ875" t="str">
        <f t="shared" si="56"/>
        <v/>
      </c>
      <c r="AR875" t="str">
        <f t="shared" si="57"/>
        <v/>
      </c>
    </row>
    <row r="876" spans="42:44" x14ac:dyDescent="0.25">
      <c r="AP876" t="str">
        <f t="shared" si="55"/>
        <v/>
      </c>
      <c r="AQ876" t="str">
        <f t="shared" si="56"/>
        <v/>
      </c>
      <c r="AR876" t="str">
        <f t="shared" si="57"/>
        <v/>
      </c>
    </row>
    <row r="877" spans="42:44" x14ac:dyDescent="0.25">
      <c r="AP877" t="str">
        <f t="shared" si="55"/>
        <v/>
      </c>
      <c r="AQ877" t="str">
        <f t="shared" si="56"/>
        <v/>
      </c>
      <c r="AR877" t="str">
        <f t="shared" si="57"/>
        <v/>
      </c>
    </row>
    <row r="878" spans="42:44" x14ac:dyDescent="0.25">
      <c r="AP878" t="str">
        <f t="shared" si="55"/>
        <v/>
      </c>
      <c r="AQ878" t="str">
        <f t="shared" si="56"/>
        <v/>
      </c>
      <c r="AR878" t="str">
        <f t="shared" si="57"/>
        <v/>
      </c>
    </row>
    <row r="879" spans="42:44" x14ac:dyDescent="0.25">
      <c r="AP879" t="str">
        <f t="shared" si="55"/>
        <v/>
      </c>
      <c r="AQ879" t="str">
        <f t="shared" si="56"/>
        <v/>
      </c>
      <c r="AR879" t="str">
        <f t="shared" si="57"/>
        <v/>
      </c>
    </row>
    <row r="880" spans="42:44" x14ac:dyDescent="0.25">
      <c r="AP880" t="str">
        <f t="shared" si="55"/>
        <v/>
      </c>
      <c r="AQ880" t="str">
        <f t="shared" si="56"/>
        <v/>
      </c>
      <c r="AR880" t="str">
        <f t="shared" si="57"/>
        <v/>
      </c>
    </row>
    <row r="881" spans="42:44" x14ac:dyDescent="0.25">
      <c r="AP881" t="str">
        <f t="shared" si="55"/>
        <v/>
      </c>
      <c r="AQ881" t="str">
        <f t="shared" si="56"/>
        <v/>
      </c>
      <c r="AR881" t="str">
        <f t="shared" si="57"/>
        <v/>
      </c>
    </row>
    <row r="882" spans="42:44" x14ac:dyDescent="0.25">
      <c r="AP882" t="str">
        <f t="shared" si="55"/>
        <v/>
      </c>
      <c r="AQ882" t="str">
        <f t="shared" si="56"/>
        <v/>
      </c>
      <c r="AR882" t="str">
        <f t="shared" si="57"/>
        <v/>
      </c>
    </row>
    <row r="883" spans="42:44" x14ac:dyDescent="0.25">
      <c r="AP883" t="str">
        <f t="shared" si="55"/>
        <v/>
      </c>
      <c r="AQ883" t="str">
        <f t="shared" si="56"/>
        <v/>
      </c>
      <c r="AR883" t="str">
        <f t="shared" si="57"/>
        <v/>
      </c>
    </row>
    <row r="884" spans="42:44" x14ac:dyDescent="0.25">
      <c r="AP884" t="str">
        <f t="shared" si="55"/>
        <v/>
      </c>
      <c r="AQ884" t="str">
        <f t="shared" si="56"/>
        <v/>
      </c>
      <c r="AR884" t="str">
        <f t="shared" si="57"/>
        <v/>
      </c>
    </row>
    <row r="885" spans="42:44" x14ac:dyDescent="0.25">
      <c r="AP885" t="str">
        <f t="shared" si="55"/>
        <v/>
      </c>
      <c r="AQ885" t="str">
        <f t="shared" si="56"/>
        <v/>
      </c>
      <c r="AR885" t="str">
        <f t="shared" si="57"/>
        <v/>
      </c>
    </row>
    <row r="886" spans="42:44" x14ac:dyDescent="0.25">
      <c r="AP886" t="str">
        <f t="shared" si="55"/>
        <v/>
      </c>
      <c r="AQ886" t="str">
        <f t="shared" si="56"/>
        <v/>
      </c>
      <c r="AR886" t="str">
        <f t="shared" si="57"/>
        <v/>
      </c>
    </row>
    <row r="887" spans="42:44" x14ac:dyDescent="0.25">
      <c r="AP887" t="str">
        <f t="shared" si="55"/>
        <v/>
      </c>
      <c r="AQ887" t="str">
        <f t="shared" si="56"/>
        <v/>
      </c>
      <c r="AR887" t="str">
        <f t="shared" si="57"/>
        <v/>
      </c>
    </row>
    <row r="888" spans="42:44" x14ac:dyDescent="0.25">
      <c r="AP888" t="str">
        <f t="shared" si="55"/>
        <v/>
      </c>
      <c r="AQ888" t="str">
        <f t="shared" si="56"/>
        <v/>
      </c>
      <c r="AR888" t="str">
        <f t="shared" si="57"/>
        <v/>
      </c>
    </row>
    <row r="889" spans="42:44" x14ac:dyDescent="0.25">
      <c r="AP889" t="str">
        <f t="shared" si="55"/>
        <v/>
      </c>
      <c r="AQ889" t="str">
        <f t="shared" si="56"/>
        <v/>
      </c>
      <c r="AR889" t="str">
        <f t="shared" si="57"/>
        <v/>
      </c>
    </row>
    <row r="890" spans="42:44" x14ac:dyDescent="0.25">
      <c r="AP890" t="str">
        <f t="shared" si="55"/>
        <v/>
      </c>
      <c r="AQ890" t="str">
        <f t="shared" si="56"/>
        <v/>
      </c>
      <c r="AR890" t="str">
        <f t="shared" si="57"/>
        <v/>
      </c>
    </row>
    <row r="891" spans="42:44" x14ac:dyDescent="0.25">
      <c r="AP891" t="str">
        <f t="shared" si="55"/>
        <v/>
      </c>
      <c r="AQ891" t="str">
        <f t="shared" si="56"/>
        <v/>
      </c>
      <c r="AR891" t="str">
        <f t="shared" si="57"/>
        <v/>
      </c>
    </row>
    <row r="892" spans="42:44" x14ac:dyDescent="0.25">
      <c r="AP892" t="str">
        <f t="shared" si="55"/>
        <v/>
      </c>
      <c r="AQ892" t="str">
        <f t="shared" si="56"/>
        <v/>
      </c>
      <c r="AR892" t="str">
        <f t="shared" si="57"/>
        <v/>
      </c>
    </row>
    <row r="893" spans="42:44" x14ac:dyDescent="0.25">
      <c r="AP893" t="str">
        <f t="shared" si="55"/>
        <v/>
      </c>
      <c r="AQ893" t="str">
        <f t="shared" si="56"/>
        <v/>
      </c>
      <c r="AR893" t="str">
        <f t="shared" si="57"/>
        <v/>
      </c>
    </row>
    <row r="894" spans="42:44" x14ac:dyDescent="0.25">
      <c r="AP894" t="str">
        <f t="shared" si="55"/>
        <v/>
      </c>
      <c r="AQ894" t="str">
        <f t="shared" si="56"/>
        <v/>
      </c>
      <c r="AR894" t="str">
        <f t="shared" si="57"/>
        <v/>
      </c>
    </row>
    <row r="895" spans="42:44" x14ac:dyDescent="0.25">
      <c r="AP895" t="str">
        <f t="shared" si="55"/>
        <v/>
      </c>
      <c r="AQ895" t="str">
        <f t="shared" si="56"/>
        <v/>
      </c>
      <c r="AR895" t="str">
        <f t="shared" si="57"/>
        <v/>
      </c>
    </row>
    <row r="896" spans="42:44" x14ac:dyDescent="0.25">
      <c r="AP896" t="str">
        <f t="shared" si="55"/>
        <v/>
      </c>
      <c r="AQ896" t="str">
        <f t="shared" si="56"/>
        <v/>
      </c>
      <c r="AR896" t="str">
        <f t="shared" si="57"/>
        <v/>
      </c>
    </row>
    <row r="897" spans="42:44" x14ac:dyDescent="0.25">
      <c r="AP897" t="str">
        <f t="shared" si="55"/>
        <v/>
      </c>
      <c r="AQ897" t="str">
        <f t="shared" si="56"/>
        <v/>
      </c>
      <c r="AR897" t="str">
        <f t="shared" si="57"/>
        <v/>
      </c>
    </row>
    <row r="898" spans="42:44" x14ac:dyDescent="0.25">
      <c r="AP898" t="str">
        <f t="shared" si="55"/>
        <v/>
      </c>
      <c r="AQ898" t="str">
        <f t="shared" si="56"/>
        <v/>
      </c>
      <c r="AR898" t="str">
        <f t="shared" si="57"/>
        <v/>
      </c>
    </row>
    <row r="899" spans="42:44" x14ac:dyDescent="0.25">
      <c r="AP899" t="str">
        <f t="shared" si="55"/>
        <v/>
      </c>
      <c r="AQ899" t="str">
        <f t="shared" si="56"/>
        <v/>
      </c>
      <c r="AR899" t="str">
        <f t="shared" si="57"/>
        <v/>
      </c>
    </row>
    <row r="900" spans="42:44" x14ac:dyDescent="0.25">
      <c r="AP900" t="str">
        <f t="shared" si="55"/>
        <v/>
      </c>
      <c r="AQ900" t="str">
        <f t="shared" si="56"/>
        <v/>
      </c>
      <c r="AR900" t="str">
        <f t="shared" si="57"/>
        <v/>
      </c>
    </row>
    <row r="901" spans="42:44" x14ac:dyDescent="0.25">
      <c r="AP901" t="str">
        <f t="shared" si="55"/>
        <v/>
      </c>
      <c r="AQ901" t="str">
        <f t="shared" si="56"/>
        <v/>
      </c>
      <c r="AR901" t="str">
        <f t="shared" si="57"/>
        <v/>
      </c>
    </row>
    <row r="902" spans="42:44" x14ac:dyDescent="0.25">
      <c r="AP902" t="str">
        <f t="shared" si="55"/>
        <v/>
      </c>
      <c r="AQ902" t="str">
        <f t="shared" si="56"/>
        <v/>
      </c>
      <c r="AR902" t="str">
        <f t="shared" si="57"/>
        <v/>
      </c>
    </row>
    <row r="903" spans="42:44" x14ac:dyDescent="0.25">
      <c r="AP903" t="str">
        <f t="shared" si="55"/>
        <v/>
      </c>
      <c r="AQ903" t="str">
        <f t="shared" si="56"/>
        <v/>
      </c>
      <c r="AR903" t="str">
        <f t="shared" si="57"/>
        <v/>
      </c>
    </row>
    <row r="904" spans="42:44" x14ac:dyDescent="0.25">
      <c r="AP904" t="str">
        <f t="shared" si="55"/>
        <v/>
      </c>
      <c r="AQ904" t="str">
        <f t="shared" si="56"/>
        <v/>
      </c>
      <c r="AR904" t="str">
        <f t="shared" si="57"/>
        <v/>
      </c>
    </row>
    <row r="905" spans="42:44" x14ac:dyDescent="0.25">
      <c r="AP905" t="str">
        <f t="shared" si="55"/>
        <v/>
      </c>
      <c r="AQ905" t="str">
        <f t="shared" si="56"/>
        <v/>
      </c>
      <c r="AR905" t="str">
        <f t="shared" si="57"/>
        <v/>
      </c>
    </row>
    <row r="906" spans="42:44" x14ac:dyDescent="0.25">
      <c r="AP906" t="str">
        <f t="shared" si="55"/>
        <v/>
      </c>
      <c r="AQ906" t="str">
        <f t="shared" si="56"/>
        <v/>
      </c>
      <c r="AR906" t="str">
        <f t="shared" si="57"/>
        <v/>
      </c>
    </row>
    <row r="907" spans="42:44" x14ac:dyDescent="0.25">
      <c r="AP907" t="str">
        <f t="shared" si="55"/>
        <v/>
      </c>
      <c r="AQ907" t="str">
        <f t="shared" si="56"/>
        <v/>
      </c>
      <c r="AR907" t="str">
        <f t="shared" si="57"/>
        <v/>
      </c>
    </row>
    <row r="908" spans="42:44" x14ac:dyDescent="0.25">
      <c r="AP908" t="str">
        <f t="shared" si="55"/>
        <v/>
      </c>
      <c r="AQ908" t="str">
        <f t="shared" si="56"/>
        <v/>
      </c>
      <c r="AR908" t="str">
        <f t="shared" si="57"/>
        <v/>
      </c>
    </row>
    <row r="909" spans="42:44" x14ac:dyDescent="0.25">
      <c r="AP909" t="str">
        <f t="shared" si="55"/>
        <v/>
      </c>
      <c r="AQ909" t="str">
        <f t="shared" si="56"/>
        <v/>
      </c>
      <c r="AR909" t="str">
        <f t="shared" si="57"/>
        <v/>
      </c>
    </row>
    <row r="910" spans="42:44" x14ac:dyDescent="0.25">
      <c r="AP910" t="str">
        <f t="shared" si="55"/>
        <v/>
      </c>
      <c r="AQ910" t="str">
        <f t="shared" si="56"/>
        <v/>
      </c>
      <c r="AR910" t="str">
        <f t="shared" si="57"/>
        <v/>
      </c>
    </row>
    <row r="911" spans="42:44" x14ac:dyDescent="0.25">
      <c r="AP911" t="str">
        <f t="shared" si="55"/>
        <v/>
      </c>
      <c r="AQ911" t="str">
        <f t="shared" si="56"/>
        <v/>
      </c>
      <c r="AR911" t="str">
        <f t="shared" si="57"/>
        <v/>
      </c>
    </row>
    <row r="912" spans="42:44" x14ac:dyDescent="0.25">
      <c r="AP912" t="str">
        <f t="shared" si="55"/>
        <v/>
      </c>
      <c r="AQ912" t="str">
        <f t="shared" si="56"/>
        <v/>
      </c>
      <c r="AR912" t="str">
        <f t="shared" si="57"/>
        <v/>
      </c>
    </row>
    <row r="913" spans="42:44" x14ac:dyDescent="0.25">
      <c r="AP913" t="str">
        <f t="shared" si="55"/>
        <v/>
      </c>
      <c r="AQ913" t="str">
        <f t="shared" si="56"/>
        <v/>
      </c>
      <c r="AR913" t="str">
        <f t="shared" si="57"/>
        <v/>
      </c>
    </row>
    <row r="914" spans="42:44" x14ac:dyDescent="0.25">
      <c r="AP914" t="str">
        <f t="shared" si="55"/>
        <v/>
      </c>
      <c r="AQ914" t="str">
        <f t="shared" si="56"/>
        <v/>
      </c>
      <c r="AR914" t="str">
        <f t="shared" si="57"/>
        <v/>
      </c>
    </row>
    <row r="915" spans="42:44" x14ac:dyDescent="0.25">
      <c r="AP915" t="str">
        <f t="shared" si="55"/>
        <v/>
      </c>
      <c r="AQ915" t="str">
        <f t="shared" si="56"/>
        <v/>
      </c>
      <c r="AR915" t="str">
        <f t="shared" si="57"/>
        <v/>
      </c>
    </row>
    <row r="916" spans="42:44" x14ac:dyDescent="0.25">
      <c r="AP916" t="str">
        <f t="shared" si="55"/>
        <v/>
      </c>
      <c r="AQ916" t="str">
        <f t="shared" si="56"/>
        <v/>
      </c>
      <c r="AR916" t="str">
        <f t="shared" si="57"/>
        <v/>
      </c>
    </row>
    <row r="917" spans="42:44" x14ac:dyDescent="0.25">
      <c r="AP917" t="str">
        <f t="shared" si="55"/>
        <v/>
      </c>
      <c r="AQ917" t="str">
        <f t="shared" si="56"/>
        <v/>
      </c>
      <c r="AR917" t="str">
        <f t="shared" si="57"/>
        <v/>
      </c>
    </row>
    <row r="918" spans="42:44" x14ac:dyDescent="0.25">
      <c r="AP918" t="str">
        <f t="shared" si="55"/>
        <v/>
      </c>
      <c r="AQ918" t="str">
        <f t="shared" si="56"/>
        <v/>
      </c>
      <c r="AR918" t="str">
        <f t="shared" si="57"/>
        <v/>
      </c>
    </row>
    <row r="919" spans="42:44" x14ac:dyDescent="0.25">
      <c r="AP919" t="str">
        <f t="shared" si="55"/>
        <v/>
      </c>
      <c r="AQ919" t="str">
        <f t="shared" si="56"/>
        <v/>
      </c>
      <c r="AR919" t="str">
        <f t="shared" si="57"/>
        <v/>
      </c>
    </row>
    <row r="920" spans="42:44" x14ac:dyDescent="0.25">
      <c r="AP920" t="str">
        <f t="shared" si="55"/>
        <v/>
      </c>
      <c r="AQ920" t="str">
        <f t="shared" si="56"/>
        <v/>
      </c>
      <c r="AR920" t="str">
        <f t="shared" si="57"/>
        <v/>
      </c>
    </row>
    <row r="921" spans="42:44" x14ac:dyDescent="0.25">
      <c r="AP921" t="str">
        <f t="shared" si="55"/>
        <v/>
      </c>
      <c r="AQ921" t="str">
        <f t="shared" si="56"/>
        <v/>
      </c>
      <c r="AR921" t="str">
        <f t="shared" si="57"/>
        <v/>
      </c>
    </row>
    <row r="922" spans="42:44" x14ac:dyDescent="0.25">
      <c r="AP922" t="str">
        <f t="shared" si="55"/>
        <v/>
      </c>
      <c r="AQ922" t="str">
        <f t="shared" si="56"/>
        <v/>
      </c>
      <c r="AR922" t="str">
        <f t="shared" si="57"/>
        <v/>
      </c>
    </row>
    <row r="923" spans="42:44" x14ac:dyDescent="0.25">
      <c r="AP923" t="str">
        <f t="shared" si="55"/>
        <v/>
      </c>
      <c r="AQ923" t="str">
        <f t="shared" si="56"/>
        <v/>
      </c>
      <c r="AR923" t="str">
        <f t="shared" si="57"/>
        <v/>
      </c>
    </row>
    <row r="924" spans="42:44" x14ac:dyDescent="0.25">
      <c r="AP924" t="str">
        <f t="shared" si="55"/>
        <v/>
      </c>
      <c r="AQ924" t="str">
        <f t="shared" si="56"/>
        <v/>
      </c>
      <c r="AR924" t="str">
        <f t="shared" si="57"/>
        <v/>
      </c>
    </row>
    <row r="925" spans="42:44" x14ac:dyDescent="0.25">
      <c r="AP925" t="str">
        <f t="shared" si="55"/>
        <v/>
      </c>
      <c r="AQ925" t="str">
        <f t="shared" si="56"/>
        <v/>
      </c>
      <c r="AR925" t="str">
        <f t="shared" si="57"/>
        <v/>
      </c>
    </row>
    <row r="926" spans="42:44" x14ac:dyDescent="0.25">
      <c r="AP926" t="str">
        <f t="shared" si="55"/>
        <v/>
      </c>
      <c r="AQ926" t="str">
        <f t="shared" si="56"/>
        <v/>
      </c>
      <c r="AR926" t="str">
        <f t="shared" si="57"/>
        <v/>
      </c>
    </row>
    <row r="927" spans="42:44" x14ac:dyDescent="0.25">
      <c r="AP927" t="str">
        <f t="shared" si="55"/>
        <v/>
      </c>
      <c r="AQ927" t="str">
        <f t="shared" si="56"/>
        <v/>
      </c>
      <c r="AR927" t="str">
        <f t="shared" si="57"/>
        <v/>
      </c>
    </row>
    <row r="928" spans="42:44" x14ac:dyDescent="0.25">
      <c r="AP928" t="str">
        <f t="shared" ref="AP928:AP991" si="58">IF(AH928="","",IF(WEEKNUM(AH928)&lt;10,"S0"&amp;WEEKNUM(AH928),"S"&amp;WEEKNUM(AH928)))</f>
        <v/>
      </c>
      <c r="AQ928" t="str">
        <f t="shared" ref="AQ928:AQ991" si="59">IF(AH928="","",TEXT(AH928,"jjjj"))</f>
        <v/>
      </c>
      <c r="AR928" t="str">
        <f t="shared" ref="AR928:AR991" si="60">IF(AH928="","",YEAR(AH928))</f>
        <v/>
      </c>
    </row>
    <row r="929" spans="42:44" x14ac:dyDescent="0.25">
      <c r="AP929" t="str">
        <f t="shared" si="58"/>
        <v/>
      </c>
      <c r="AQ929" t="str">
        <f t="shared" si="59"/>
        <v/>
      </c>
      <c r="AR929" t="str">
        <f t="shared" si="60"/>
        <v/>
      </c>
    </row>
    <row r="930" spans="42:44" x14ac:dyDescent="0.25">
      <c r="AP930" t="str">
        <f t="shared" si="58"/>
        <v/>
      </c>
      <c r="AQ930" t="str">
        <f t="shared" si="59"/>
        <v/>
      </c>
      <c r="AR930" t="str">
        <f t="shared" si="60"/>
        <v/>
      </c>
    </row>
    <row r="931" spans="42:44" x14ac:dyDescent="0.25">
      <c r="AP931" t="str">
        <f t="shared" si="58"/>
        <v/>
      </c>
      <c r="AQ931" t="str">
        <f t="shared" si="59"/>
        <v/>
      </c>
      <c r="AR931" t="str">
        <f t="shared" si="60"/>
        <v/>
      </c>
    </row>
    <row r="932" spans="42:44" x14ac:dyDescent="0.25">
      <c r="AP932" t="str">
        <f t="shared" si="58"/>
        <v/>
      </c>
      <c r="AQ932" t="str">
        <f t="shared" si="59"/>
        <v/>
      </c>
      <c r="AR932" t="str">
        <f t="shared" si="60"/>
        <v/>
      </c>
    </row>
    <row r="933" spans="42:44" x14ac:dyDescent="0.25">
      <c r="AP933" t="str">
        <f t="shared" si="58"/>
        <v/>
      </c>
      <c r="AQ933" t="str">
        <f t="shared" si="59"/>
        <v/>
      </c>
      <c r="AR933" t="str">
        <f t="shared" si="60"/>
        <v/>
      </c>
    </row>
    <row r="934" spans="42:44" x14ac:dyDescent="0.25">
      <c r="AP934" t="str">
        <f t="shared" si="58"/>
        <v/>
      </c>
      <c r="AQ934" t="str">
        <f t="shared" si="59"/>
        <v/>
      </c>
      <c r="AR934" t="str">
        <f t="shared" si="60"/>
        <v/>
      </c>
    </row>
    <row r="935" spans="42:44" x14ac:dyDescent="0.25">
      <c r="AP935" t="str">
        <f t="shared" si="58"/>
        <v/>
      </c>
      <c r="AQ935" t="str">
        <f t="shared" si="59"/>
        <v/>
      </c>
      <c r="AR935" t="str">
        <f t="shared" si="60"/>
        <v/>
      </c>
    </row>
    <row r="936" spans="42:44" x14ac:dyDescent="0.25">
      <c r="AP936" t="str">
        <f t="shared" si="58"/>
        <v/>
      </c>
      <c r="AQ936" t="str">
        <f t="shared" si="59"/>
        <v/>
      </c>
      <c r="AR936" t="str">
        <f t="shared" si="60"/>
        <v/>
      </c>
    </row>
    <row r="937" spans="42:44" x14ac:dyDescent="0.25">
      <c r="AP937" t="str">
        <f t="shared" si="58"/>
        <v/>
      </c>
      <c r="AQ937" t="str">
        <f t="shared" si="59"/>
        <v/>
      </c>
      <c r="AR937" t="str">
        <f t="shared" si="60"/>
        <v/>
      </c>
    </row>
    <row r="938" spans="42:44" x14ac:dyDescent="0.25">
      <c r="AP938" t="str">
        <f t="shared" si="58"/>
        <v/>
      </c>
      <c r="AQ938" t="str">
        <f t="shared" si="59"/>
        <v/>
      </c>
      <c r="AR938" t="str">
        <f t="shared" si="60"/>
        <v/>
      </c>
    </row>
    <row r="939" spans="42:44" x14ac:dyDescent="0.25">
      <c r="AP939" t="str">
        <f t="shared" si="58"/>
        <v/>
      </c>
      <c r="AQ939" t="str">
        <f t="shared" si="59"/>
        <v/>
      </c>
      <c r="AR939" t="str">
        <f t="shared" si="60"/>
        <v/>
      </c>
    </row>
    <row r="940" spans="42:44" x14ac:dyDescent="0.25">
      <c r="AP940" t="str">
        <f t="shared" si="58"/>
        <v/>
      </c>
      <c r="AQ940" t="str">
        <f t="shared" si="59"/>
        <v/>
      </c>
      <c r="AR940" t="str">
        <f t="shared" si="60"/>
        <v/>
      </c>
    </row>
    <row r="941" spans="42:44" x14ac:dyDescent="0.25">
      <c r="AP941" t="str">
        <f t="shared" si="58"/>
        <v/>
      </c>
      <c r="AQ941" t="str">
        <f t="shared" si="59"/>
        <v/>
      </c>
      <c r="AR941" t="str">
        <f t="shared" si="60"/>
        <v/>
      </c>
    </row>
    <row r="942" spans="42:44" x14ac:dyDescent="0.25">
      <c r="AP942" t="str">
        <f t="shared" si="58"/>
        <v/>
      </c>
      <c r="AQ942" t="str">
        <f t="shared" si="59"/>
        <v/>
      </c>
      <c r="AR942" t="str">
        <f t="shared" si="60"/>
        <v/>
      </c>
    </row>
    <row r="943" spans="42:44" x14ac:dyDescent="0.25">
      <c r="AP943" t="str">
        <f t="shared" si="58"/>
        <v/>
      </c>
      <c r="AQ943" t="str">
        <f t="shared" si="59"/>
        <v/>
      </c>
      <c r="AR943" t="str">
        <f t="shared" si="60"/>
        <v/>
      </c>
    </row>
    <row r="944" spans="42:44" x14ac:dyDescent="0.25">
      <c r="AP944" t="str">
        <f t="shared" si="58"/>
        <v/>
      </c>
      <c r="AQ944" t="str">
        <f t="shared" si="59"/>
        <v/>
      </c>
      <c r="AR944" t="str">
        <f t="shared" si="60"/>
        <v/>
      </c>
    </row>
    <row r="945" spans="42:44" x14ac:dyDescent="0.25">
      <c r="AP945" t="str">
        <f t="shared" si="58"/>
        <v/>
      </c>
      <c r="AQ945" t="str">
        <f t="shared" si="59"/>
        <v/>
      </c>
      <c r="AR945" t="str">
        <f t="shared" si="60"/>
        <v/>
      </c>
    </row>
    <row r="946" spans="42:44" x14ac:dyDescent="0.25">
      <c r="AP946" t="str">
        <f t="shared" si="58"/>
        <v/>
      </c>
      <c r="AQ946" t="str">
        <f t="shared" si="59"/>
        <v/>
      </c>
      <c r="AR946" t="str">
        <f t="shared" si="60"/>
        <v/>
      </c>
    </row>
    <row r="947" spans="42:44" x14ac:dyDescent="0.25">
      <c r="AP947" t="str">
        <f t="shared" si="58"/>
        <v/>
      </c>
      <c r="AQ947" t="str">
        <f t="shared" si="59"/>
        <v/>
      </c>
      <c r="AR947" t="str">
        <f t="shared" si="60"/>
        <v/>
      </c>
    </row>
    <row r="948" spans="42:44" x14ac:dyDescent="0.25">
      <c r="AP948" t="str">
        <f t="shared" si="58"/>
        <v/>
      </c>
      <c r="AQ948" t="str">
        <f t="shared" si="59"/>
        <v/>
      </c>
      <c r="AR948" t="str">
        <f t="shared" si="60"/>
        <v/>
      </c>
    </row>
    <row r="949" spans="42:44" x14ac:dyDescent="0.25">
      <c r="AP949" t="str">
        <f t="shared" si="58"/>
        <v/>
      </c>
      <c r="AQ949" t="str">
        <f t="shared" si="59"/>
        <v/>
      </c>
      <c r="AR949" t="str">
        <f t="shared" si="60"/>
        <v/>
      </c>
    </row>
    <row r="950" spans="42:44" x14ac:dyDescent="0.25">
      <c r="AP950" t="str">
        <f t="shared" si="58"/>
        <v/>
      </c>
      <c r="AQ950" t="str">
        <f t="shared" si="59"/>
        <v/>
      </c>
      <c r="AR950" t="str">
        <f t="shared" si="60"/>
        <v/>
      </c>
    </row>
    <row r="951" spans="42:44" x14ac:dyDescent="0.25">
      <c r="AP951" t="str">
        <f t="shared" si="58"/>
        <v/>
      </c>
      <c r="AQ951" t="str">
        <f t="shared" si="59"/>
        <v/>
      </c>
      <c r="AR951" t="str">
        <f t="shared" si="60"/>
        <v/>
      </c>
    </row>
    <row r="952" spans="42:44" x14ac:dyDescent="0.25">
      <c r="AP952" t="str">
        <f t="shared" si="58"/>
        <v/>
      </c>
      <c r="AQ952" t="str">
        <f t="shared" si="59"/>
        <v/>
      </c>
      <c r="AR952" t="str">
        <f t="shared" si="60"/>
        <v/>
      </c>
    </row>
    <row r="953" spans="42:44" x14ac:dyDescent="0.25">
      <c r="AP953" t="str">
        <f t="shared" si="58"/>
        <v/>
      </c>
      <c r="AQ953" t="str">
        <f t="shared" si="59"/>
        <v/>
      </c>
      <c r="AR953" t="str">
        <f t="shared" si="60"/>
        <v/>
      </c>
    </row>
    <row r="954" spans="42:44" x14ac:dyDescent="0.25">
      <c r="AP954" t="str">
        <f t="shared" si="58"/>
        <v/>
      </c>
      <c r="AQ954" t="str">
        <f t="shared" si="59"/>
        <v/>
      </c>
      <c r="AR954" t="str">
        <f t="shared" si="60"/>
        <v/>
      </c>
    </row>
    <row r="955" spans="42:44" x14ac:dyDescent="0.25">
      <c r="AP955" t="str">
        <f t="shared" si="58"/>
        <v/>
      </c>
      <c r="AQ955" t="str">
        <f t="shared" si="59"/>
        <v/>
      </c>
      <c r="AR955" t="str">
        <f t="shared" si="60"/>
        <v/>
      </c>
    </row>
    <row r="956" spans="42:44" x14ac:dyDescent="0.25">
      <c r="AP956" t="str">
        <f t="shared" si="58"/>
        <v/>
      </c>
      <c r="AQ956" t="str">
        <f t="shared" si="59"/>
        <v/>
      </c>
      <c r="AR956" t="str">
        <f t="shared" si="60"/>
        <v/>
      </c>
    </row>
    <row r="957" spans="42:44" x14ac:dyDescent="0.25">
      <c r="AP957" t="str">
        <f t="shared" si="58"/>
        <v/>
      </c>
      <c r="AQ957" t="str">
        <f t="shared" si="59"/>
        <v/>
      </c>
      <c r="AR957" t="str">
        <f t="shared" si="60"/>
        <v/>
      </c>
    </row>
    <row r="958" spans="42:44" x14ac:dyDescent="0.25">
      <c r="AP958" t="str">
        <f t="shared" si="58"/>
        <v/>
      </c>
      <c r="AQ958" t="str">
        <f t="shared" si="59"/>
        <v/>
      </c>
      <c r="AR958" t="str">
        <f t="shared" si="60"/>
        <v/>
      </c>
    </row>
    <row r="959" spans="42:44" x14ac:dyDescent="0.25">
      <c r="AP959" t="str">
        <f t="shared" si="58"/>
        <v/>
      </c>
      <c r="AQ959" t="str">
        <f t="shared" si="59"/>
        <v/>
      </c>
      <c r="AR959" t="str">
        <f t="shared" si="60"/>
        <v/>
      </c>
    </row>
    <row r="960" spans="42:44" x14ac:dyDescent="0.25">
      <c r="AP960" t="str">
        <f t="shared" si="58"/>
        <v/>
      </c>
      <c r="AQ960" t="str">
        <f t="shared" si="59"/>
        <v/>
      </c>
      <c r="AR960" t="str">
        <f t="shared" si="60"/>
        <v/>
      </c>
    </row>
    <row r="961" spans="42:44" x14ac:dyDescent="0.25">
      <c r="AP961" t="str">
        <f t="shared" si="58"/>
        <v/>
      </c>
      <c r="AQ961" t="str">
        <f t="shared" si="59"/>
        <v/>
      </c>
      <c r="AR961" t="str">
        <f t="shared" si="60"/>
        <v/>
      </c>
    </row>
    <row r="962" spans="42:44" x14ac:dyDescent="0.25">
      <c r="AP962" t="str">
        <f t="shared" si="58"/>
        <v/>
      </c>
      <c r="AQ962" t="str">
        <f t="shared" si="59"/>
        <v/>
      </c>
      <c r="AR962" t="str">
        <f t="shared" si="60"/>
        <v/>
      </c>
    </row>
    <row r="963" spans="42:44" x14ac:dyDescent="0.25">
      <c r="AP963" t="str">
        <f t="shared" si="58"/>
        <v/>
      </c>
      <c r="AQ963" t="str">
        <f t="shared" si="59"/>
        <v/>
      </c>
      <c r="AR963" t="str">
        <f t="shared" si="60"/>
        <v/>
      </c>
    </row>
    <row r="964" spans="42:44" x14ac:dyDescent="0.25">
      <c r="AP964" t="str">
        <f t="shared" si="58"/>
        <v/>
      </c>
      <c r="AQ964" t="str">
        <f t="shared" si="59"/>
        <v/>
      </c>
      <c r="AR964" t="str">
        <f t="shared" si="60"/>
        <v/>
      </c>
    </row>
    <row r="965" spans="42:44" x14ac:dyDescent="0.25">
      <c r="AP965" t="str">
        <f t="shared" si="58"/>
        <v/>
      </c>
      <c r="AQ965" t="str">
        <f t="shared" si="59"/>
        <v/>
      </c>
      <c r="AR965" t="str">
        <f t="shared" si="60"/>
        <v/>
      </c>
    </row>
    <row r="966" spans="42:44" x14ac:dyDescent="0.25">
      <c r="AP966" t="str">
        <f t="shared" si="58"/>
        <v/>
      </c>
      <c r="AQ966" t="str">
        <f t="shared" si="59"/>
        <v/>
      </c>
      <c r="AR966" t="str">
        <f t="shared" si="60"/>
        <v/>
      </c>
    </row>
    <row r="967" spans="42:44" x14ac:dyDescent="0.25">
      <c r="AP967" t="str">
        <f t="shared" si="58"/>
        <v/>
      </c>
      <c r="AQ967" t="str">
        <f t="shared" si="59"/>
        <v/>
      </c>
      <c r="AR967" t="str">
        <f t="shared" si="60"/>
        <v/>
      </c>
    </row>
    <row r="968" spans="42:44" x14ac:dyDescent="0.25">
      <c r="AP968" t="str">
        <f t="shared" si="58"/>
        <v/>
      </c>
      <c r="AQ968" t="str">
        <f t="shared" si="59"/>
        <v/>
      </c>
      <c r="AR968" t="str">
        <f t="shared" si="60"/>
        <v/>
      </c>
    </row>
    <row r="969" spans="42:44" x14ac:dyDescent="0.25">
      <c r="AP969" t="str">
        <f t="shared" si="58"/>
        <v/>
      </c>
      <c r="AQ969" t="str">
        <f t="shared" si="59"/>
        <v/>
      </c>
      <c r="AR969" t="str">
        <f t="shared" si="60"/>
        <v/>
      </c>
    </row>
    <row r="970" spans="42:44" x14ac:dyDescent="0.25">
      <c r="AP970" t="str">
        <f t="shared" si="58"/>
        <v/>
      </c>
      <c r="AQ970" t="str">
        <f t="shared" si="59"/>
        <v/>
      </c>
      <c r="AR970" t="str">
        <f t="shared" si="60"/>
        <v/>
      </c>
    </row>
    <row r="971" spans="42:44" x14ac:dyDescent="0.25">
      <c r="AP971" t="str">
        <f t="shared" si="58"/>
        <v/>
      </c>
      <c r="AQ971" t="str">
        <f t="shared" si="59"/>
        <v/>
      </c>
      <c r="AR971" t="str">
        <f t="shared" si="60"/>
        <v/>
      </c>
    </row>
    <row r="972" spans="42:44" x14ac:dyDescent="0.25">
      <c r="AP972" t="str">
        <f t="shared" si="58"/>
        <v/>
      </c>
      <c r="AQ972" t="str">
        <f t="shared" si="59"/>
        <v/>
      </c>
      <c r="AR972" t="str">
        <f t="shared" si="60"/>
        <v/>
      </c>
    </row>
    <row r="973" spans="42:44" x14ac:dyDescent="0.25">
      <c r="AP973" t="str">
        <f t="shared" si="58"/>
        <v/>
      </c>
      <c r="AQ973" t="str">
        <f t="shared" si="59"/>
        <v/>
      </c>
      <c r="AR973" t="str">
        <f t="shared" si="60"/>
        <v/>
      </c>
    </row>
    <row r="974" spans="42:44" x14ac:dyDescent="0.25">
      <c r="AP974" t="str">
        <f t="shared" si="58"/>
        <v/>
      </c>
      <c r="AQ974" t="str">
        <f t="shared" si="59"/>
        <v/>
      </c>
      <c r="AR974" t="str">
        <f t="shared" si="60"/>
        <v/>
      </c>
    </row>
    <row r="975" spans="42:44" x14ac:dyDescent="0.25">
      <c r="AP975" t="str">
        <f t="shared" si="58"/>
        <v/>
      </c>
      <c r="AQ975" t="str">
        <f t="shared" si="59"/>
        <v/>
      </c>
      <c r="AR975" t="str">
        <f t="shared" si="60"/>
        <v/>
      </c>
    </row>
    <row r="976" spans="42:44" x14ac:dyDescent="0.25">
      <c r="AP976" t="str">
        <f t="shared" si="58"/>
        <v/>
      </c>
      <c r="AQ976" t="str">
        <f t="shared" si="59"/>
        <v/>
      </c>
      <c r="AR976" t="str">
        <f t="shared" si="60"/>
        <v/>
      </c>
    </row>
    <row r="977" spans="42:44" x14ac:dyDescent="0.25">
      <c r="AP977" t="str">
        <f t="shared" si="58"/>
        <v/>
      </c>
      <c r="AQ977" t="str">
        <f t="shared" si="59"/>
        <v/>
      </c>
      <c r="AR977" t="str">
        <f t="shared" si="60"/>
        <v/>
      </c>
    </row>
    <row r="978" spans="42:44" x14ac:dyDescent="0.25">
      <c r="AP978" t="str">
        <f t="shared" si="58"/>
        <v/>
      </c>
      <c r="AQ978" t="str">
        <f t="shared" si="59"/>
        <v/>
      </c>
      <c r="AR978" t="str">
        <f t="shared" si="60"/>
        <v/>
      </c>
    </row>
    <row r="979" spans="42:44" x14ac:dyDescent="0.25">
      <c r="AP979" t="str">
        <f t="shared" si="58"/>
        <v/>
      </c>
      <c r="AQ979" t="str">
        <f t="shared" si="59"/>
        <v/>
      </c>
      <c r="AR979" t="str">
        <f t="shared" si="60"/>
        <v/>
      </c>
    </row>
    <row r="980" spans="42:44" x14ac:dyDescent="0.25">
      <c r="AP980" t="str">
        <f t="shared" si="58"/>
        <v/>
      </c>
      <c r="AQ980" t="str">
        <f t="shared" si="59"/>
        <v/>
      </c>
      <c r="AR980" t="str">
        <f t="shared" si="60"/>
        <v/>
      </c>
    </row>
    <row r="981" spans="42:44" x14ac:dyDescent="0.25">
      <c r="AP981" t="str">
        <f t="shared" si="58"/>
        <v/>
      </c>
      <c r="AQ981" t="str">
        <f t="shared" si="59"/>
        <v/>
      </c>
      <c r="AR981" t="str">
        <f t="shared" si="60"/>
        <v/>
      </c>
    </row>
    <row r="982" spans="42:44" x14ac:dyDescent="0.25">
      <c r="AP982" t="str">
        <f t="shared" si="58"/>
        <v/>
      </c>
      <c r="AQ982" t="str">
        <f t="shared" si="59"/>
        <v/>
      </c>
      <c r="AR982" t="str">
        <f t="shared" si="60"/>
        <v/>
      </c>
    </row>
    <row r="983" spans="42:44" x14ac:dyDescent="0.25">
      <c r="AP983" t="str">
        <f t="shared" si="58"/>
        <v/>
      </c>
      <c r="AQ983" t="str">
        <f t="shared" si="59"/>
        <v/>
      </c>
      <c r="AR983" t="str">
        <f t="shared" si="60"/>
        <v/>
      </c>
    </row>
    <row r="984" spans="42:44" x14ac:dyDescent="0.25">
      <c r="AP984" t="str">
        <f t="shared" si="58"/>
        <v/>
      </c>
      <c r="AQ984" t="str">
        <f t="shared" si="59"/>
        <v/>
      </c>
      <c r="AR984" t="str">
        <f t="shared" si="60"/>
        <v/>
      </c>
    </row>
    <row r="985" spans="42:44" x14ac:dyDescent="0.25">
      <c r="AP985" t="str">
        <f t="shared" si="58"/>
        <v/>
      </c>
      <c r="AQ985" t="str">
        <f t="shared" si="59"/>
        <v/>
      </c>
      <c r="AR985" t="str">
        <f t="shared" si="60"/>
        <v/>
      </c>
    </row>
    <row r="986" spans="42:44" x14ac:dyDescent="0.25">
      <c r="AP986" t="str">
        <f t="shared" si="58"/>
        <v/>
      </c>
      <c r="AQ986" t="str">
        <f t="shared" si="59"/>
        <v/>
      </c>
      <c r="AR986" t="str">
        <f t="shared" si="60"/>
        <v/>
      </c>
    </row>
    <row r="987" spans="42:44" x14ac:dyDescent="0.25">
      <c r="AP987" t="str">
        <f t="shared" si="58"/>
        <v/>
      </c>
      <c r="AQ987" t="str">
        <f t="shared" si="59"/>
        <v/>
      </c>
      <c r="AR987" t="str">
        <f t="shared" si="60"/>
        <v/>
      </c>
    </row>
    <row r="988" spans="42:44" x14ac:dyDescent="0.25">
      <c r="AP988" t="str">
        <f t="shared" si="58"/>
        <v/>
      </c>
      <c r="AQ988" t="str">
        <f t="shared" si="59"/>
        <v/>
      </c>
      <c r="AR988" t="str">
        <f t="shared" si="60"/>
        <v/>
      </c>
    </row>
    <row r="989" spans="42:44" x14ac:dyDescent="0.25">
      <c r="AP989" t="str">
        <f t="shared" si="58"/>
        <v/>
      </c>
      <c r="AQ989" t="str">
        <f t="shared" si="59"/>
        <v/>
      </c>
      <c r="AR989" t="str">
        <f t="shared" si="60"/>
        <v/>
      </c>
    </row>
    <row r="990" spans="42:44" x14ac:dyDescent="0.25">
      <c r="AP990" t="str">
        <f t="shared" si="58"/>
        <v/>
      </c>
      <c r="AQ990" t="str">
        <f t="shared" si="59"/>
        <v/>
      </c>
      <c r="AR990" t="str">
        <f t="shared" si="60"/>
        <v/>
      </c>
    </row>
    <row r="991" spans="42:44" x14ac:dyDescent="0.25">
      <c r="AP991" t="str">
        <f t="shared" si="58"/>
        <v/>
      </c>
      <c r="AQ991" t="str">
        <f t="shared" si="59"/>
        <v/>
      </c>
      <c r="AR991" t="str">
        <f t="shared" si="60"/>
        <v/>
      </c>
    </row>
    <row r="992" spans="42:44" x14ac:dyDescent="0.25">
      <c r="AP992" t="str">
        <f t="shared" ref="AP992:AP1055" si="61">IF(AH992="","",IF(WEEKNUM(AH992)&lt;10,"S0"&amp;WEEKNUM(AH992),"S"&amp;WEEKNUM(AH992)))</f>
        <v/>
      </c>
      <c r="AQ992" t="str">
        <f t="shared" ref="AQ992:AQ1055" si="62">IF(AH992="","",TEXT(AH992,"jjjj"))</f>
        <v/>
      </c>
      <c r="AR992" t="str">
        <f t="shared" ref="AR992:AR1055" si="63">IF(AH992="","",YEAR(AH992))</f>
        <v/>
      </c>
    </row>
    <row r="993" spans="42:44" x14ac:dyDescent="0.25">
      <c r="AP993" t="str">
        <f t="shared" si="61"/>
        <v/>
      </c>
      <c r="AQ993" t="str">
        <f t="shared" si="62"/>
        <v/>
      </c>
      <c r="AR993" t="str">
        <f t="shared" si="63"/>
        <v/>
      </c>
    </row>
    <row r="994" spans="42:44" x14ac:dyDescent="0.25">
      <c r="AP994" t="str">
        <f t="shared" si="61"/>
        <v/>
      </c>
      <c r="AQ994" t="str">
        <f t="shared" si="62"/>
        <v/>
      </c>
      <c r="AR994" t="str">
        <f t="shared" si="63"/>
        <v/>
      </c>
    </row>
    <row r="995" spans="42:44" x14ac:dyDescent="0.25">
      <c r="AP995" t="str">
        <f t="shared" si="61"/>
        <v/>
      </c>
      <c r="AQ995" t="str">
        <f t="shared" si="62"/>
        <v/>
      </c>
      <c r="AR995" t="str">
        <f t="shared" si="63"/>
        <v/>
      </c>
    </row>
    <row r="996" spans="42:44" x14ac:dyDescent="0.25">
      <c r="AP996" t="str">
        <f t="shared" si="61"/>
        <v/>
      </c>
      <c r="AQ996" t="str">
        <f t="shared" si="62"/>
        <v/>
      </c>
      <c r="AR996" t="str">
        <f t="shared" si="63"/>
        <v/>
      </c>
    </row>
    <row r="997" spans="42:44" x14ac:dyDescent="0.25">
      <c r="AP997" t="str">
        <f t="shared" si="61"/>
        <v/>
      </c>
      <c r="AQ997" t="str">
        <f t="shared" si="62"/>
        <v/>
      </c>
      <c r="AR997" t="str">
        <f t="shared" si="63"/>
        <v/>
      </c>
    </row>
    <row r="998" spans="42:44" x14ac:dyDescent="0.25">
      <c r="AP998" t="str">
        <f t="shared" si="61"/>
        <v/>
      </c>
      <c r="AQ998" t="str">
        <f t="shared" si="62"/>
        <v/>
      </c>
      <c r="AR998" t="str">
        <f t="shared" si="63"/>
        <v/>
      </c>
    </row>
    <row r="999" spans="42:44" x14ac:dyDescent="0.25">
      <c r="AP999" t="str">
        <f t="shared" si="61"/>
        <v/>
      </c>
      <c r="AQ999" t="str">
        <f t="shared" si="62"/>
        <v/>
      </c>
      <c r="AR999" t="str">
        <f t="shared" si="63"/>
        <v/>
      </c>
    </row>
    <row r="1000" spans="42:44" x14ac:dyDescent="0.25">
      <c r="AP1000" t="str">
        <f t="shared" si="61"/>
        <v/>
      </c>
      <c r="AQ1000" t="str">
        <f t="shared" si="62"/>
        <v/>
      </c>
      <c r="AR1000" t="str">
        <f t="shared" si="63"/>
        <v/>
      </c>
    </row>
    <row r="1001" spans="42:44" x14ac:dyDescent="0.25">
      <c r="AP1001" t="str">
        <f t="shared" si="61"/>
        <v/>
      </c>
      <c r="AQ1001" t="str">
        <f t="shared" si="62"/>
        <v/>
      </c>
      <c r="AR1001" t="str">
        <f t="shared" si="63"/>
        <v/>
      </c>
    </row>
    <row r="1002" spans="42:44" x14ac:dyDescent="0.25">
      <c r="AP1002" t="str">
        <f t="shared" si="61"/>
        <v/>
      </c>
      <c r="AQ1002" t="str">
        <f t="shared" si="62"/>
        <v/>
      </c>
      <c r="AR1002" t="str">
        <f t="shared" si="63"/>
        <v/>
      </c>
    </row>
    <row r="1003" spans="42:44" x14ac:dyDescent="0.25">
      <c r="AP1003" t="str">
        <f t="shared" si="61"/>
        <v/>
      </c>
      <c r="AQ1003" t="str">
        <f t="shared" si="62"/>
        <v/>
      </c>
      <c r="AR1003" t="str">
        <f t="shared" si="63"/>
        <v/>
      </c>
    </row>
    <row r="1004" spans="42:44" x14ac:dyDescent="0.25">
      <c r="AP1004" t="str">
        <f t="shared" si="61"/>
        <v/>
      </c>
      <c r="AQ1004" t="str">
        <f t="shared" si="62"/>
        <v/>
      </c>
      <c r="AR1004" t="str">
        <f t="shared" si="63"/>
        <v/>
      </c>
    </row>
    <row r="1005" spans="42:44" x14ac:dyDescent="0.25">
      <c r="AP1005" t="str">
        <f t="shared" si="61"/>
        <v/>
      </c>
      <c r="AQ1005" t="str">
        <f t="shared" si="62"/>
        <v/>
      </c>
      <c r="AR1005" t="str">
        <f t="shared" si="63"/>
        <v/>
      </c>
    </row>
    <row r="1006" spans="42:44" x14ac:dyDescent="0.25">
      <c r="AP1006" t="str">
        <f t="shared" si="61"/>
        <v/>
      </c>
      <c r="AQ1006" t="str">
        <f t="shared" si="62"/>
        <v/>
      </c>
      <c r="AR1006" t="str">
        <f t="shared" si="63"/>
        <v/>
      </c>
    </row>
    <row r="1007" spans="42:44" x14ac:dyDescent="0.25">
      <c r="AP1007" t="str">
        <f t="shared" si="61"/>
        <v/>
      </c>
      <c r="AQ1007" t="str">
        <f t="shared" si="62"/>
        <v/>
      </c>
      <c r="AR1007" t="str">
        <f t="shared" si="63"/>
        <v/>
      </c>
    </row>
    <row r="1008" spans="42:44" x14ac:dyDescent="0.25">
      <c r="AP1008" t="str">
        <f t="shared" si="61"/>
        <v/>
      </c>
      <c r="AQ1008" t="str">
        <f t="shared" si="62"/>
        <v/>
      </c>
      <c r="AR1008" t="str">
        <f t="shared" si="63"/>
        <v/>
      </c>
    </row>
    <row r="1009" spans="42:44" x14ac:dyDescent="0.25">
      <c r="AP1009" t="str">
        <f t="shared" si="61"/>
        <v/>
      </c>
      <c r="AQ1009" t="str">
        <f t="shared" si="62"/>
        <v/>
      </c>
      <c r="AR1009" t="str">
        <f t="shared" si="63"/>
        <v/>
      </c>
    </row>
    <row r="1010" spans="42:44" x14ac:dyDescent="0.25">
      <c r="AP1010" t="str">
        <f t="shared" si="61"/>
        <v/>
      </c>
      <c r="AQ1010" t="str">
        <f t="shared" si="62"/>
        <v/>
      </c>
      <c r="AR1010" t="str">
        <f t="shared" si="63"/>
        <v/>
      </c>
    </row>
    <row r="1011" spans="42:44" x14ac:dyDescent="0.25">
      <c r="AP1011" t="str">
        <f t="shared" si="61"/>
        <v/>
      </c>
      <c r="AQ1011" t="str">
        <f t="shared" si="62"/>
        <v/>
      </c>
      <c r="AR1011" t="str">
        <f t="shared" si="63"/>
        <v/>
      </c>
    </row>
    <row r="1012" spans="42:44" x14ac:dyDescent="0.25">
      <c r="AP1012" t="str">
        <f t="shared" si="61"/>
        <v/>
      </c>
      <c r="AQ1012" t="str">
        <f t="shared" si="62"/>
        <v/>
      </c>
      <c r="AR1012" t="str">
        <f t="shared" si="63"/>
        <v/>
      </c>
    </row>
    <row r="1013" spans="42:44" x14ac:dyDescent="0.25">
      <c r="AP1013" t="str">
        <f t="shared" si="61"/>
        <v/>
      </c>
      <c r="AQ1013" t="str">
        <f t="shared" si="62"/>
        <v/>
      </c>
      <c r="AR1013" t="str">
        <f t="shared" si="63"/>
        <v/>
      </c>
    </row>
    <row r="1014" spans="42:44" x14ac:dyDescent="0.25">
      <c r="AP1014" t="str">
        <f t="shared" si="61"/>
        <v/>
      </c>
      <c r="AQ1014" t="str">
        <f t="shared" si="62"/>
        <v/>
      </c>
      <c r="AR1014" t="str">
        <f t="shared" si="63"/>
        <v/>
      </c>
    </row>
    <row r="1015" spans="42:44" x14ac:dyDescent="0.25">
      <c r="AP1015" t="str">
        <f t="shared" si="61"/>
        <v/>
      </c>
      <c r="AQ1015" t="str">
        <f t="shared" si="62"/>
        <v/>
      </c>
      <c r="AR1015" t="str">
        <f t="shared" si="63"/>
        <v/>
      </c>
    </row>
    <row r="1016" spans="42:44" x14ac:dyDescent="0.25">
      <c r="AP1016" t="str">
        <f t="shared" si="61"/>
        <v/>
      </c>
      <c r="AQ1016" t="str">
        <f t="shared" si="62"/>
        <v/>
      </c>
      <c r="AR1016" t="str">
        <f t="shared" si="63"/>
        <v/>
      </c>
    </row>
    <row r="1017" spans="42:44" x14ac:dyDescent="0.25">
      <c r="AP1017" t="str">
        <f t="shared" si="61"/>
        <v/>
      </c>
      <c r="AQ1017" t="str">
        <f t="shared" si="62"/>
        <v/>
      </c>
      <c r="AR1017" t="str">
        <f t="shared" si="63"/>
        <v/>
      </c>
    </row>
    <row r="1018" spans="42:44" x14ac:dyDescent="0.25">
      <c r="AP1018" t="str">
        <f t="shared" si="61"/>
        <v/>
      </c>
      <c r="AQ1018" t="str">
        <f t="shared" si="62"/>
        <v/>
      </c>
      <c r="AR1018" t="str">
        <f t="shared" si="63"/>
        <v/>
      </c>
    </row>
    <row r="1019" spans="42:44" x14ac:dyDescent="0.25">
      <c r="AP1019" t="str">
        <f t="shared" si="61"/>
        <v/>
      </c>
      <c r="AQ1019" t="str">
        <f t="shared" si="62"/>
        <v/>
      </c>
      <c r="AR1019" t="str">
        <f t="shared" si="63"/>
        <v/>
      </c>
    </row>
    <row r="1020" spans="42:44" x14ac:dyDescent="0.25">
      <c r="AP1020" t="str">
        <f t="shared" si="61"/>
        <v/>
      </c>
      <c r="AQ1020" t="str">
        <f t="shared" si="62"/>
        <v/>
      </c>
      <c r="AR1020" t="str">
        <f t="shared" si="63"/>
        <v/>
      </c>
    </row>
    <row r="1021" spans="42:44" x14ac:dyDescent="0.25">
      <c r="AP1021" t="str">
        <f t="shared" si="61"/>
        <v/>
      </c>
      <c r="AQ1021" t="str">
        <f t="shared" si="62"/>
        <v/>
      </c>
      <c r="AR1021" t="str">
        <f t="shared" si="63"/>
        <v/>
      </c>
    </row>
    <row r="1022" spans="42:44" x14ac:dyDescent="0.25">
      <c r="AP1022" t="str">
        <f t="shared" si="61"/>
        <v/>
      </c>
      <c r="AQ1022" t="str">
        <f t="shared" si="62"/>
        <v/>
      </c>
      <c r="AR1022" t="str">
        <f t="shared" si="63"/>
        <v/>
      </c>
    </row>
    <row r="1023" spans="42:44" x14ac:dyDescent="0.25">
      <c r="AP1023" t="str">
        <f t="shared" si="61"/>
        <v/>
      </c>
      <c r="AQ1023" t="str">
        <f t="shared" si="62"/>
        <v/>
      </c>
      <c r="AR1023" t="str">
        <f t="shared" si="63"/>
        <v/>
      </c>
    </row>
    <row r="1024" spans="42:44" x14ac:dyDescent="0.25">
      <c r="AP1024" t="str">
        <f t="shared" si="61"/>
        <v/>
      </c>
      <c r="AQ1024" t="str">
        <f t="shared" si="62"/>
        <v/>
      </c>
      <c r="AR1024" t="str">
        <f t="shared" si="63"/>
        <v/>
      </c>
    </row>
    <row r="1025" spans="42:44" x14ac:dyDescent="0.25">
      <c r="AP1025" t="str">
        <f t="shared" si="61"/>
        <v/>
      </c>
      <c r="AQ1025" t="str">
        <f t="shared" si="62"/>
        <v/>
      </c>
      <c r="AR1025" t="str">
        <f t="shared" si="63"/>
        <v/>
      </c>
    </row>
    <row r="1026" spans="42:44" x14ac:dyDescent="0.25">
      <c r="AP1026" t="str">
        <f t="shared" si="61"/>
        <v/>
      </c>
      <c r="AQ1026" t="str">
        <f t="shared" si="62"/>
        <v/>
      </c>
      <c r="AR1026" t="str">
        <f t="shared" si="63"/>
        <v/>
      </c>
    </row>
    <row r="1027" spans="42:44" x14ac:dyDescent="0.25">
      <c r="AP1027" t="str">
        <f t="shared" si="61"/>
        <v/>
      </c>
      <c r="AQ1027" t="str">
        <f t="shared" si="62"/>
        <v/>
      </c>
      <c r="AR1027" t="str">
        <f t="shared" si="63"/>
        <v/>
      </c>
    </row>
    <row r="1028" spans="42:44" x14ac:dyDescent="0.25">
      <c r="AP1028" t="str">
        <f t="shared" si="61"/>
        <v/>
      </c>
      <c r="AQ1028" t="str">
        <f t="shared" si="62"/>
        <v/>
      </c>
      <c r="AR1028" t="str">
        <f t="shared" si="63"/>
        <v/>
      </c>
    </row>
    <row r="1029" spans="42:44" x14ac:dyDescent="0.25">
      <c r="AP1029" t="str">
        <f t="shared" si="61"/>
        <v/>
      </c>
      <c r="AQ1029" t="str">
        <f t="shared" si="62"/>
        <v/>
      </c>
      <c r="AR1029" t="str">
        <f t="shared" si="63"/>
        <v/>
      </c>
    </row>
    <row r="1030" spans="42:44" x14ac:dyDescent="0.25">
      <c r="AP1030" t="str">
        <f t="shared" si="61"/>
        <v/>
      </c>
      <c r="AQ1030" t="str">
        <f t="shared" si="62"/>
        <v/>
      </c>
      <c r="AR1030" t="str">
        <f t="shared" si="63"/>
        <v/>
      </c>
    </row>
    <row r="1031" spans="42:44" x14ac:dyDescent="0.25">
      <c r="AP1031" t="str">
        <f t="shared" si="61"/>
        <v/>
      </c>
      <c r="AQ1031" t="str">
        <f t="shared" si="62"/>
        <v/>
      </c>
      <c r="AR1031" t="str">
        <f t="shared" si="63"/>
        <v/>
      </c>
    </row>
    <row r="1032" spans="42:44" x14ac:dyDescent="0.25">
      <c r="AP1032" t="str">
        <f t="shared" si="61"/>
        <v/>
      </c>
      <c r="AQ1032" t="str">
        <f t="shared" si="62"/>
        <v/>
      </c>
      <c r="AR1032" t="str">
        <f t="shared" si="63"/>
        <v/>
      </c>
    </row>
    <row r="1033" spans="42:44" x14ac:dyDescent="0.25">
      <c r="AP1033" t="str">
        <f t="shared" si="61"/>
        <v/>
      </c>
      <c r="AQ1033" t="str">
        <f t="shared" si="62"/>
        <v/>
      </c>
      <c r="AR1033" t="str">
        <f t="shared" si="63"/>
        <v/>
      </c>
    </row>
    <row r="1034" spans="42:44" x14ac:dyDescent="0.25">
      <c r="AP1034" t="str">
        <f t="shared" si="61"/>
        <v/>
      </c>
      <c r="AQ1034" t="str">
        <f t="shared" si="62"/>
        <v/>
      </c>
      <c r="AR1034" t="str">
        <f t="shared" si="63"/>
        <v/>
      </c>
    </row>
    <row r="1035" spans="42:44" x14ac:dyDescent="0.25">
      <c r="AP1035" t="str">
        <f t="shared" si="61"/>
        <v/>
      </c>
      <c r="AQ1035" t="str">
        <f t="shared" si="62"/>
        <v/>
      </c>
      <c r="AR1035" t="str">
        <f t="shared" si="63"/>
        <v/>
      </c>
    </row>
    <row r="1036" spans="42:44" x14ac:dyDescent="0.25">
      <c r="AP1036" t="str">
        <f t="shared" si="61"/>
        <v/>
      </c>
      <c r="AQ1036" t="str">
        <f t="shared" si="62"/>
        <v/>
      </c>
      <c r="AR1036" t="str">
        <f t="shared" si="63"/>
        <v/>
      </c>
    </row>
    <row r="1037" spans="42:44" x14ac:dyDescent="0.25">
      <c r="AP1037" t="str">
        <f t="shared" si="61"/>
        <v/>
      </c>
      <c r="AQ1037" t="str">
        <f t="shared" si="62"/>
        <v/>
      </c>
      <c r="AR1037" t="str">
        <f t="shared" si="63"/>
        <v/>
      </c>
    </row>
    <row r="1038" spans="42:44" x14ac:dyDescent="0.25">
      <c r="AP1038" t="str">
        <f t="shared" si="61"/>
        <v/>
      </c>
      <c r="AQ1038" t="str">
        <f t="shared" si="62"/>
        <v/>
      </c>
      <c r="AR1038" t="str">
        <f t="shared" si="63"/>
        <v/>
      </c>
    </row>
    <row r="1039" spans="42:44" x14ac:dyDescent="0.25">
      <c r="AP1039" t="str">
        <f t="shared" si="61"/>
        <v/>
      </c>
      <c r="AQ1039" t="str">
        <f t="shared" si="62"/>
        <v/>
      </c>
      <c r="AR1039" t="str">
        <f t="shared" si="63"/>
        <v/>
      </c>
    </row>
    <row r="1040" spans="42:44" x14ac:dyDescent="0.25">
      <c r="AP1040" t="str">
        <f t="shared" si="61"/>
        <v/>
      </c>
      <c r="AQ1040" t="str">
        <f t="shared" si="62"/>
        <v/>
      </c>
      <c r="AR1040" t="str">
        <f t="shared" si="63"/>
        <v/>
      </c>
    </row>
    <row r="1041" spans="42:44" x14ac:dyDescent="0.25">
      <c r="AP1041" t="str">
        <f t="shared" si="61"/>
        <v/>
      </c>
      <c r="AQ1041" t="str">
        <f t="shared" si="62"/>
        <v/>
      </c>
      <c r="AR1041" t="str">
        <f t="shared" si="63"/>
        <v/>
      </c>
    </row>
    <row r="1042" spans="42:44" x14ac:dyDescent="0.25">
      <c r="AP1042" t="str">
        <f t="shared" si="61"/>
        <v/>
      </c>
      <c r="AQ1042" t="str">
        <f t="shared" si="62"/>
        <v/>
      </c>
      <c r="AR1042" t="str">
        <f t="shared" si="63"/>
        <v/>
      </c>
    </row>
    <row r="1043" spans="42:44" x14ac:dyDescent="0.25">
      <c r="AP1043" t="str">
        <f t="shared" si="61"/>
        <v/>
      </c>
      <c r="AQ1043" t="str">
        <f t="shared" si="62"/>
        <v/>
      </c>
      <c r="AR1043" t="str">
        <f t="shared" si="63"/>
        <v/>
      </c>
    </row>
    <row r="1044" spans="42:44" x14ac:dyDescent="0.25">
      <c r="AP1044" t="str">
        <f t="shared" si="61"/>
        <v/>
      </c>
      <c r="AQ1044" t="str">
        <f t="shared" si="62"/>
        <v/>
      </c>
      <c r="AR1044" t="str">
        <f t="shared" si="63"/>
        <v/>
      </c>
    </row>
    <row r="1045" spans="42:44" x14ac:dyDescent="0.25">
      <c r="AP1045" t="str">
        <f t="shared" si="61"/>
        <v/>
      </c>
      <c r="AQ1045" t="str">
        <f t="shared" si="62"/>
        <v/>
      </c>
      <c r="AR1045" t="str">
        <f t="shared" si="63"/>
        <v/>
      </c>
    </row>
    <row r="1046" spans="42:44" x14ac:dyDescent="0.25">
      <c r="AP1046" t="str">
        <f t="shared" si="61"/>
        <v/>
      </c>
      <c r="AQ1046" t="str">
        <f t="shared" si="62"/>
        <v/>
      </c>
      <c r="AR1046" t="str">
        <f t="shared" si="63"/>
        <v/>
      </c>
    </row>
    <row r="1047" spans="42:44" x14ac:dyDescent="0.25">
      <c r="AP1047" t="str">
        <f t="shared" si="61"/>
        <v/>
      </c>
      <c r="AQ1047" t="str">
        <f t="shared" si="62"/>
        <v/>
      </c>
      <c r="AR1047" t="str">
        <f t="shared" si="63"/>
        <v/>
      </c>
    </row>
    <row r="1048" spans="42:44" x14ac:dyDescent="0.25">
      <c r="AP1048" t="str">
        <f t="shared" si="61"/>
        <v/>
      </c>
      <c r="AQ1048" t="str">
        <f t="shared" si="62"/>
        <v/>
      </c>
      <c r="AR1048" t="str">
        <f t="shared" si="63"/>
        <v/>
      </c>
    </row>
    <row r="1049" spans="42:44" x14ac:dyDescent="0.25">
      <c r="AP1049" t="str">
        <f t="shared" si="61"/>
        <v/>
      </c>
      <c r="AQ1049" t="str">
        <f t="shared" si="62"/>
        <v/>
      </c>
      <c r="AR1049" t="str">
        <f t="shared" si="63"/>
        <v/>
      </c>
    </row>
    <row r="1050" spans="42:44" x14ac:dyDescent="0.25">
      <c r="AP1050" t="str">
        <f t="shared" si="61"/>
        <v/>
      </c>
      <c r="AQ1050" t="str">
        <f t="shared" si="62"/>
        <v/>
      </c>
      <c r="AR1050" t="str">
        <f t="shared" si="63"/>
        <v/>
      </c>
    </row>
    <row r="1051" spans="42:44" x14ac:dyDescent="0.25">
      <c r="AP1051" t="str">
        <f t="shared" si="61"/>
        <v/>
      </c>
      <c r="AQ1051" t="str">
        <f t="shared" si="62"/>
        <v/>
      </c>
      <c r="AR1051" t="str">
        <f t="shared" si="63"/>
        <v/>
      </c>
    </row>
    <row r="1052" spans="42:44" x14ac:dyDescent="0.25">
      <c r="AP1052" t="str">
        <f t="shared" si="61"/>
        <v/>
      </c>
      <c r="AQ1052" t="str">
        <f t="shared" si="62"/>
        <v/>
      </c>
      <c r="AR1052" t="str">
        <f t="shared" si="63"/>
        <v/>
      </c>
    </row>
    <row r="1053" spans="42:44" x14ac:dyDescent="0.25">
      <c r="AP1053" t="str">
        <f t="shared" si="61"/>
        <v/>
      </c>
      <c r="AQ1053" t="str">
        <f t="shared" si="62"/>
        <v/>
      </c>
      <c r="AR1053" t="str">
        <f t="shared" si="63"/>
        <v/>
      </c>
    </row>
    <row r="1054" spans="42:44" x14ac:dyDescent="0.25">
      <c r="AP1054" t="str">
        <f t="shared" si="61"/>
        <v/>
      </c>
      <c r="AQ1054" t="str">
        <f t="shared" si="62"/>
        <v/>
      </c>
      <c r="AR1054" t="str">
        <f t="shared" si="63"/>
        <v/>
      </c>
    </row>
    <row r="1055" spans="42:44" x14ac:dyDescent="0.25">
      <c r="AP1055" t="str">
        <f t="shared" si="61"/>
        <v/>
      </c>
      <c r="AQ1055" t="str">
        <f t="shared" si="62"/>
        <v/>
      </c>
      <c r="AR1055" t="str">
        <f t="shared" si="63"/>
        <v/>
      </c>
    </row>
    <row r="1056" spans="42:44" x14ac:dyDescent="0.25">
      <c r="AP1056" t="str">
        <f t="shared" ref="AP1056:AP1119" si="64">IF(AH1056="","",IF(WEEKNUM(AH1056)&lt;10,"S0"&amp;WEEKNUM(AH1056),"S"&amp;WEEKNUM(AH1056)))</f>
        <v/>
      </c>
      <c r="AQ1056" t="str">
        <f t="shared" ref="AQ1056:AQ1119" si="65">IF(AH1056="","",TEXT(AH1056,"jjjj"))</f>
        <v/>
      </c>
      <c r="AR1056" t="str">
        <f t="shared" ref="AR1056:AR1119" si="66">IF(AH1056="","",YEAR(AH1056))</f>
        <v/>
      </c>
    </row>
    <row r="1057" spans="42:44" x14ac:dyDescent="0.25">
      <c r="AP1057" t="str">
        <f t="shared" si="64"/>
        <v/>
      </c>
      <c r="AQ1057" t="str">
        <f t="shared" si="65"/>
        <v/>
      </c>
      <c r="AR1057" t="str">
        <f t="shared" si="66"/>
        <v/>
      </c>
    </row>
    <row r="1058" spans="42:44" x14ac:dyDescent="0.25">
      <c r="AP1058" t="str">
        <f t="shared" si="64"/>
        <v/>
      </c>
      <c r="AQ1058" t="str">
        <f t="shared" si="65"/>
        <v/>
      </c>
      <c r="AR1058" t="str">
        <f t="shared" si="66"/>
        <v/>
      </c>
    </row>
    <row r="1059" spans="42:44" x14ac:dyDescent="0.25">
      <c r="AP1059" t="str">
        <f t="shared" si="64"/>
        <v/>
      </c>
      <c r="AQ1059" t="str">
        <f t="shared" si="65"/>
        <v/>
      </c>
      <c r="AR1059" t="str">
        <f t="shared" si="66"/>
        <v/>
      </c>
    </row>
    <row r="1060" spans="42:44" x14ac:dyDescent="0.25">
      <c r="AP1060" t="str">
        <f t="shared" si="64"/>
        <v/>
      </c>
      <c r="AQ1060" t="str">
        <f t="shared" si="65"/>
        <v/>
      </c>
      <c r="AR1060" t="str">
        <f t="shared" si="66"/>
        <v/>
      </c>
    </row>
    <row r="1061" spans="42:44" x14ac:dyDescent="0.25">
      <c r="AP1061" t="str">
        <f t="shared" si="64"/>
        <v/>
      </c>
      <c r="AQ1061" t="str">
        <f t="shared" si="65"/>
        <v/>
      </c>
      <c r="AR1061" t="str">
        <f t="shared" si="66"/>
        <v/>
      </c>
    </row>
    <row r="1062" spans="42:44" x14ac:dyDescent="0.25">
      <c r="AP1062" t="str">
        <f t="shared" si="64"/>
        <v/>
      </c>
      <c r="AQ1062" t="str">
        <f t="shared" si="65"/>
        <v/>
      </c>
      <c r="AR1062" t="str">
        <f t="shared" si="66"/>
        <v/>
      </c>
    </row>
    <row r="1063" spans="42:44" x14ac:dyDescent="0.25">
      <c r="AP1063" t="str">
        <f t="shared" si="64"/>
        <v/>
      </c>
      <c r="AQ1063" t="str">
        <f t="shared" si="65"/>
        <v/>
      </c>
      <c r="AR1063" t="str">
        <f t="shared" si="66"/>
        <v/>
      </c>
    </row>
    <row r="1064" spans="42:44" x14ac:dyDescent="0.25">
      <c r="AP1064" t="str">
        <f t="shared" si="64"/>
        <v/>
      </c>
      <c r="AQ1064" t="str">
        <f t="shared" si="65"/>
        <v/>
      </c>
      <c r="AR1064" t="str">
        <f t="shared" si="66"/>
        <v/>
      </c>
    </row>
    <row r="1065" spans="42:44" x14ac:dyDescent="0.25">
      <c r="AP1065" t="str">
        <f t="shared" si="64"/>
        <v/>
      </c>
      <c r="AQ1065" t="str">
        <f t="shared" si="65"/>
        <v/>
      </c>
      <c r="AR1065" t="str">
        <f t="shared" si="66"/>
        <v/>
      </c>
    </row>
    <row r="1066" spans="42:44" x14ac:dyDescent="0.25">
      <c r="AP1066" t="str">
        <f t="shared" si="64"/>
        <v/>
      </c>
      <c r="AQ1066" t="str">
        <f t="shared" si="65"/>
        <v/>
      </c>
      <c r="AR1066" t="str">
        <f t="shared" si="66"/>
        <v/>
      </c>
    </row>
    <row r="1067" spans="42:44" x14ac:dyDescent="0.25">
      <c r="AP1067" t="str">
        <f t="shared" si="64"/>
        <v/>
      </c>
      <c r="AQ1067" t="str">
        <f t="shared" si="65"/>
        <v/>
      </c>
      <c r="AR1067" t="str">
        <f t="shared" si="66"/>
        <v/>
      </c>
    </row>
    <row r="1068" spans="42:44" x14ac:dyDescent="0.25">
      <c r="AP1068" t="str">
        <f t="shared" si="64"/>
        <v/>
      </c>
      <c r="AQ1068" t="str">
        <f t="shared" si="65"/>
        <v/>
      </c>
      <c r="AR1068" t="str">
        <f t="shared" si="66"/>
        <v/>
      </c>
    </row>
    <row r="1069" spans="42:44" x14ac:dyDescent="0.25">
      <c r="AP1069" t="str">
        <f t="shared" si="64"/>
        <v/>
      </c>
      <c r="AQ1069" t="str">
        <f t="shared" si="65"/>
        <v/>
      </c>
      <c r="AR1069" t="str">
        <f t="shared" si="66"/>
        <v/>
      </c>
    </row>
    <row r="1070" spans="42:44" x14ac:dyDescent="0.25">
      <c r="AP1070" t="str">
        <f t="shared" si="64"/>
        <v/>
      </c>
      <c r="AQ1070" t="str">
        <f t="shared" si="65"/>
        <v/>
      </c>
      <c r="AR1070" t="str">
        <f t="shared" si="66"/>
        <v/>
      </c>
    </row>
    <row r="1071" spans="42:44" x14ac:dyDescent="0.25">
      <c r="AP1071" t="str">
        <f t="shared" si="64"/>
        <v/>
      </c>
      <c r="AQ1071" t="str">
        <f t="shared" si="65"/>
        <v/>
      </c>
      <c r="AR1071" t="str">
        <f t="shared" si="66"/>
        <v/>
      </c>
    </row>
    <row r="1072" spans="42:44" x14ac:dyDescent="0.25">
      <c r="AP1072" t="str">
        <f t="shared" si="64"/>
        <v/>
      </c>
      <c r="AQ1072" t="str">
        <f t="shared" si="65"/>
        <v/>
      </c>
      <c r="AR1072" t="str">
        <f t="shared" si="66"/>
        <v/>
      </c>
    </row>
    <row r="1073" spans="42:44" x14ac:dyDescent="0.25">
      <c r="AP1073" t="str">
        <f t="shared" si="64"/>
        <v/>
      </c>
      <c r="AQ1073" t="str">
        <f t="shared" si="65"/>
        <v/>
      </c>
      <c r="AR1073" t="str">
        <f t="shared" si="66"/>
        <v/>
      </c>
    </row>
    <row r="1074" spans="42:44" x14ac:dyDescent="0.25">
      <c r="AP1074" t="str">
        <f t="shared" si="64"/>
        <v/>
      </c>
      <c r="AQ1074" t="str">
        <f t="shared" si="65"/>
        <v/>
      </c>
      <c r="AR1074" t="str">
        <f t="shared" si="66"/>
        <v/>
      </c>
    </row>
    <row r="1075" spans="42:44" x14ac:dyDescent="0.25">
      <c r="AP1075" t="str">
        <f t="shared" si="64"/>
        <v/>
      </c>
      <c r="AQ1075" t="str">
        <f t="shared" si="65"/>
        <v/>
      </c>
      <c r="AR1075" t="str">
        <f t="shared" si="66"/>
        <v/>
      </c>
    </row>
    <row r="1076" spans="42:44" x14ac:dyDescent="0.25">
      <c r="AP1076" t="str">
        <f t="shared" si="64"/>
        <v/>
      </c>
      <c r="AQ1076" t="str">
        <f t="shared" si="65"/>
        <v/>
      </c>
      <c r="AR1076" t="str">
        <f t="shared" si="66"/>
        <v/>
      </c>
    </row>
    <row r="1077" spans="42:44" x14ac:dyDescent="0.25">
      <c r="AP1077" t="str">
        <f t="shared" si="64"/>
        <v/>
      </c>
      <c r="AQ1077" t="str">
        <f t="shared" si="65"/>
        <v/>
      </c>
      <c r="AR1077" t="str">
        <f t="shared" si="66"/>
        <v/>
      </c>
    </row>
    <row r="1078" spans="42:44" x14ac:dyDescent="0.25">
      <c r="AP1078" t="str">
        <f t="shared" si="64"/>
        <v/>
      </c>
      <c r="AQ1078" t="str">
        <f t="shared" si="65"/>
        <v/>
      </c>
      <c r="AR1078" t="str">
        <f t="shared" si="66"/>
        <v/>
      </c>
    </row>
    <row r="1079" spans="42:44" x14ac:dyDescent="0.25">
      <c r="AP1079" t="str">
        <f t="shared" si="64"/>
        <v/>
      </c>
      <c r="AQ1079" t="str">
        <f t="shared" si="65"/>
        <v/>
      </c>
      <c r="AR1079" t="str">
        <f t="shared" si="66"/>
        <v/>
      </c>
    </row>
    <row r="1080" spans="42:44" x14ac:dyDescent="0.25">
      <c r="AP1080" t="str">
        <f t="shared" si="64"/>
        <v/>
      </c>
      <c r="AQ1080" t="str">
        <f t="shared" si="65"/>
        <v/>
      </c>
      <c r="AR1080" t="str">
        <f t="shared" si="66"/>
        <v/>
      </c>
    </row>
    <row r="1081" spans="42:44" x14ac:dyDescent="0.25">
      <c r="AP1081" t="str">
        <f t="shared" si="64"/>
        <v/>
      </c>
      <c r="AQ1081" t="str">
        <f t="shared" si="65"/>
        <v/>
      </c>
      <c r="AR1081" t="str">
        <f t="shared" si="66"/>
        <v/>
      </c>
    </row>
    <row r="1082" spans="42:44" x14ac:dyDescent="0.25">
      <c r="AP1082" t="str">
        <f t="shared" si="64"/>
        <v/>
      </c>
      <c r="AQ1082" t="str">
        <f t="shared" si="65"/>
        <v/>
      </c>
      <c r="AR1082" t="str">
        <f t="shared" si="66"/>
        <v/>
      </c>
    </row>
    <row r="1083" spans="42:44" x14ac:dyDescent="0.25">
      <c r="AP1083" t="str">
        <f t="shared" si="64"/>
        <v/>
      </c>
      <c r="AQ1083" t="str">
        <f t="shared" si="65"/>
        <v/>
      </c>
      <c r="AR1083" t="str">
        <f t="shared" si="66"/>
        <v/>
      </c>
    </row>
    <row r="1084" spans="42:44" x14ac:dyDescent="0.25">
      <c r="AP1084" t="str">
        <f t="shared" si="64"/>
        <v/>
      </c>
      <c r="AQ1084" t="str">
        <f t="shared" si="65"/>
        <v/>
      </c>
      <c r="AR1084" t="str">
        <f t="shared" si="66"/>
        <v/>
      </c>
    </row>
    <row r="1085" spans="42:44" x14ac:dyDescent="0.25">
      <c r="AP1085" t="str">
        <f t="shared" si="64"/>
        <v/>
      </c>
      <c r="AQ1085" t="str">
        <f t="shared" si="65"/>
        <v/>
      </c>
      <c r="AR1085" t="str">
        <f t="shared" si="66"/>
        <v/>
      </c>
    </row>
    <row r="1086" spans="42:44" x14ac:dyDescent="0.25">
      <c r="AP1086" t="str">
        <f t="shared" si="64"/>
        <v/>
      </c>
      <c r="AQ1086" t="str">
        <f t="shared" si="65"/>
        <v/>
      </c>
      <c r="AR1086" t="str">
        <f t="shared" si="66"/>
        <v/>
      </c>
    </row>
    <row r="1087" spans="42:44" x14ac:dyDescent="0.25">
      <c r="AP1087" t="str">
        <f t="shared" si="64"/>
        <v/>
      </c>
      <c r="AQ1087" t="str">
        <f t="shared" si="65"/>
        <v/>
      </c>
      <c r="AR1087" t="str">
        <f t="shared" si="66"/>
        <v/>
      </c>
    </row>
    <row r="1088" spans="42:44" x14ac:dyDescent="0.25">
      <c r="AP1088" t="str">
        <f t="shared" si="64"/>
        <v/>
      </c>
      <c r="AQ1088" t="str">
        <f t="shared" si="65"/>
        <v/>
      </c>
      <c r="AR1088" t="str">
        <f t="shared" si="66"/>
        <v/>
      </c>
    </row>
    <row r="1089" spans="42:44" x14ac:dyDescent="0.25">
      <c r="AP1089" t="str">
        <f t="shared" si="64"/>
        <v/>
      </c>
      <c r="AQ1089" t="str">
        <f t="shared" si="65"/>
        <v/>
      </c>
      <c r="AR1089" t="str">
        <f t="shared" si="66"/>
        <v/>
      </c>
    </row>
    <row r="1090" spans="42:44" x14ac:dyDescent="0.25">
      <c r="AP1090" t="str">
        <f t="shared" si="64"/>
        <v/>
      </c>
      <c r="AQ1090" t="str">
        <f t="shared" si="65"/>
        <v/>
      </c>
      <c r="AR1090" t="str">
        <f t="shared" si="66"/>
        <v/>
      </c>
    </row>
    <row r="1091" spans="42:44" x14ac:dyDescent="0.25">
      <c r="AP1091" t="str">
        <f t="shared" si="64"/>
        <v/>
      </c>
      <c r="AQ1091" t="str">
        <f t="shared" si="65"/>
        <v/>
      </c>
      <c r="AR1091" t="str">
        <f t="shared" si="66"/>
        <v/>
      </c>
    </row>
    <row r="1092" spans="42:44" x14ac:dyDescent="0.25">
      <c r="AP1092" t="str">
        <f t="shared" si="64"/>
        <v/>
      </c>
      <c r="AQ1092" t="str">
        <f t="shared" si="65"/>
        <v/>
      </c>
      <c r="AR1092" t="str">
        <f t="shared" si="66"/>
        <v/>
      </c>
    </row>
    <row r="1093" spans="42:44" x14ac:dyDescent="0.25">
      <c r="AP1093" t="str">
        <f t="shared" si="64"/>
        <v/>
      </c>
      <c r="AQ1093" t="str">
        <f t="shared" si="65"/>
        <v/>
      </c>
      <c r="AR1093" t="str">
        <f t="shared" si="66"/>
        <v/>
      </c>
    </row>
    <row r="1094" spans="42:44" x14ac:dyDescent="0.25">
      <c r="AP1094" t="str">
        <f t="shared" si="64"/>
        <v/>
      </c>
      <c r="AQ1094" t="str">
        <f t="shared" si="65"/>
        <v/>
      </c>
      <c r="AR1094" t="str">
        <f t="shared" si="66"/>
        <v/>
      </c>
    </row>
    <row r="1095" spans="42:44" x14ac:dyDescent="0.25">
      <c r="AP1095" t="str">
        <f t="shared" si="64"/>
        <v/>
      </c>
      <c r="AQ1095" t="str">
        <f t="shared" si="65"/>
        <v/>
      </c>
      <c r="AR1095" t="str">
        <f t="shared" si="66"/>
        <v/>
      </c>
    </row>
    <row r="1096" spans="42:44" x14ac:dyDescent="0.25">
      <c r="AP1096" t="str">
        <f t="shared" si="64"/>
        <v/>
      </c>
      <c r="AQ1096" t="str">
        <f t="shared" si="65"/>
        <v/>
      </c>
      <c r="AR1096" t="str">
        <f t="shared" si="66"/>
        <v/>
      </c>
    </row>
    <row r="1097" spans="42:44" x14ac:dyDescent="0.25">
      <c r="AP1097" t="str">
        <f t="shared" si="64"/>
        <v/>
      </c>
      <c r="AQ1097" t="str">
        <f t="shared" si="65"/>
        <v/>
      </c>
      <c r="AR1097" t="str">
        <f t="shared" si="66"/>
        <v/>
      </c>
    </row>
    <row r="1098" spans="42:44" x14ac:dyDescent="0.25">
      <c r="AP1098" t="str">
        <f t="shared" si="64"/>
        <v/>
      </c>
      <c r="AQ1098" t="str">
        <f t="shared" si="65"/>
        <v/>
      </c>
      <c r="AR1098" t="str">
        <f t="shared" si="66"/>
        <v/>
      </c>
    </row>
    <row r="1099" spans="42:44" x14ac:dyDescent="0.25">
      <c r="AP1099" t="str">
        <f t="shared" si="64"/>
        <v/>
      </c>
      <c r="AQ1099" t="str">
        <f t="shared" si="65"/>
        <v/>
      </c>
      <c r="AR1099" t="str">
        <f t="shared" si="66"/>
        <v/>
      </c>
    </row>
    <row r="1100" spans="42:44" x14ac:dyDescent="0.25">
      <c r="AP1100" t="str">
        <f t="shared" si="64"/>
        <v/>
      </c>
      <c r="AQ1100" t="str">
        <f t="shared" si="65"/>
        <v/>
      </c>
      <c r="AR1100" t="str">
        <f t="shared" si="66"/>
        <v/>
      </c>
    </row>
    <row r="1101" spans="42:44" x14ac:dyDescent="0.25">
      <c r="AP1101" t="str">
        <f t="shared" si="64"/>
        <v/>
      </c>
      <c r="AQ1101" t="str">
        <f t="shared" si="65"/>
        <v/>
      </c>
      <c r="AR1101" t="str">
        <f t="shared" si="66"/>
        <v/>
      </c>
    </row>
    <row r="1102" spans="42:44" x14ac:dyDescent="0.25">
      <c r="AP1102" t="str">
        <f t="shared" si="64"/>
        <v/>
      </c>
      <c r="AQ1102" t="str">
        <f t="shared" si="65"/>
        <v/>
      </c>
      <c r="AR1102" t="str">
        <f t="shared" si="66"/>
        <v/>
      </c>
    </row>
    <row r="1103" spans="42:44" x14ac:dyDescent="0.25">
      <c r="AP1103" t="str">
        <f t="shared" si="64"/>
        <v/>
      </c>
      <c r="AQ1103" t="str">
        <f t="shared" si="65"/>
        <v/>
      </c>
      <c r="AR1103" t="str">
        <f t="shared" si="66"/>
        <v/>
      </c>
    </row>
    <row r="1104" spans="42:44" x14ac:dyDescent="0.25">
      <c r="AP1104" t="str">
        <f t="shared" si="64"/>
        <v/>
      </c>
      <c r="AQ1104" t="str">
        <f t="shared" si="65"/>
        <v/>
      </c>
      <c r="AR1104" t="str">
        <f t="shared" si="66"/>
        <v/>
      </c>
    </row>
    <row r="1105" spans="42:44" x14ac:dyDescent="0.25">
      <c r="AP1105" t="str">
        <f t="shared" si="64"/>
        <v/>
      </c>
      <c r="AQ1105" t="str">
        <f t="shared" si="65"/>
        <v/>
      </c>
      <c r="AR1105" t="str">
        <f t="shared" si="66"/>
        <v/>
      </c>
    </row>
    <row r="1106" spans="42:44" x14ac:dyDescent="0.25">
      <c r="AP1106" t="str">
        <f t="shared" si="64"/>
        <v/>
      </c>
      <c r="AQ1106" t="str">
        <f t="shared" si="65"/>
        <v/>
      </c>
      <c r="AR1106" t="str">
        <f t="shared" si="66"/>
        <v/>
      </c>
    </row>
    <row r="1107" spans="42:44" x14ac:dyDescent="0.25">
      <c r="AP1107" t="str">
        <f t="shared" si="64"/>
        <v/>
      </c>
      <c r="AQ1107" t="str">
        <f t="shared" si="65"/>
        <v/>
      </c>
      <c r="AR1107" t="str">
        <f t="shared" si="66"/>
        <v/>
      </c>
    </row>
    <row r="1108" spans="42:44" x14ac:dyDescent="0.25">
      <c r="AP1108" t="str">
        <f t="shared" si="64"/>
        <v/>
      </c>
      <c r="AQ1108" t="str">
        <f t="shared" si="65"/>
        <v/>
      </c>
      <c r="AR1108" t="str">
        <f t="shared" si="66"/>
        <v/>
      </c>
    </row>
    <row r="1109" spans="42:44" x14ac:dyDescent="0.25">
      <c r="AP1109" t="str">
        <f t="shared" si="64"/>
        <v/>
      </c>
      <c r="AQ1109" t="str">
        <f t="shared" si="65"/>
        <v/>
      </c>
      <c r="AR1109" t="str">
        <f t="shared" si="66"/>
        <v/>
      </c>
    </row>
    <row r="1110" spans="42:44" x14ac:dyDescent="0.25">
      <c r="AP1110" t="str">
        <f t="shared" si="64"/>
        <v/>
      </c>
      <c r="AQ1110" t="str">
        <f t="shared" si="65"/>
        <v/>
      </c>
      <c r="AR1110" t="str">
        <f t="shared" si="66"/>
        <v/>
      </c>
    </row>
    <row r="1111" spans="42:44" x14ac:dyDescent="0.25">
      <c r="AP1111" t="str">
        <f t="shared" si="64"/>
        <v/>
      </c>
      <c r="AQ1111" t="str">
        <f t="shared" si="65"/>
        <v/>
      </c>
      <c r="AR1111" t="str">
        <f t="shared" si="66"/>
        <v/>
      </c>
    </row>
    <row r="1112" spans="42:44" x14ac:dyDescent="0.25">
      <c r="AP1112" t="str">
        <f t="shared" si="64"/>
        <v/>
      </c>
      <c r="AQ1112" t="str">
        <f t="shared" si="65"/>
        <v/>
      </c>
      <c r="AR1112" t="str">
        <f t="shared" si="66"/>
        <v/>
      </c>
    </row>
    <row r="1113" spans="42:44" x14ac:dyDescent="0.25">
      <c r="AP1113" t="str">
        <f t="shared" si="64"/>
        <v/>
      </c>
      <c r="AQ1113" t="str">
        <f t="shared" si="65"/>
        <v/>
      </c>
      <c r="AR1113" t="str">
        <f t="shared" si="66"/>
        <v/>
      </c>
    </row>
    <row r="1114" spans="42:44" x14ac:dyDescent="0.25">
      <c r="AP1114" t="str">
        <f t="shared" si="64"/>
        <v/>
      </c>
      <c r="AQ1114" t="str">
        <f t="shared" si="65"/>
        <v/>
      </c>
      <c r="AR1114" t="str">
        <f t="shared" si="66"/>
        <v/>
      </c>
    </row>
    <row r="1115" spans="42:44" x14ac:dyDescent="0.25">
      <c r="AP1115" t="str">
        <f t="shared" si="64"/>
        <v/>
      </c>
      <c r="AQ1115" t="str">
        <f t="shared" si="65"/>
        <v/>
      </c>
      <c r="AR1115" t="str">
        <f t="shared" si="66"/>
        <v/>
      </c>
    </row>
    <row r="1116" spans="42:44" x14ac:dyDescent="0.25">
      <c r="AP1116" t="str">
        <f t="shared" si="64"/>
        <v/>
      </c>
      <c r="AQ1116" t="str">
        <f t="shared" si="65"/>
        <v/>
      </c>
      <c r="AR1116" t="str">
        <f t="shared" si="66"/>
        <v/>
      </c>
    </row>
    <row r="1117" spans="42:44" x14ac:dyDescent="0.25">
      <c r="AP1117" t="str">
        <f t="shared" si="64"/>
        <v/>
      </c>
      <c r="AQ1117" t="str">
        <f t="shared" si="65"/>
        <v/>
      </c>
      <c r="AR1117" t="str">
        <f t="shared" si="66"/>
        <v/>
      </c>
    </row>
    <row r="1118" spans="42:44" x14ac:dyDescent="0.25">
      <c r="AP1118" t="str">
        <f t="shared" si="64"/>
        <v/>
      </c>
      <c r="AQ1118" t="str">
        <f t="shared" si="65"/>
        <v/>
      </c>
      <c r="AR1118" t="str">
        <f t="shared" si="66"/>
        <v/>
      </c>
    </row>
    <row r="1119" spans="42:44" x14ac:dyDescent="0.25">
      <c r="AP1119" t="str">
        <f t="shared" si="64"/>
        <v/>
      </c>
      <c r="AQ1119" t="str">
        <f t="shared" si="65"/>
        <v/>
      </c>
      <c r="AR1119" t="str">
        <f t="shared" si="66"/>
        <v/>
      </c>
    </row>
    <row r="1120" spans="42:44" x14ac:dyDescent="0.25">
      <c r="AP1120" t="str">
        <f t="shared" ref="AP1120" si="67">IF(AH1120="","",IF(WEEKNUM(AH1120)&lt;10,"S0"&amp;WEEKNUM(AH1120),"S"&amp;WEEKNUM(AH1120)))</f>
        <v/>
      </c>
      <c r="AQ1120" t="str">
        <f t="shared" ref="AQ1120" si="68">IF(AH1120="","",TEXT(AH1120,"jjjj"))</f>
        <v/>
      </c>
      <c r="AR1120" t="str">
        <f t="shared" ref="AR1120" si="69">IF(AH1120="","",YEAR(AH1120))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0" sqref="F3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7"/>
  <sheetViews>
    <sheetView showGridLines="0" workbookViewId="0">
      <selection activeCell="C18" sqref="C18"/>
    </sheetView>
  </sheetViews>
  <sheetFormatPr baseColWidth="10" defaultRowHeight="15" x14ac:dyDescent="0.25"/>
  <cols>
    <col min="3" max="3" width="110.42578125" customWidth="1"/>
  </cols>
  <sheetData>
    <row r="1" spans="1:5" x14ac:dyDescent="0.25">
      <c r="A1" s="39" t="s">
        <v>158</v>
      </c>
      <c r="B1" s="39"/>
      <c r="C1" s="15"/>
      <c r="D1" s="15"/>
      <c r="E1" s="15"/>
    </row>
    <row r="2" spans="1:5" x14ac:dyDescent="0.25">
      <c r="A2" s="39"/>
      <c r="B2" s="39"/>
      <c r="C2" s="15"/>
      <c r="D2" s="15"/>
      <c r="E2" s="15"/>
    </row>
    <row r="3" spans="1:5" x14ac:dyDescent="0.25">
      <c r="A3" s="16"/>
      <c r="B3" s="16"/>
      <c r="C3" s="17" t="s">
        <v>159</v>
      </c>
      <c r="D3" s="16"/>
      <c r="E3" s="15"/>
    </row>
    <row r="4" spans="1:5" ht="36" customHeight="1" x14ac:dyDescent="0.25">
      <c r="A4" s="16"/>
      <c r="B4" s="18" t="s">
        <v>160</v>
      </c>
      <c r="C4" s="24" t="s">
        <v>196</v>
      </c>
      <c r="D4" s="16"/>
      <c r="E4" s="15"/>
    </row>
    <row r="5" spans="1:5" ht="36" customHeight="1" x14ac:dyDescent="0.25">
      <c r="A5" s="16"/>
      <c r="B5" s="18" t="s">
        <v>161</v>
      </c>
      <c r="C5" s="25" t="s">
        <v>243</v>
      </c>
      <c r="D5" s="16"/>
      <c r="E5" s="15"/>
    </row>
    <row r="6" spans="1:5" x14ac:dyDescent="0.25">
      <c r="A6" s="16"/>
      <c r="B6" s="16"/>
      <c r="C6" s="16"/>
      <c r="D6" s="16"/>
      <c r="E6" s="15"/>
    </row>
    <row r="7" spans="1:5" x14ac:dyDescent="0.25">
      <c r="A7" s="16"/>
      <c r="B7" s="18" t="s">
        <v>162</v>
      </c>
      <c r="C7" s="20" t="str">
        <f ca="1">"[SYNTHESE REPORTING] - Etat du backlog en Performance H+X "&amp;TEXT(TODAY(),"jj/mm/aaaa")</f>
        <v>[SYNTHESE REPORTING] - Etat du backlog en Performance H+X 14/06/2018</v>
      </c>
      <c r="D7" s="16"/>
      <c r="E7" s="15"/>
    </row>
    <row r="8" spans="1:5" x14ac:dyDescent="0.25">
      <c r="A8" s="16"/>
      <c r="B8" s="16"/>
      <c r="C8" s="16"/>
      <c r="D8" s="16"/>
      <c r="E8" s="15"/>
    </row>
    <row r="9" spans="1:5" ht="216.75" customHeight="1" x14ac:dyDescent="0.25">
      <c r="A9" s="16"/>
      <c r="B9" s="21" t="s">
        <v>163</v>
      </c>
      <c r="C9" s="19" t="s">
        <v>164</v>
      </c>
      <c r="D9" s="16"/>
      <c r="E9" s="15"/>
    </row>
    <row r="10" spans="1:5" x14ac:dyDescent="0.25">
      <c r="A10" s="16"/>
      <c r="B10" s="16"/>
      <c r="C10" s="16"/>
      <c r="D10" s="16"/>
      <c r="E10" s="15"/>
    </row>
    <row r="11" spans="1:5" x14ac:dyDescent="0.25">
      <c r="A11" s="16"/>
      <c r="B11" s="16"/>
      <c r="C11" s="16"/>
      <c r="D11" s="16"/>
      <c r="E11" s="15"/>
    </row>
    <row r="12" spans="1:5" x14ac:dyDescent="0.25">
      <c r="A12" s="16"/>
      <c r="B12" s="16"/>
      <c r="C12" s="16"/>
      <c r="D12" s="16"/>
      <c r="E12" s="15"/>
    </row>
    <row r="13" spans="1:5" x14ac:dyDescent="0.25">
      <c r="A13" s="16"/>
      <c r="B13" s="16"/>
      <c r="C13" s="16"/>
      <c r="D13" s="16"/>
      <c r="E13" s="15"/>
    </row>
    <row r="14" spans="1:5" x14ac:dyDescent="0.25">
      <c r="A14" s="16"/>
      <c r="B14" s="16"/>
      <c r="C14" s="16"/>
      <c r="D14" s="16"/>
      <c r="E14" s="15"/>
    </row>
    <row r="15" spans="1:5" x14ac:dyDescent="0.25">
      <c r="A15" s="16"/>
      <c r="B15" s="16"/>
      <c r="C15" s="16"/>
      <c r="D15" s="16"/>
      <c r="E15" s="15"/>
    </row>
    <row r="16" spans="1:5" x14ac:dyDescent="0.25">
      <c r="A16" s="16"/>
      <c r="B16" s="16"/>
      <c r="C16" s="16"/>
      <c r="D16" s="16"/>
      <c r="E16" s="15"/>
    </row>
    <row r="17" spans="1:5" x14ac:dyDescent="0.25">
      <c r="A17" s="16"/>
      <c r="B17" s="16"/>
      <c r="C17" s="16"/>
      <c r="D17" s="16"/>
      <c r="E17" s="15"/>
    </row>
    <row r="18" spans="1:5" x14ac:dyDescent="0.25">
      <c r="A18" s="16"/>
      <c r="B18" s="16"/>
      <c r="C18" s="16"/>
      <c r="D18" s="16"/>
      <c r="E18" s="15"/>
    </row>
    <row r="19" spans="1:5" x14ac:dyDescent="0.25">
      <c r="A19" s="16"/>
      <c r="B19" s="16"/>
      <c r="C19" s="16"/>
      <c r="D19" s="16"/>
      <c r="E19" s="15"/>
    </row>
    <row r="20" spans="1:5" x14ac:dyDescent="0.25">
      <c r="A20" s="16"/>
      <c r="B20" s="16"/>
      <c r="C20" s="16"/>
      <c r="D20" s="16"/>
      <c r="E20" s="15"/>
    </row>
    <row r="21" spans="1:5" x14ac:dyDescent="0.25">
      <c r="A21" s="16"/>
      <c r="B21" s="16"/>
      <c r="C21" s="16"/>
      <c r="D21" s="16"/>
      <c r="E21" s="15"/>
    </row>
    <row r="22" spans="1:5" x14ac:dyDescent="0.25">
      <c r="A22" s="16"/>
      <c r="B22" s="16"/>
      <c r="C22" s="16"/>
      <c r="D22" s="16"/>
      <c r="E22" s="15"/>
    </row>
    <row r="23" spans="1:5" x14ac:dyDescent="0.25">
      <c r="A23" s="16"/>
      <c r="B23" s="16"/>
      <c r="C23" s="16"/>
      <c r="D23" s="16"/>
      <c r="E23" s="15"/>
    </row>
    <row r="24" spans="1:5" x14ac:dyDescent="0.25">
      <c r="A24" s="16"/>
      <c r="B24" s="16"/>
      <c r="C24" s="16"/>
      <c r="D24" s="16"/>
      <c r="E24" s="15"/>
    </row>
    <row r="25" spans="1:5" x14ac:dyDescent="0.25">
      <c r="A25" s="16"/>
      <c r="B25" s="16"/>
      <c r="C25" s="16"/>
      <c r="D25" s="16"/>
      <c r="E25" s="15"/>
    </row>
    <row r="26" spans="1:5" x14ac:dyDescent="0.25">
      <c r="A26" s="16"/>
      <c r="B26" s="16"/>
      <c r="C26" s="16"/>
      <c r="D26" s="16"/>
      <c r="E26" s="15"/>
    </row>
    <row r="27" spans="1:5" x14ac:dyDescent="0.25">
      <c r="A27" s="16"/>
      <c r="B27" s="16"/>
      <c r="C27" s="16"/>
      <c r="D27" s="16"/>
      <c r="E27" s="15"/>
    </row>
    <row r="28" spans="1:5" x14ac:dyDescent="0.25">
      <c r="A28" s="16"/>
      <c r="B28" s="16"/>
      <c r="C28" s="16"/>
      <c r="D28" s="16"/>
      <c r="E28" s="15"/>
    </row>
    <row r="29" spans="1:5" x14ac:dyDescent="0.25">
      <c r="A29" s="16"/>
      <c r="B29" s="16"/>
      <c r="C29" s="16"/>
      <c r="D29" s="16"/>
      <c r="E29" s="15"/>
    </row>
    <row r="30" spans="1:5" x14ac:dyDescent="0.25">
      <c r="A30" s="16"/>
      <c r="B30" s="16"/>
      <c r="C30" s="16"/>
      <c r="D30" s="16"/>
      <c r="E30" s="15"/>
    </row>
    <row r="31" spans="1:5" x14ac:dyDescent="0.25">
      <c r="A31" s="16"/>
      <c r="B31" s="16"/>
      <c r="C31" s="16"/>
      <c r="D31" s="16"/>
      <c r="E31" s="15"/>
    </row>
    <row r="32" spans="1:5" x14ac:dyDescent="0.25">
      <c r="A32" s="16"/>
      <c r="B32" s="16"/>
      <c r="C32" s="16"/>
      <c r="D32" s="16"/>
      <c r="E32" s="15"/>
    </row>
    <row r="33" spans="1:5" x14ac:dyDescent="0.25">
      <c r="A33" s="16"/>
      <c r="B33" s="16"/>
      <c r="C33" s="16"/>
      <c r="D33" s="16"/>
      <c r="E33" s="15"/>
    </row>
    <row r="34" spans="1:5" x14ac:dyDescent="0.25">
      <c r="A34" s="16"/>
      <c r="B34" s="16"/>
      <c r="C34" s="16"/>
      <c r="D34" s="16"/>
      <c r="E34" s="15"/>
    </row>
    <row r="35" spans="1:5" x14ac:dyDescent="0.25">
      <c r="A35" s="16"/>
      <c r="B35" s="16"/>
      <c r="C35" s="16"/>
      <c r="D35" s="16"/>
      <c r="E35" s="15"/>
    </row>
    <row r="36" spans="1:5" x14ac:dyDescent="0.25">
      <c r="A36" s="16"/>
      <c r="B36" s="16"/>
      <c r="C36" s="16"/>
      <c r="D36" s="16"/>
      <c r="E36" s="15"/>
    </row>
    <row r="37" spans="1:5" x14ac:dyDescent="0.25">
      <c r="A37" s="16"/>
      <c r="B37" s="16"/>
      <c r="C37" s="16"/>
      <c r="D37" s="16"/>
      <c r="E37" s="15"/>
    </row>
    <row r="38" spans="1:5" x14ac:dyDescent="0.25">
      <c r="A38" s="16"/>
      <c r="B38" s="16"/>
      <c r="C38" s="16"/>
      <c r="D38" s="16"/>
      <c r="E38" s="15"/>
    </row>
    <row r="39" spans="1:5" x14ac:dyDescent="0.25">
      <c r="A39" s="16"/>
      <c r="B39" s="16"/>
      <c r="C39" s="16"/>
      <c r="D39" s="16"/>
      <c r="E39" s="15"/>
    </row>
    <row r="40" spans="1:5" x14ac:dyDescent="0.25">
      <c r="A40" s="16"/>
      <c r="B40" s="16"/>
      <c r="C40" s="16"/>
      <c r="D40" s="16"/>
      <c r="E40" s="15"/>
    </row>
    <row r="41" spans="1:5" x14ac:dyDescent="0.25">
      <c r="A41" s="16"/>
      <c r="B41" s="16"/>
      <c r="C41" s="16"/>
      <c r="D41" s="16"/>
      <c r="E41" s="15"/>
    </row>
    <row r="42" spans="1:5" x14ac:dyDescent="0.25">
      <c r="A42" s="16"/>
      <c r="B42" s="16"/>
      <c r="C42" s="16"/>
      <c r="D42" s="16"/>
      <c r="E42" s="15"/>
    </row>
    <row r="43" spans="1:5" x14ac:dyDescent="0.25">
      <c r="A43" s="16"/>
      <c r="B43" s="16"/>
      <c r="C43" s="16"/>
      <c r="D43" s="16"/>
      <c r="E43" s="16"/>
    </row>
    <row r="44" spans="1:5" x14ac:dyDescent="0.25">
      <c r="A44" s="16"/>
      <c r="B44" s="16"/>
      <c r="C44" s="16"/>
      <c r="D44" s="16"/>
      <c r="E44" s="16"/>
    </row>
    <row r="45" spans="1:5" x14ac:dyDescent="0.25">
      <c r="A45" s="16"/>
      <c r="B45" s="16"/>
      <c r="C45" s="16"/>
      <c r="D45" s="16"/>
      <c r="E45" s="16"/>
    </row>
    <row r="46" spans="1:5" x14ac:dyDescent="0.25">
      <c r="A46" s="16"/>
      <c r="B46" s="16"/>
      <c r="C46" s="16"/>
      <c r="D46" s="16"/>
      <c r="E46" s="16"/>
    </row>
    <row r="47" spans="1:5" x14ac:dyDescent="0.25">
      <c r="A47" s="16"/>
      <c r="B47" s="16"/>
      <c r="C47" s="16"/>
      <c r="D47" s="16"/>
      <c r="E47" s="16"/>
    </row>
  </sheetData>
  <mergeCells count="1">
    <mergeCell ref="A1:B2"/>
  </mergeCells>
  <hyperlinks>
    <hyperlink ref="C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Evolution</vt:lpstr>
      <vt:lpstr>GLOBAL</vt:lpstr>
      <vt:lpstr>Nord</vt:lpstr>
      <vt:lpstr>Sud</vt:lpstr>
      <vt:lpstr>Zero Trafic</vt:lpstr>
      <vt:lpstr>Options</vt:lpstr>
      <vt:lpstr>SEMAINEEVOL</vt:lpstr>
      <vt:lpstr>SEMAINEEVOLN</vt:lpstr>
      <vt:lpstr>SEMAINEEVOLS</vt:lpstr>
      <vt:lpstr>TXSUIVIINF3JRS</vt:lpstr>
      <vt:lpstr>TXSUIVISUP1SEM</vt:lpstr>
      <vt:lpstr>TXSUIVISUP3JRS</vt:lpstr>
      <vt:lpstr>TXSUIVISUP3SEM</vt:lpstr>
      <vt:lpstr>VOLSUIVIINF3JRS</vt:lpstr>
      <vt:lpstr>VOLSUIVIINF3JRSN</vt:lpstr>
      <vt:lpstr>VOLSUIVIINF3JRSS</vt:lpstr>
      <vt:lpstr>VOLSUIVISUP1SEM</vt:lpstr>
      <vt:lpstr>VOLSUIVISUP1SEMN</vt:lpstr>
      <vt:lpstr>VOLSUIVISUP1SEMS</vt:lpstr>
      <vt:lpstr>VOLSUIVISUP2SEMN</vt:lpstr>
      <vt:lpstr>VOLSUIVISUP2SEMS</vt:lpstr>
      <vt:lpstr>VOLSUIVISUP3JRS</vt:lpstr>
      <vt:lpstr>VOLSUIVISUP3JRSN</vt:lpstr>
      <vt:lpstr>VOLSUIVISUP3JRSS</vt:lpstr>
      <vt:lpstr>VOLSUIVISUP3SEM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2018-06-14T08:54:39Z</dcterms:modified>
</cp:coreProperties>
</file>