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rris.thierry\Documents\Perso\"/>
    </mc:Choice>
  </mc:AlternateContent>
  <bookViews>
    <workbookView xWindow="165" yWindow="105" windowWidth="18900" windowHeight="7335" tabRatio="648"/>
  </bookViews>
  <sheets>
    <sheet name="Base" sheetId="14" r:id="rId1"/>
  </sheets>
  <calcPr calcId="162913"/>
</workbook>
</file>

<file path=xl/calcChain.xml><?xml version="1.0" encoding="utf-8"?>
<calcChain xmlns="http://schemas.openxmlformats.org/spreadsheetml/2006/main">
  <c r="A6" i="14" l="1"/>
  <c r="AL48" i="14" s="1"/>
  <c r="A7" i="14" l="1"/>
  <c r="A8" i="14" l="1"/>
  <c r="AL7" i="14"/>
  <c r="A9" i="14" l="1"/>
  <c r="AL8" i="14"/>
  <c r="A10" i="14" l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L9" i="14"/>
  <c r="AL10" i="14" l="1"/>
  <c r="AL11" i="14" s="1"/>
  <c r="AL12" i="14" s="1"/>
  <c r="AL13" i="14" s="1"/>
  <c r="AL14" i="14" s="1"/>
  <c r="AL15" i="14" s="1"/>
  <c r="AL16" i="14" s="1"/>
  <c r="AL17" i="14" s="1"/>
  <c r="AL18" i="14" s="1"/>
  <c r="AL19" i="14" s="1"/>
  <c r="AL20" i="14" s="1"/>
  <c r="AL21" i="14" s="1"/>
  <c r="AL22" i="14" s="1"/>
  <c r="AL23" i="14" s="1"/>
  <c r="AL24" i="14" s="1"/>
  <c r="AL25" i="14" s="1"/>
  <c r="AL26" i="14" s="1"/>
  <c r="AL27" i="14" s="1"/>
  <c r="AL28" i="14" s="1"/>
  <c r="AL29" i="14" s="1"/>
  <c r="AL30" i="14" s="1"/>
  <c r="AL31" i="14" s="1"/>
  <c r="AL32" i="14" s="1"/>
  <c r="AL33" i="14" s="1"/>
  <c r="AL34" i="14" s="1"/>
  <c r="AL35" i="14" s="1"/>
  <c r="AL36" i="14" s="1"/>
</calcChain>
</file>

<file path=xl/sharedStrings.xml><?xml version="1.0" encoding="utf-8"?>
<sst xmlns="http://schemas.openxmlformats.org/spreadsheetml/2006/main" count="61" uniqueCount="49">
  <si>
    <t>PLANNING</t>
  </si>
  <si>
    <t>jour
 (7h / 19h)</t>
  </si>
  <si>
    <t>nuit au CSR
 (19h / 7h)</t>
  </si>
  <si>
    <t>nuit au domicile (moins de 8mn)</t>
  </si>
  <si>
    <t>NOM- PRENOM :</t>
  </si>
  <si>
    <t>Gardes et astreintes Nuits, et Gardes WE</t>
  </si>
  <si>
    <t>(en précisant éventuellement l'horaire de fin si besoin d'arrêter avant 7h)</t>
  </si>
  <si>
    <t>DATE</t>
  </si>
  <si>
    <t>les cases grisées sont les jours de semaines gérés par le service des gardes (à ne pas remplir)</t>
  </si>
  <si>
    <r>
      <rPr>
        <u/>
        <sz val="11"/>
        <color indexed="8"/>
        <rFont val="Calibri"/>
        <family val="2"/>
      </rPr>
      <t>COMPETENCES</t>
    </r>
    <r>
      <rPr>
        <sz val="11"/>
        <color theme="1"/>
        <rFont val="Calibri"/>
        <family val="2"/>
        <scheme val="minor"/>
      </rPr>
      <t xml:space="preserve"> :  *              </t>
    </r>
  </si>
  <si>
    <t xml:space="preserve"> VL</t>
  </si>
  <si>
    <t xml:space="preserve">        COD2   </t>
  </si>
  <si>
    <t xml:space="preserve">   CATE   </t>
  </si>
  <si>
    <t xml:space="preserve">CA1E sap2-Div2  </t>
  </si>
  <si>
    <t xml:space="preserve">Cochez d'une croix (X) les cases où vous êtes disponible </t>
  </si>
  <si>
    <t>*remplissez (couleur de remplissage) les carrés correspondants à vos compétences,</t>
  </si>
  <si>
    <t>(si remplissage manuscrit mettez une croix dans le carré)</t>
  </si>
  <si>
    <t>Section</t>
  </si>
  <si>
    <t>7h - 8h</t>
  </si>
  <si>
    <t>8h - 9h</t>
  </si>
  <si>
    <t>9h - 10h</t>
  </si>
  <si>
    <t>10h - 11h</t>
  </si>
  <si>
    <t>11h - 12h</t>
  </si>
  <si>
    <t>12h - 13h</t>
  </si>
  <si>
    <t>13h - 14h</t>
  </si>
  <si>
    <t>14h - 15h</t>
  </si>
  <si>
    <t>15h - 16h</t>
  </si>
  <si>
    <t>16h - 17h</t>
  </si>
  <si>
    <t>17h - 18h</t>
  </si>
  <si>
    <t>18h - 19h</t>
  </si>
  <si>
    <t>19h - 20h</t>
  </si>
  <si>
    <t>20h - 21h</t>
  </si>
  <si>
    <t>21h - 22h</t>
  </si>
  <si>
    <t>22h - 23h</t>
  </si>
  <si>
    <t>23h - 24h</t>
  </si>
  <si>
    <t>24h - 1h</t>
  </si>
  <si>
    <t>1h - 2h</t>
  </si>
  <si>
    <t>2h - 3h</t>
  </si>
  <si>
    <t>3h - 4h</t>
  </si>
  <si>
    <t>4h - 5h</t>
  </si>
  <si>
    <t>5h - 6h</t>
  </si>
  <si>
    <t>6h - 7h</t>
  </si>
  <si>
    <t>Dimanche</t>
  </si>
  <si>
    <t>Samedi</t>
  </si>
  <si>
    <t>Jour 1 en surbrillance :</t>
  </si>
  <si>
    <t>Jour 2 en surbrillance :</t>
  </si>
  <si>
    <t>CE</t>
  </si>
  <si>
    <t>MOIS</t>
  </si>
  <si>
    <t>ANNEE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</si>
</sst>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  &quot;dddd\ &quot;  &quot;d&quot;  &quot;mmmm"/>
  </numFmts>
  <fonts count="17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u/>
      <sz val="11"/>
      <color indexed="8"/>
      <name val="Calibri"/>
      <family val="2"/>
    </font>
    <font>
      <b/>
      <sz val="16"/>
      <name val="Arial"/>
      <family val="2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20"/>
      <color theme="1"/>
      <name val="Arial"/>
      <family val="2"/>
    </font>
    <font>
      <sz val="16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5" tint="0.7999816888943144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0" borderId="1" xfId="0" applyBorder="1"/>
    <xf numFmtId="0" fontId="9" fillId="2" borderId="2" xfId="0" applyFont="1" applyFill="1" applyBorder="1" applyAlignment="1">
      <alignment horizontal="center" vertical="center" textRotation="90"/>
    </xf>
    <xf numFmtId="0" fontId="0" fillId="0" borderId="0" xfId="0" applyFill="1" applyBorder="1"/>
    <xf numFmtId="0" fontId="0" fillId="0" borderId="4" xfId="0" applyBorder="1"/>
    <xf numFmtId="0" fontId="10" fillId="0" borderId="5" xfId="0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3" xfId="0" applyFill="1" applyBorder="1"/>
    <xf numFmtId="0" fontId="0" fillId="0" borderId="13" xfId="0" applyBorder="1"/>
    <xf numFmtId="0" fontId="0" fillId="0" borderId="14" xfId="0" applyBorder="1"/>
    <xf numFmtId="0" fontId="10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textRotation="90" wrapText="1"/>
    </xf>
    <xf numFmtId="0" fontId="11" fillId="0" borderId="17" xfId="0" applyFont="1" applyBorder="1" applyAlignment="1">
      <alignment horizontal="center" textRotation="90" wrapText="1"/>
    </xf>
    <xf numFmtId="0" fontId="9" fillId="2" borderId="15" xfId="0" applyFont="1" applyFill="1" applyBorder="1" applyAlignment="1">
      <alignment horizontal="center" vertical="center" textRotation="90"/>
    </xf>
    <xf numFmtId="0" fontId="4" fillId="2" borderId="14" xfId="0" applyFont="1" applyFill="1" applyBorder="1" applyAlignment="1">
      <alignment horizontal="center" vertical="center"/>
    </xf>
    <xf numFmtId="0" fontId="0" fillId="0" borderId="0" xfId="0" applyAlignment="1"/>
    <xf numFmtId="0" fontId="12" fillId="3" borderId="0" xfId="0" applyFont="1" applyFill="1" applyAlignment="1" applyProtection="1">
      <alignment vertical="center" shrinkToFit="1"/>
    </xf>
    <xf numFmtId="176" fontId="0" fillId="0" borderId="20" xfId="0" applyNumberFormat="1" applyFont="1" applyBorder="1" applyAlignment="1" applyProtection="1">
      <alignment horizontal="left" vertical="center" shrinkToFit="1"/>
    </xf>
    <xf numFmtId="0" fontId="12" fillId="4" borderId="0" xfId="0" applyFont="1" applyFill="1" applyAlignment="1" applyProtection="1">
      <alignment vertical="center" shrinkToFit="1"/>
    </xf>
    <xf numFmtId="0" fontId="0" fillId="0" borderId="11" xfId="0" applyFill="1" applyBorder="1"/>
    <xf numFmtId="0" fontId="0" fillId="0" borderId="6" xfId="0" applyFill="1" applyBorder="1"/>
    <xf numFmtId="0" fontId="0" fillId="0" borderId="8" xfId="0" applyFill="1" applyBorder="1"/>
    <xf numFmtId="0" fontId="0" fillId="0" borderId="19" xfId="0" applyFill="1" applyBorder="1"/>
    <xf numFmtId="0" fontId="0" fillId="0" borderId="1" xfId="0" applyFill="1" applyBorder="1"/>
    <xf numFmtId="0" fontId="0" fillId="0" borderId="9" xfId="0" applyFill="1" applyBorder="1"/>
    <xf numFmtId="0" fontId="0" fillId="0" borderId="18" xfId="0" applyFill="1" applyBorder="1"/>
    <xf numFmtId="0" fontId="0" fillId="0" borderId="13" xfId="0" applyFill="1" applyBorder="1"/>
    <xf numFmtId="0" fontId="0" fillId="0" borderId="7" xfId="0" applyFill="1" applyBorder="1"/>
    <xf numFmtId="0" fontId="0" fillId="0" borderId="14" xfId="0" applyFill="1" applyBorder="1"/>
    <xf numFmtId="0" fontId="0" fillId="0" borderId="12" xfId="0" applyFill="1" applyBorder="1"/>
    <xf numFmtId="0" fontId="0" fillId="0" borderId="4" xfId="0" applyFill="1" applyBorder="1"/>
    <xf numFmtId="0" fontId="0" fillId="0" borderId="10" xfId="0" applyFill="1" applyBorder="1"/>
    <xf numFmtId="0" fontId="0" fillId="0" borderId="0" xfId="0" applyAlignment="1">
      <alignment horizontal="center"/>
    </xf>
    <xf numFmtId="0" fontId="15" fillId="4" borderId="0" xfId="0" applyFont="1" applyFill="1" applyAlignment="1" applyProtection="1">
      <alignment horizontal="center" vertical="center" shrinkToFit="1"/>
    </xf>
    <xf numFmtId="0" fontId="15" fillId="3" borderId="0" xfId="0" applyFont="1" applyFill="1" applyAlignment="1" applyProtection="1">
      <alignment horizontal="center" vertical="center" shrinkToFit="1"/>
    </xf>
    <xf numFmtId="0" fontId="13" fillId="6" borderId="21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horizontal="center" vertical="center"/>
    </xf>
    <xf numFmtId="0" fontId="14" fillId="6" borderId="23" xfId="0" applyFont="1" applyFill="1" applyBorder="1" applyAlignment="1">
      <alignment horizontal="center"/>
    </xf>
    <xf numFmtId="0" fontId="14" fillId="6" borderId="16" xfId="0" applyFont="1" applyFill="1" applyBorder="1" applyAlignment="1">
      <alignment horizontal="center"/>
    </xf>
    <xf numFmtId="0" fontId="14" fillId="6" borderId="24" xfId="0" applyFont="1" applyFill="1" applyBorder="1" applyAlignment="1">
      <alignment horizontal="center"/>
    </xf>
    <xf numFmtId="0" fontId="10" fillId="6" borderId="25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49" fontId="1" fillId="5" borderId="4" xfId="0" applyNumberFormat="1" applyFont="1" applyFill="1" applyBorder="1" applyAlignment="1">
      <alignment vertical="center"/>
    </xf>
    <xf numFmtId="49" fontId="3" fillId="7" borderId="12" xfId="0" applyNumberFormat="1" applyFont="1" applyFill="1" applyBorder="1" applyAlignment="1">
      <alignment vertical="center"/>
    </xf>
    <xf numFmtId="49" fontId="3" fillId="7" borderId="4" xfId="0" applyNumberFormat="1" applyFont="1" applyFill="1" applyBorder="1" applyAlignment="1">
      <alignment horizontal="center" vertical="center"/>
    </xf>
    <xf numFmtId="49" fontId="3" fillId="7" borderId="4" xfId="0" applyNumberFormat="1" applyFont="1" applyFill="1" applyBorder="1" applyAlignment="1">
      <alignment horizontal="left" vertical="center"/>
    </xf>
    <xf numFmtId="14" fontId="16" fillId="5" borderId="4" xfId="0" applyNumberFormat="1" applyFont="1" applyFill="1" applyBorder="1" applyAlignment="1">
      <alignment horizontal="center" vertical="center"/>
    </xf>
    <xf numFmtId="14" fontId="16" fillId="5" borderId="1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2"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croll" dx="22" fmlaLink="$B$3" horiz="1" max="12" min="1" val="6"/>
</file>

<file path=xl/ctrlProps/ctrlProp2.xml><?xml version="1.0" encoding="utf-8"?>
<formControlPr xmlns="http://schemas.microsoft.com/office/spreadsheetml/2009/9/main" objectType="Scroll" dx="22" fmlaLink="$V$3" horiz="1" max="2080" min="2000" val="2018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38</xdr:row>
      <xdr:rowOff>6350</xdr:rowOff>
    </xdr:from>
    <xdr:to>
      <xdr:col>5</xdr:col>
      <xdr:colOff>29307</xdr:colOff>
      <xdr:row>39</xdr:row>
      <xdr:rowOff>0</xdr:rowOff>
    </xdr:to>
    <xdr:sp macro="" textlink="">
      <xdr:nvSpPr>
        <xdr:cNvPr id="3" name="Rectangle 2"/>
        <xdr:cNvSpPr/>
      </xdr:nvSpPr>
      <xdr:spPr>
        <a:xfrm>
          <a:off x="2182446" y="9531350"/>
          <a:ext cx="154842" cy="1841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21</xdr:col>
      <xdr:colOff>104773</xdr:colOff>
      <xdr:row>38</xdr:row>
      <xdr:rowOff>19048</xdr:rowOff>
    </xdr:from>
    <xdr:to>
      <xdr:col>22</xdr:col>
      <xdr:colOff>123825</xdr:colOff>
      <xdr:row>39</xdr:row>
      <xdr:rowOff>19049</xdr:rowOff>
    </xdr:to>
    <xdr:sp macro="" textlink="">
      <xdr:nvSpPr>
        <xdr:cNvPr id="6" name="Rectangle 5"/>
        <xdr:cNvSpPr/>
      </xdr:nvSpPr>
      <xdr:spPr>
        <a:xfrm flipH="1">
          <a:off x="4552948" y="9582148"/>
          <a:ext cx="152402" cy="19050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571500</xdr:colOff>
          <xdr:row>2</xdr:row>
          <xdr:rowOff>38100</xdr:rowOff>
        </xdr:from>
        <xdr:to>
          <xdr:col>0</xdr:col>
          <xdr:colOff>1762126</xdr:colOff>
          <xdr:row>2</xdr:row>
          <xdr:rowOff>276225</xdr:rowOff>
        </xdr:to>
        <xdr:sp macro="" textlink="">
          <xdr:nvSpPr>
            <xdr:cNvPr id="13404" name="Scroll Bar 92" hidden="1">
              <a:extLst>
                <a:ext uri="{63B3BB69-23CF-44E3-9099-C40C66FF867C}">
                  <a14:compatExt spid="_x0000_s13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114300</xdr:colOff>
          <xdr:row>2</xdr:row>
          <xdr:rowOff>38100</xdr:rowOff>
        </xdr:from>
        <xdr:to>
          <xdr:col>20</xdr:col>
          <xdr:colOff>104775</xdr:colOff>
          <xdr:row>2</xdr:row>
          <xdr:rowOff>276225</xdr:rowOff>
        </xdr:to>
        <xdr:sp macro="" textlink="">
          <xdr:nvSpPr>
            <xdr:cNvPr id="13408" name="Scroll Bar 96" hidden="1">
              <a:extLst>
                <a:ext uri="{63B3BB69-23CF-44E3-9099-C40C66FF867C}">
                  <a14:compatExt spid="_x0000_s13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L48"/>
  <sheetViews>
    <sheetView tabSelected="1" zoomScaleNormal="100" workbookViewId="0">
      <selection activeCell="AH12" sqref="AH12"/>
    </sheetView>
  </sheetViews>
  <sheetFormatPr baseColWidth="10" defaultColWidth="0" defaultRowHeight="15" zeroHeight="1" x14ac:dyDescent="0.25"/>
  <cols>
    <col min="1" max="1" width="26.7109375" style="1" customWidth="1"/>
    <col min="2" max="37" width="2" style="1" customWidth="1"/>
    <col min="38" max="38" width="5.85546875" style="1" customWidth="1"/>
    <col min="39" max="16384" width="0" style="1" hidden="1"/>
  </cols>
  <sheetData>
    <row r="1" spans="1:38" ht="21.95" customHeight="1" x14ac:dyDescent="0.3">
      <c r="A1" s="45">
        <v>2018</v>
      </c>
      <c r="B1" s="47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9"/>
    </row>
    <row r="2" spans="1:38" ht="21.95" customHeight="1" x14ac:dyDescent="0.25">
      <c r="A2" s="46"/>
      <c r="B2" s="50" t="s">
        <v>5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2"/>
    </row>
    <row r="3" spans="1:38" ht="25.5" customHeight="1" thickBot="1" x14ac:dyDescent="0.3">
      <c r="A3" s="58" t="s">
        <v>47</v>
      </c>
      <c r="B3" s="59">
        <v>6</v>
      </c>
      <c r="C3" s="59"/>
      <c r="D3" s="59"/>
      <c r="E3" s="57"/>
      <c r="F3" s="57"/>
      <c r="G3" s="60" t="s">
        <v>48</v>
      </c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59">
        <v>2018</v>
      </c>
      <c r="W3" s="59"/>
      <c r="X3" s="59"/>
      <c r="Y3" s="59"/>
      <c r="Z3" s="59"/>
      <c r="AA3" s="59"/>
      <c r="AB3" s="59"/>
      <c r="AC3" s="59"/>
      <c r="AD3" s="57"/>
      <c r="AE3" s="57"/>
      <c r="AF3" s="57"/>
      <c r="AG3" s="57"/>
      <c r="AH3" s="61">
        <v>43070</v>
      </c>
      <c r="AI3" s="61"/>
      <c r="AJ3" s="61"/>
      <c r="AK3" s="61"/>
      <c r="AL3" s="62"/>
    </row>
    <row r="4" spans="1:38" ht="51.75" customHeight="1" thickBot="1" x14ac:dyDescent="0.3">
      <c r="A4" s="9" t="s">
        <v>7</v>
      </c>
      <c r="B4" s="53" t="s">
        <v>1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4"/>
      <c r="N4" s="55" t="s">
        <v>2</v>
      </c>
      <c r="O4" s="53"/>
      <c r="P4" s="53"/>
      <c r="Q4" s="53"/>
      <c r="R4" s="53"/>
      <c r="S4" s="53"/>
      <c r="T4" s="53"/>
      <c r="U4" s="53"/>
      <c r="V4" s="53"/>
      <c r="W4" s="53"/>
      <c r="X4" s="53"/>
      <c r="Y4" s="54"/>
      <c r="Z4" s="55" t="s">
        <v>3</v>
      </c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6"/>
      <c r="AL4" s="6" t="s">
        <v>17</v>
      </c>
    </row>
    <row r="5" spans="1:38" ht="42" customHeight="1" x14ac:dyDescent="0.25">
      <c r="A5" s="20"/>
      <c r="B5" s="21" t="s">
        <v>18</v>
      </c>
      <c r="C5" s="21" t="s">
        <v>19</v>
      </c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24</v>
      </c>
      <c r="I5" s="21" t="s">
        <v>25</v>
      </c>
      <c r="J5" s="21" t="s">
        <v>26</v>
      </c>
      <c r="K5" s="21" t="s">
        <v>27</v>
      </c>
      <c r="L5" s="21" t="s">
        <v>28</v>
      </c>
      <c r="M5" s="21" t="s">
        <v>29</v>
      </c>
      <c r="N5" s="22" t="s">
        <v>30</v>
      </c>
      <c r="O5" s="21" t="s">
        <v>31</v>
      </c>
      <c r="P5" s="21" t="s">
        <v>32</v>
      </c>
      <c r="Q5" s="21" t="s">
        <v>33</v>
      </c>
      <c r="R5" s="21" t="s">
        <v>34</v>
      </c>
      <c r="S5" s="21" t="s">
        <v>35</v>
      </c>
      <c r="T5" s="21" t="s">
        <v>36</v>
      </c>
      <c r="U5" s="21" t="s">
        <v>37</v>
      </c>
      <c r="V5" s="21" t="s">
        <v>38</v>
      </c>
      <c r="W5" s="21" t="s">
        <v>39</v>
      </c>
      <c r="X5" s="21" t="s">
        <v>40</v>
      </c>
      <c r="Y5" s="21" t="s">
        <v>41</v>
      </c>
      <c r="Z5" s="22" t="s">
        <v>30</v>
      </c>
      <c r="AA5" s="21" t="s">
        <v>31</v>
      </c>
      <c r="AB5" s="21" t="s">
        <v>32</v>
      </c>
      <c r="AC5" s="21" t="s">
        <v>33</v>
      </c>
      <c r="AD5" s="21" t="s">
        <v>34</v>
      </c>
      <c r="AE5" s="21" t="s">
        <v>35</v>
      </c>
      <c r="AF5" s="21" t="s">
        <v>36</v>
      </c>
      <c r="AG5" s="21" t="s">
        <v>37</v>
      </c>
      <c r="AH5" s="21" t="s">
        <v>38</v>
      </c>
      <c r="AI5" s="21" t="s">
        <v>39</v>
      </c>
      <c r="AJ5" s="21" t="s">
        <v>40</v>
      </c>
      <c r="AK5" s="21" t="s">
        <v>41</v>
      </c>
      <c r="AL5" s="23"/>
    </row>
    <row r="6" spans="1:38" ht="18" customHeight="1" x14ac:dyDescent="0.25">
      <c r="A6" s="27">
        <f>DATE(V3,B3,1)</f>
        <v>43252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17"/>
      <c r="N6" s="18"/>
      <c r="O6" s="11"/>
      <c r="P6" s="11"/>
      <c r="Q6" s="11"/>
      <c r="R6" s="11"/>
      <c r="S6" s="11"/>
      <c r="T6" s="11"/>
      <c r="U6" s="11"/>
      <c r="V6" s="11"/>
      <c r="W6" s="11"/>
      <c r="X6" s="11"/>
      <c r="Y6" s="19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/>
      <c r="AL6" s="24">
        <v>3</v>
      </c>
    </row>
    <row r="7" spans="1:38" ht="18" customHeight="1" x14ac:dyDescent="0.25">
      <c r="A7" s="27">
        <f>IF(A6="","",IF(MONTH(A6+1)&gt;MONTH(A6),"",A6+1))</f>
        <v>43253</v>
      </c>
      <c r="B7" s="29"/>
      <c r="C7" s="30"/>
      <c r="D7" s="30"/>
      <c r="E7" s="30"/>
      <c r="F7" s="30"/>
      <c r="G7" s="30"/>
      <c r="H7" s="30"/>
      <c r="I7" s="30"/>
      <c r="J7" s="30"/>
      <c r="K7" s="30"/>
      <c r="L7" s="30"/>
      <c r="M7" s="31"/>
      <c r="N7" s="15"/>
      <c r="O7" s="10"/>
      <c r="P7" s="10"/>
      <c r="Q7" s="10"/>
      <c r="R7" s="10"/>
      <c r="S7" s="10"/>
      <c r="T7" s="10"/>
      <c r="U7" s="10"/>
      <c r="V7" s="10"/>
      <c r="W7" s="10"/>
      <c r="X7" s="10"/>
      <c r="Y7" s="12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2"/>
      <c r="AL7" s="24">
        <f>IF(A7="","",IF(AL6+1&lt;=4,AL6+1,AL6+1-4))</f>
        <v>4</v>
      </c>
    </row>
    <row r="8" spans="1:38" ht="18" customHeight="1" x14ac:dyDescent="0.25">
      <c r="A8" s="27">
        <f>IF(A7="","",IF(MONTH(A7+1)&gt;MONTH(A7),"",A7+1))</f>
        <v>43254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4"/>
      <c r="N8" s="15"/>
      <c r="O8" s="10"/>
      <c r="P8" s="5"/>
      <c r="Q8" s="5"/>
      <c r="R8" s="5"/>
      <c r="S8" s="5"/>
      <c r="T8" s="5"/>
      <c r="U8" s="5"/>
      <c r="V8" s="5"/>
      <c r="W8" s="5"/>
      <c r="X8" s="5"/>
      <c r="Y8" s="13"/>
      <c r="Z8" s="5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2"/>
      <c r="AL8" s="24">
        <f>IF(A8="","",IF(AL7+1&lt;=4,AL7+1,AL7+1-4))</f>
        <v>1</v>
      </c>
    </row>
    <row r="9" spans="1:38" ht="18" customHeight="1" x14ac:dyDescent="0.25">
      <c r="A9" s="27">
        <f>IF(A8="","",IF(MONTH(A8+1)&gt;MONTH(A8),"",A8+1))</f>
        <v>43255</v>
      </c>
      <c r="B9" s="29"/>
      <c r="C9" s="30"/>
      <c r="D9" s="30"/>
      <c r="E9" s="30"/>
      <c r="F9" s="30"/>
      <c r="G9" s="30"/>
      <c r="H9" s="30"/>
      <c r="I9" s="30"/>
      <c r="J9" s="30"/>
      <c r="K9" s="30"/>
      <c r="L9" s="30"/>
      <c r="M9" s="31"/>
      <c r="N9" s="15"/>
      <c r="O9" s="10"/>
      <c r="P9" s="10"/>
      <c r="Q9" s="10"/>
      <c r="R9" s="10"/>
      <c r="S9" s="10"/>
      <c r="T9" s="10"/>
      <c r="U9" s="10"/>
      <c r="V9" s="10"/>
      <c r="W9" s="10"/>
      <c r="X9" s="10"/>
      <c r="Y9" s="12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2"/>
      <c r="AL9" s="24">
        <f t="shared" ref="AL9:AL36" si="0">IF(A9="","",IF(AL8+1&lt;=4,AL8+1,AL8+1-4))</f>
        <v>2</v>
      </c>
    </row>
    <row r="10" spans="1:38" ht="18" customHeight="1" x14ac:dyDescent="0.25">
      <c r="A10" s="27">
        <f>IF(A9="","",IF(MONTH(A9+1)&gt;MONTH(A9),"",A9+1))</f>
        <v>43256</v>
      </c>
      <c r="B10" s="35"/>
      <c r="C10" s="7"/>
      <c r="D10" s="7"/>
      <c r="E10" s="7"/>
      <c r="F10" s="7"/>
      <c r="G10" s="7"/>
      <c r="H10" s="7"/>
      <c r="I10" s="7"/>
      <c r="J10" s="7"/>
      <c r="K10" s="7"/>
      <c r="L10" s="7"/>
      <c r="M10" s="17"/>
      <c r="N10" s="15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2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2"/>
      <c r="AL10" s="24">
        <f t="shared" si="0"/>
        <v>3</v>
      </c>
    </row>
    <row r="11" spans="1:38" ht="18" customHeight="1" x14ac:dyDescent="0.25">
      <c r="A11" s="27">
        <f t="shared" ref="A11:A36" si="1">IF(A10="","",IF(MONTH(A10+1)&gt;MONTH(A10),"",A10+1))</f>
        <v>43257</v>
      </c>
      <c r="B11" s="29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1"/>
      <c r="N11" s="15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2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2"/>
      <c r="AL11" s="24">
        <f t="shared" si="0"/>
        <v>4</v>
      </c>
    </row>
    <row r="12" spans="1:38" ht="18" customHeight="1" x14ac:dyDescent="0.25">
      <c r="A12" s="27">
        <f t="shared" si="1"/>
        <v>43258</v>
      </c>
      <c r="B12" s="35"/>
      <c r="C12" s="7"/>
      <c r="D12" s="7"/>
      <c r="E12" s="7"/>
      <c r="F12" s="7"/>
      <c r="G12" s="7"/>
      <c r="H12" s="7"/>
      <c r="I12" s="7"/>
      <c r="J12" s="7"/>
      <c r="K12" s="7"/>
      <c r="L12" s="7"/>
      <c r="M12" s="17"/>
      <c r="N12" s="15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2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2"/>
      <c r="AL12" s="24">
        <f t="shared" si="0"/>
        <v>1</v>
      </c>
    </row>
    <row r="13" spans="1:38" ht="18" customHeight="1" x14ac:dyDescent="0.25">
      <c r="A13" s="27">
        <f t="shared" si="1"/>
        <v>43259</v>
      </c>
      <c r="B13" s="29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1"/>
      <c r="N13" s="15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2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2"/>
      <c r="AL13" s="24">
        <f t="shared" si="0"/>
        <v>2</v>
      </c>
    </row>
    <row r="14" spans="1:38" ht="18" customHeight="1" x14ac:dyDescent="0.25">
      <c r="A14" s="27">
        <f t="shared" si="1"/>
        <v>43260</v>
      </c>
      <c r="B14" s="35"/>
      <c r="C14" s="7"/>
      <c r="D14" s="7"/>
      <c r="E14" s="7"/>
      <c r="F14" s="7"/>
      <c r="G14" s="7"/>
      <c r="H14" s="7"/>
      <c r="I14" s="7"/>
      <c r="J14" s="7"/>
      <c r="K14" s="7"/>
      <c r="L14" s="7"/>
      <c r="M14" s="17"/>
      <c r="N14" s="15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2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2"/>
      <c r="AL14" s="24">
        <f t="shared" si="0"/>
        <v>3</v>
      </c>
    </row>
    <row r="15" spans="1:38" ht="18" customHeight="1" x14ac:dyDescent="0.25">
      <c r="A15" s="27">
        <f t="shared" si="1"/>
        <v>43261</v>
      </c>
      <c r="B15" s="29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1"/>
      <c r="N15" s="15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2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2"/>
      <c r="AL15" s="24">
        <f t="shared" si="0"/>
        <v>4</v>
      </c>
    </row>
    <row r="16" spans="1:38" ht="18" customHeight="1" x14ac:dyDescent="0.25">
      <c r="A16" s="27">
        <f t="shared" si="1"/>
        <v>43262</v>
      </c>
      <c r="B16" s="35"/>
      <c r="C16" s="7"/>
      <c r="D16" s="7"/>
      <c r="E16" s="7"/>
      <c r="F16" s="7"/>
      <c r="G16" s="7"/>
      <c r="H16" s="7"/>
      <c r="I16" s="7"/>
      <c r="J16" s="7"/>
      <c r="K16" s="7"/>
      <c r="L16" s="7"/>
      <c r="M16" s="17"/>
      <c r="N16" s="15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2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2"/>
      <c r="AL16" s="24">
        <f t="shared" si="0"/>
        <v>1</v>
      </c>
    </row>
    <row r="17" spans="1:38" ht="18" customHeight="1" x14ac:dyDescent="0.25">
      <c r="A17" s="27">
        <f t="shared" si="1"/>
        <v>43263</v>
      </c>
      <c r="B17" s="29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1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2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2"/>
      <c r="AL17" s="24">
        <f t="shared" si="0"/>
        <v>2</v>
      </c>
    </row>
    <row r="18" spans="1:38" ht="18" customHeight="1" x14ac:dyDescent="0.25">
      <c r="A18" s="27">
        <f t="shared" si="1"/>
        <v>43264</v>
      </c>
      <c r="B18" s="35"/>
      <c r="C18" s="7"/>
      <c r="D18" s="7"/>
      <c r="E18" s="7"/>
      <c r="F18" s="7"/>
      <c r="G18" s="7"/>
      <c r="H18" s="7"/>
      <c r="I18" s="7"/>
      <c r="J18" s="7"/>
      <c r="K18" s="7"/>
      <c r="L18" s="7"/>
      <c r="M18" s="17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2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2"/>
      <c r="AL18" s="24">
        <f t="shared" si="0"/>
        <v>3</v>
      </c>
    </row>
    <row r="19" spans="1:38" ht="18" customHeight="1" x14ac:dyDescent="0.25">
      <c r="A19" s="27">
        <f t="shared" si="1"/>
        <v>43265</v>
      </c>
      <c r="B19" s="29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1"/>
      <c r="N19" s="15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2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2"/>
      <c r="AL19" s="24">
        <f t="shared" si="0"/>
        <v>4</v>
      </c>
    </row>
    <row r="20" spans="1:38" ht="18" customHeight="1" x14ac:dyDescent="0.25">
      <c r="A20" s="27">
        <f t="shared" si="1"/>
        <v>43266</v>
      </c>
      <c r="B20" s="35"/>
      <c r="C20" s="7"/>
      <c r="D20" s="7"/>
      <c r="E20" s="7"/>
      <c r="F20" s="7"/>
      <c r="G20" s="7"/>
      <c r="H20" s="7"/>
      <c r="I20" s="7"/>
      <c r="J20" s="7"/>
      <c r="K20" s="7"/>
      <c r="L20" s="7"/>
      <c r="M20" s="17"/>
      <c r="N20" s="15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2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2"/>
      <c r="AL20" s="24">
        <f t="shared" si="0"/>
        <v>1</v>
      </c>
    </row>
    <row r="21" spans="1:38" ht="18" customHeight="1" x14ac:dyDescent="0.25">
      <c r="A21" s="27">
        <f t="shared" si="1"/>
        <v>43267</v>
      </c>
      <c r="B21" s="29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1"/>
      <c r="N21" s="15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2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2"/>
      <c r="AL21" s="24">
        <f t="shared" si="0"/>
        <v>2</v>
      </c>
    </row>
    <row r="22" spans="1:38" ht="18" customHeight="1" x14ac:dyDescent="0.25">
      <c r="A22" s="27">
        <f t="shared" si="1"/>
        <v>43268</v>
      </c>
      <c r="B22" s="35"/>
      <c r="C22" s="7"/>
      <c r="D22" s="7"/>
      <c r="E22" s="7"/>
      <c r="F22" s="7"/>
      <c r="G22" s="7"/>
      <c r="H22" s="7"/>
      <c r="I22" s="7"/>
      <c r="J22" s="7"/>
      <c r="K22" s="7"/>
      <c r="L22" s="7"/>
      <c r="M22" s="17"/>
      <c r="N22" s="15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2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2"/>
      <c r="AL22" s="24">
        <f t="shared" si="0"/>
        <v>3</v>
      </c>
    </row>
    <row r="23" spans="1:38" ht="18" customHeight="1" x14ac:dyDescent="0.25">
      <c r="A23" s="27">
        <f t="shared" si="1"/>
        <v>43269</v>
      </c>
      <c r="B23" s="29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1"/>
      <c r="N23" s="15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2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2"/>
      <c r="AL23" s="24">
        <f t="shared" si="0"/>
        <v>4</v>
      </c>
    </row>
    <row r="24" spans="1:38" ht="18" customHeight="1" x14ac:dyDescent="0.25">
      <c r="A24" s="27">
        <f t="shared" si="1"/>
        <v>43270</v>
      </c>
      <c r="B24" s="35"/>
      <c r="C24" s="7"/>
      <c r="D24" s="7"/>
      <c r="E24" s="7"/>
      <c r="F24" s="7"/>
      <c r="G24" s="7"/>
      <c r="H24" s="7"/>
      <c r="I24" s="7"/>
      <c r="J24" s="7"/>
      <c r="K24" s="7"/>
      <c r="L24" s="7"/>
      <c r="M24" s="17"/>
      <c r="N24" s="15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2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2"/>
      <c r="AL24" s="24">
        <f t="shared" si="0"/>
        <v>1</v>
      </c>
    </row>
    <row r="25" spans="1:38" ht="18" customHeight="1" x14ac:dyDescent="0.25">
      <c r="A25" s="27">
        <f t="shared" si="1"/>
        <v>43271</v>
      </c>
      <c r="B25" s="29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1"/>
      <c r="N25" s="15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2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2"/>
      <c r="AL25" s="24">
        <f t="shared" si="0"/>
        <v>2</v>
      </c>
    </row>
    <row r="26" spans="1:38" ht="18" customHeight="1" x14ac:dyDescent="0.25">
      <c r="A26" s="27">
        <f t="shared" si="1"/>
        <v>43272</v>
      </c>
      <c r="B26" s="35"/>
      <c r="C26" s="7"/>
      <c r="D26" s="7"/>
      <c r="E26" s="7"/>
      <c r="F26" s="7"/>
      <c r="G26" s="7"/>
      <c r="H26" s="7"/>
      <c r="I26" s="7"/>
      <c r="J26" s="7"/>
      <c r="K26" s="7"/>
      <c r="L26" s="7"/>
      <c r="M26" s="17"/>
      <c r="N26" s="15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2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2"/>
      <c r="AL26" s="24">
        <f t="shared" si="0"/>
        <v>3</v>
      </c>
    </row>
    <row r="27" spans="1:38" ht="18" customHeight="1" x14ac:dyDescent="0.25">
      <c r="A27" s="27">
        <f t="shared" si="1"/>
        <v>43273</v>
      </c>
      <c r="B27" s="29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1"/>
      <c r="N27" s="15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2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2"/>
      <c r="AL27" s="24">
        <f t="shared" si="0"/>
        <v>4</v>
      </c>
    </row>
    <row r="28" spans="1:38" ht="18" customHeight="1" x14ac:dyDescent="0.25">
      <c r="A28" s="27">
        <f t="shared" si="1"/>
        <v>43274</v>
      </c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8"/>
      <c r="N28" s="15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2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2"/>
      <c r="AL28" s="24">
        <f t="shared" si="0"/>
        <v>1</v>
      </c>
    </row>
    <row r="29" spans="1:38" ht="18" customHeight="1" x14ac:dyDescent="0.25">
      <c r="A29" s="27">
        <f t="shared" si="1"/>
        <v>43275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17"/>
      <c r="N29" s="15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2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2"/>
      <c r="AL29" s="24">
        <f t="shared" si="0"/>
        <v>2</v>
      </c>
    </row>
    <row r="30" spans="1:38" ht="18" customHeight="1" x14ac:dyDescent="0.25">
      <c r="A30" s="27">
        <f t="shared" si="1"/>
        <v>43276</v>
      </c>
      <c r="B30" s="29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1"/>
      <c r="N30" s="15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2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2"/>
      <c r="AL30" s="24">
        <f t="shared" si="0"/>
        <v>3</v>
      </c>
    </row>
    <row r="31" spans="1:38" ht="18" customHeight="1" x14ac:dyDescent="0.25">
      <c r="A31" s="27">
        <f t="shared" si="1"/>
        <v>43277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17"/>
      <c r="N31" s="15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2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2"/>
      <c r="AL31" s="24">
        <f t="shared" si="0"/>
        <v>4</v>
      </c>
    </row>
    <row r="32" spans="1:38" ht="18" customHeight="1" x14ac:dyDescent="0.25">
      <c r="A32" s="27">
        <f t="shared" si="1"/>
        <v>43278</v>
      </c>
      <c r="B32" s="29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1"/>
      <c r="N32" s="15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2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2"/>
      <c r="AL32" s="24">
        <f t="shared" si="0"/>
        <v>1</v>
      </c>
    </row>
    <row r="33" spans="1:38" ht="18" customHeight="1" x14ac:dyDescent="0.25">
      <c r="A33" s="27">
        <f t="shared" si="1"/>
        <v>43279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17"/>
      <c r="N33" s="15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2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2"/>
      <c r="AL33" s="24">
        <f t="shared" si="0"/>
        <v>2</v>
      </c>
    </row>
    <row r="34" spans="1:38" ht="18" customHeight="1" x14ac:dyDescent="0.25">
      <c r="A34" s="27">
        <f t="shared" si="1"/>
        <v>43280</v>
      </c>
      <c r="B34" s="29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1"/>
      <c r="N34" s="15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2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2"/>
      <c r="AL34" s="24">
        <f t="shared" si="0"/>
        <v>3</v>
      </c>
    </row>
    <row r="35" spans="1:38" ht="18" customHeight="1" x14ac:dyDescent="0.25">
      <c r="A35" s="27">
        <f t="shared" si="1"/>
        <v>43281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17"/>
      <c r="N35" s="15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2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2"/>
      <c r="AL35" s="24">
        <f t="shared" si="0"/>
        <v>4</v>
      </c>
    </row>
    <row r="36" spans="1:38" ht="18" customHeight="1" thickBot="1" x14ac:dyDescent="0.3">
      <c r="A36" s="27" t="str">
        <f t="shared" si="1"/>
        <v/>
      </c>
      <c r="B36" s="39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1"/>
      <c r="N36" s="16"/>
      <c r="O36" s="8"/>
      <c r="P36" s="8"/>
      <c r="Q36" s="8"/>
      <c r="R36" s="8"/>
      <c r="S36" s="8"/>
      <c r="T36" s="8"/>
      <c r="U36" s="8"/>
      <c r="V36" s="8"/>
      <c r="W36" s="8"/>
      <c r="X36" s="8"/>
      <c r="Y36" s="14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14"/>
      <c r="AL36" s="24" t="str">
        <f t="shared" si="0"/>
        <v/>
      </c>
    </row>
    <row r="37" spans="1:38" x14ac:dyDescent="0.25"/>
    <row r="38" spans="1:38" ht="21" x14ac:dyDescent="0.35">
      <c r="A38" s="4" t="s">
        <v>4</v>
      </c>
    </row>
    <row r="39" spans="1:38" x14ac:dyDescent="0.25">
      <c r="A39" s="1" t="s">
        <v>9</v>
      </c>
      <c r="B39" s="42" t="s">
        <v>12</v>
      </c>
      <c r="C39" s="42"/>
      <c r="D39" s="42"/>
      <c r="N39" s="25" t="s">
        <v>13</v>
      </c>
      <c r="O39" s="25"/>
      <c r="P39" s="25"/>
      <c r="Q39" s="25"/>
      <c r="R39" s="25"/>
      <c r="S39" s="25"/>
      <c r="T39" s="25"/>
      <c r="Z39" s="42" t="s">
        <v>46</v>
      </c>
      <c r="AA39" s="42"/>
    </row>
    <row r="40" spans="1:38" ht="15.75" x14ac:dyDescent="0.25">
      <c r="A40" s="26" t="s">
        <v>44</v>
      </c>
      <c r="B40" s="44" t="s">
        <v>43</v>
      </c>
      <c r="C40" s="44"/>
      <c r="D40" s="44"/>
      <c r="E40" s="44"/>
      <c r="F40" s="44"/>
      <c r="G40" s="44"/>
      <c r="N40" s="1" t="s">
        <v>11</v>
      </c>
      <c r="Z40" s="1" t="s">
        <v>10</v>
      </c>
    </row>
    <row r="41" spans="1:38" ht="15.75" x14ac:dyDescent="0.25">
      <c r="A41" s="28" t="s">
        <v>45</v>
      </c>
      <c r="B41" s="43" t="s">
        <v>42</v>
      </c>
      <c r="C41" s="43"/>
      <c r="D41" s="43"/>
      <c r="E41" s="43"/>
      <c r="F41" s="43"/>
      <c r="G41" s="43"/>
    </row>
    <row r="42" spans="1:38" x14ac:dyDescent="0.25">
      <c r="A42" s="2" t="s">
        <v>15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</row>
    <row r="43" spans="1:38" x14ac:dyDescent="0.25">
      <c r="A43" s="2" t="s">
        <v>16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</row>
    <row r="44" spans="1:38" x14ac:dyDescent="0.25">
      <c r="A44" s="2" t="s">
        <v>8</v>
      </c>
    </row>
    <row r="45" spans="1:38" ht="18.75" x14ac:dyDescent="0.3">
      <c r="A45" s="3" t="s">
        <v>14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8" ht="18.75" x14ac:dyDescent="0.3">
      <c r="A46" s="3" t="s">
        <v>6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8" x14ac:dyDescent="0.25"/>
    <row r="48" spans="1:38" x14ac:dyDescent="0.25">
      <c r="AL48" s="1">
        <f>(A6-AH3)/4</f>
        <v>45.5</v>
      </c>
    </row>
  </sheetData>
  <mergeCells count="14">
    <mergeCell ref="N4:Y4"/>
    <mergeCell ref="B3:D3"/>
    <mergeCell ref="G3:U3"/>
    <mergeCell ref="V3:AC3"/>
    <mergeCell ref="AH3:AL3"/>
    <mergeCell ref="B39:D39"/>
    <mergeCell ref="B41:G41"/>
    <mergeCell ref="B40:G40"/>
    <mergeCell ref="Z39:AA39"/>
    <mergeCell ref="A1:A2"/>
    <mergeCell ref="B1:AL1"/>
    <mergeCell ref="B2:AL2"/>
    <mergeCell ref="B4:M4"/>
    <mergeCell ref="Z4:AK4"/>
  </mergeCells>
  <conditionalFormatting sqref="A6">
    <cfRule type="expression" dxfId="11" priority="43" stopIfTrue="1">
      <formula>WEEKDAY(A6)=IF($B$40="Dimanche",1,IF($B$40="Lundi",2,IF($B$40="Mardi",3,IF($B$40="Mercredi",4,IF($B$40="Jeudi",5,IF($B$40="Vendredi",6,IF($B$40="Samedi",7,"")))))))</formula>
    </cfRule>
    <cfRule type="expression" dxfId="10" priority="44" stopIfTrue="1">
      <formula>WEEKDAY(A6)=IF($B$41="Dimanche",1,IF($B$41="Lundi",2,IF($B$41="Mardi",3,IF($B$41="Mercredi",4,IF($B$41="Jeudi",5,IF($B$41="Vendredi",6,IF($B$41="Samedi",7,"")))))))</formula>
    </cfRule>
    <cfRule type="expression" dxfId="9" priority="45" stopIfTrue="1">
      <formula>WEEKDAY(A6)=IF($B$41="Dimanche",1,IF($L$36="Lundi",2,IF($L$36="Mardi",3,IF($L$36="Mercredi",4,IF($L$36="Jeudi",5,IF($L$36="Vendredi",6,IF($L$36="Samedi",7,"")))))))</formula>
    </cfRule>
  </conditionalFormatting>
  <conditionalFormatting sqref="A36">
    <cfRule type="expression" priority="14" stopIfTrue="1">
      <formula>""</formula>
    </cfRule>
    <cfRule type="expression" dxfId="8" priority="15" stopIfTrue="1">
      <formula>WEEKDAY(A36)=IF($D$36="Dimanche",1,IF($D$36="Lundi",2,IF($D$36="Mardi",3,IF($D$36="Mercredi",4,IF($D$36="Jeudi",5,IF($D$36="Vendredi",6,IF($D$36="Samedi",7,"")))))))</formula>
    </cfRule>
    <cfRule type="expression" dxfId="7" priority="16" stopIfTrue="1">
      <formula>WEEKDAY(A36)=IF($H$36="Dimanche",1,IF($H$36="Lundi",2,IF($H$36="Mardi",3,IF($H$36="Mercredi",4,IF($H$36="Jeudi",5,IF($H$36="Vendredi",6,IF($H$36="Samedi",7,"")))))))</formula>
    </cfRule>
    <cfRule type="expression" dxfId="0" priority="17" stopIfTrue="1">
      <formula>WEEKDAY(A36)=IF($L$36="Dimanche",1,IF($L$36="Lundi",2,IF($L$36="Mardi",3,IF($L$36="Mercredi",4,IF($L$36="Jeudi",5,IF($L$36="Vendredi",6,IF($L$36="Samedi",7,"")))))))</formula>
    </cfRule>
  </conditionalFormatting>
  <conditionalFormatting sqref="A6:A36">
    <cfRule type="expression" priority="2" stopIfTrue="1">
      <formula>""</formula>
    </cfRule>
  </conditionalFormatting>
  <conditionalFormatting sqref="A7">
    <cfRule type="expression" dxfId="6" priority="8" stopIfTrue="1">
      <formula>WEEKDAY(A7)=IF($B$41="Dimanche",1,IF($B$41="Lundi",2,IF($B$41="Mardi",3,IF($B$41="Mercredi",4,IF($B$41="Jeudi",5,IF($B$41="Vendredi",6,IF($B$41="Samedi",7,"")))))))</formula>
    </cfRule>
    <cfRule type="expression" dxfId="5" priority="9" stopIfTrue="1">
      <formula>WEEKDAY(A7)=IF($H$36="Dimanche",1,IF($H$36="Lundi",2,IF($H$36="Mardi",3,IF($H$36="Mercredi",4,IF($H$36="Jeudi",5,IF($H$36="Vendredi",6,IF($H$36="Samedi",7,"")))))))</formula>
    </cfRule>
    <cfRule type="expression" dxfId="4" priority="10" stopIfTrue="1">
      <formula>WEEKDAY(A7)=IF($L$36="Dimanche",1,IF($L$36="Lundi",2,IF($L$36="Mardi",3,IF($L$36="Mercredi",4,IF($L$36="Jeudi",5,IF($L$36="Vendredi",6,IF($L$36="Samedi",7,"")))))))</formula>
    </cfRule>
  </conditionalFormatting>
  <conditionalFormatting sqref="A7:A36">
    <cfRule type="expression" dxfId="3" priority="3" stopIfTrue="1">
      <formula>WEEKDAY(A7)=IF($B$40="Dimanche",1,IF($B$40="Lundi",2,IF($B$40="Mardi",3,IF($B$40="Mercredi",4,IF($B$40="Jeudi",5,IF($B$40="Vendredi",6,IF($B$40="Samedi",7,"")))))))</formula>
    </cfRule>
    <cfRule type="expression" dxfId="2" priority="4" stopIfTrue="1">
      <formula>WEEKDAY(A7)=IF($B$41="Dimanche",1,IF($B$41="Lundi",2,IF($B$41="Mardi",3,IF($B$41="Mercredi",4,IF($B$41="Jeudi",5,IF($B$41="Vendredi",6,IF($B$41="Samedi",7,"")))))))</formula>
    </cfRule>
    <cfRule type="expression" dxfId="1" priority="5" stopIfTrue="1">
      <formula>WEEKDAY(A7)=IF($B$41="Dimanche",1,IF($L$36="Lundi",2,IF($L$36="Mardi",3,IF($L$36="Mercredi",4,IF($L$36="Jeudi",5,IF($L$36="Vendredi",6,IF($L$36="Samedi",7,"")))))))</formula>
    </cfRule>
  </conditionalFormatting>
  <conditionalFormatting sqref="B6:M36">
    <cfRule type="expression" priority="1" stopIfTrue="1">
      <formula>""</formula>
    </cfRule>
  </conditionalFormatting>
  <dataValidations disablePrompts="1" count="1">
    <dataValidation type="list" allowBlank="1" showInputMessage="1" showErrorMessage="1" sqref="B40:B41">
      <formula1>"Dimanche,Lundi,Mardi,Mercredi,Jeudi,Vendredi,Samedi,        ,"</formula1>
    </dataValidation>
  </dataValidations>
  <pageMargins left="0.23622047244094491" right="0.23622047244094491" top="0.35433070866141736" bottom="0.35433070866141736" header="0.31496062992125984" footer="0.31496062992125984"/>
  <pageSetup paperSize="9" scale="9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404" r:id="rId4" name="Scroll Bar 92">
              <controlPr defaultSize="0" autoPict="0">
                <anchor moveWithCells="1">
                  <from>
                    <xdr:col>0</xdr:col>
                    <xdr:colOff>571500</xdr:colOff>
                    <xdr:row>2</xdr:row>
                    <xdr:rowOff>38100</xdr:rowOff>
                  </from>
                  <to>
                    <xdr:col>0</xdr:col>
                    <xdr:colOff>1762125</xdr:colOff>
                    <xdr:row>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8" r:id="rId5" name="Scroll Bar 96">
              <controlPr defaultSize="0" autoPict="0">
                <anchor moveWithCells="1">
                  <from>
                    <xdr:col>11</xdr:col>
                    <xdr:colOff>114300</xdr:colOff>
                    <xdr:row>2</xdr:row>
                    <xdr:rowOff>38100</xdr:rowOff>
                  </from>
                  <to>
                    <xdr:col>20</xdr:col>
                    <xdr:colOff>104775</xdr:colOff>
                    <xdr:row>2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SDIS07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COURTIAL Eric</dc:creator>
  <cp:lastModifiedBy>THIERRY DURRIS</cp:lastModifiedBy>
  <cp:lastPrinted>2018-06-01T06:50:06Z</cp:lastPrinted>
  <dcterms:created xsi:type="dcterms:W3CDTF">2017-12-11T10:26:26Z</dcterms:created>
  <dcterms:modified xsi:type="dcterms:W3CDTF">2018-06-14T07:53:34Z</dcterms:modified>
</cp:coreProperties>
</file>