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 codeName="{21656B06-1B9B-AA78-C99D-37B55691406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ve937437\Desktop\"/>
    </mc:Choice>
  </mc:AlternateContent>
  <bookViews>
    <workbookView xWindow="0" yWindow="0" windowWidth="19200" windowHeight="9510" tabRatio="813"/>
  </bookViews>
  <sheets>
    <sheet name="Safety &amp; Airworthiness actions" sheetId="2" r:id="rId1"/>
  </sheets>
  <definedNames>
    <definedName name="Month">#REF!</definedName>
    <definedName name="Year">#REF!</definedName>
    <definedName name="Yes_No">#REF!</definedName>
  </definedNames>
  <calcPr calcId="171027"/>
  <pivotCaches>
    <pivotCache cacheId="6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2" l="1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E6" i="2" l="1"/>
  <c r="E7" i="2" l="1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</calcChain>
</file>

<file path=xl/sharedStrings.xml><?xml version="1.0" encoding="utf-8"?>
<sst xmlns="http://schemas.openxmlformats.org/spreadsheetml/2006/main" count="120" uniqueCount="29">
  <si>
    <t>Date</t>
  </si>
  <si>
    <t>Problem</t>
  </si>
  <si>
    <t>Action required</t>
  </si>
  <si>
    <t>By when ?</t>
  </si>
  <si>
    <t>Root Cause</t>
  </si>
  <si>
    <t>Safety &amp; Airworthiness Corrective Actions</t>
  </si>
  <si>
    <t>Escalated to</t>
  </si>
  <si>
    <t>Who ?</t>
  </si>
  <si>
    <t>Done ?</t>
  </si>
  <si>
    <t>Count of Root Cause</t>
  </si>
  <si>
    <t>Row Labels</t>
  </si>
  <si>
    <t>Grand Total</t>
  </si>
  <si>
    <t>A</t>
  </si>
  <si>
    <t>B</t>
  </si>
  <si>
    <t>F</t>
  </si>
  <si>
    <t>N</t>
  </si>
  <si>
    <t>J</t>
  </si>
  <si>
    <t>E</t>
  </si>
  <si>
    <t>H</t>
  </si>
  <si>
    <t>L</t>
  </si>
  <si>
    <t>Z</t>
  </si>
  <si>
    <t>X</t>
  </si>
  <si>
    <t>W</t>
  </si>
  <si>
    <t>Y</t>
  </si>
  <si>
    <t>Day</t>
  </si>
  <si>
    <t>Month</t>
  </si>
  <si>
    <t>Year</t>
  </si>
  <si>
    <t>(All)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</si>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</sst>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Fill="1"/>
    <xf numFmtId="0" fontId="0" fillId="0" borderId="0" xfId="0" applyFill="1" applyAlignment="1"/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</cellXfs>
  <cellStyles count="1">
    <cellStyle name="Normal" xfId="0" builtinId="0"/>
  </cellStyles>
  <dxfs count="16"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theme="0" tint="-0.34998626667073579"/>
        </patternFill>
      </fill>
    </dxf>
  </dxfs>
  <tableStyles count="1" defaultTableStyle="TableStyleMedium2" defaultPivotStyle="PivotStyleLight16">
    <tableStyle name="SQDIP" pivot="0" count="3">
      <tableStyleElement type="headerRow" dxfId="15"/>
      <tableStyleElement type="firstRowStripe" dxfId="14"/>
      <tableStyleElement type="secondRowStripe" dxfId="13"/>
    </tableStyle>
  </tableStyles>
  <colors>
    <mruColors>
      <color rgb="FFD9616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[eSQDIP.xlsm]Safety &amp; Airworthiness actions!S_PivotTable</c:name>
    <c:fmtId val="14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Pareto</a:t>
            </a:r>
            <a:r>
              <a:rPr lang="en-US" baseline="0"/>
              <a:t> of Root Causes</a:t>
            </a:r>
            <a:endParaRPr lang="en-US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'Safety &amp; Airworthiness actions'!$O$9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'Safety &amp; Airworthiness actions'!$N$10:$N$19</c:f>
              <c:strCache>
                <c:ptCount val="9"/>
                <c:pt idx="0">
                  <c:v>A</c:v>
                </c:pt>
                <c:pt idx="1">
                  <c:v>N</c:v>
                </c:pt>
                <c:pt idx="2">
                  <c:v>B</c:v>
                </c:pt>
                <c:pt idx="3">
                  <c:v>J</c:v>
                </c:pt>
                <c:pt idx="4">
                  <c:v>L</c:v>
                </c:pt>
                <c:pt idx="5">
                  <c:v>E</c:v>
                </c:pt>
                <c:pt idx="6">
                  <c:v>F</c:v>
                </c:pt>
                <c:pt idx="7">
                  <c:v>H</c:v>
                </c:pt>
                <c:pt idx="8">
                  <c:v>G</c:v>
                </c:pt>
              </c:strCache>
            </c:strRef>
          </c:cat>
          <c:val>
            <c:numRef>
              <c:f>'Safety &amp; Airworthiness actions'!$O$10:$O$19</c:f>
              <c:numCache>
                <c:formatCode>General</c:formatCode>
                <c:ptCount val="9"/>
                <c:pt idx="0">
                  <c:v>8</c:v>
                </c:pt>
                <c:pt idx="1">
                  <c:v>8</c:v>
                </c:pt>
                <c:pt idx="2">
                  <c:v>8</c:v>
                </c:pt>
                <c:pt idx="3">
                  <c:v>4</c:v>
                </c:pt>
                <c:pt idx="4">
                  <c:v>4</c:v>
                </c:pt>
                <c:pt idx="5">
                  <c:v>4</c:v>
                </c:pt>
                <c:pt idx="6">
                  <c:v>4</c:v>
                </c:pt>
                <c:pt idx="7">
                  <c:v>4</c:v>
                </c:pt>
                <c:pt idx="8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45D-48F7-85E8-0D70004874D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"/>
        <c:overlap val="-27"/>
        <c:axId val="1074937600"/>
        <c:axId val="1074942192"/>
      </c:barChart>
      <c:catAx>
        <c:axId val="10749376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074942192"/>
        <c:crosses val="autoZero"/>
        <c:auto val="1"/>
        <c:lblAlgn val="ctr"/>
        <c:lblOffset val="100"/>
        <c:noMultiLvlLbl val="0"/>
      </c:catAx>
      <c:valAx>
        <c:axId val="10749421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074937600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23</xdr:row>
      <xdr:rowOff>0</xdr:rowOff>
    </xdr:from>
    <xdr:to>
      <xdr:col>31</xdr:col>
      <xdr:colOff>361951</xdr:colOff>
      <xdr:row>47</xdr:row>
      <xdr:rowOff>7937</xdr:rowOff>
    </xdr:to>
    <xdr:graphicFrame macro="">
      <xdr:nvGraphicFramePr>
        <xdr:cNvPr id="2" name="S_Pareto">
          <a:extLst>
            <a:ext uri="{FF2B5EF4-FFF2-40B4-BE49-F238E27FC236}">
              <a16:creationId xmlns:a16="http://schemas.microsoft.com/office/drawing/2014/main" id="{054CF8A5-C9F2-42C1-B94A-059996C124A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thilde Troncard" refreshedDate="43266.451385763889" createdVersion="6" refreshedVersion="6" minRefreshableVersion="3" recordCount="65">
  <cacheSource type="worksheet">
    <worksheetSource name="Table2"/>
  </cacheSource>
  <cacheFields count="11">
    <cacheField name="Date" numFmtId="0">
      <sharedItems containsNonDate="0" containsDate="1" containsString="0" containsBlank="1" minDate="2017-02-06T00:00:00" maxDate="2019-11-03T00:00:00"/>
    </cacheField>
    <cacheField name="Day" numFmtId="0">
      <sharedItems containsSemiMixedTypes="0" containsString="0" containsNumber="1" containsInteger="1" minValue="0" maxValue="26" count="12">
        <n v="1"/>
        <n v="2"/>
        <n v="25"/>
        <n v="14"/>
        <n v="16"/>
        <n v="4"/>
        <n v="12"/>
        <n v="26"/>
        <n v="3"/>
        <n v="5"/>
        <n v="6"/>
        <n v="0"/>
      </sharedItems>
    </cacheField>
    <cacheField name="Month" numFmtId="0">
      <sharedItems containsMixedTypes="1" containsNumber="1" containsInteger="1" minValue="1" maxValue="12" count="17">
        <s v="Juin"/>
        <s v="Mai"/>
        <s v="Janvier"/>
        <s v="Mars"/>
        <s v="Aout"/>
        <s v="Novembre"/>
        <s v="Février"/>
        <s v="Décembre"/>
        <s v=" "/>
        <n v="5" u="1"/>
        <n v="2" u="1"/>
        <n v="6" u="1"/>
        <n v="1" u="1"/>
        <n v="3" u="1"/>
        <n v="8" u="1"/>
        <n v="11" u="1"/>
        <n v="12" u="1"/>
      </sharedItems>
    </cacheField>
    <cacheField name="Year" numFmtId="0">
      <sharedItems containsSemiMixedTypes="0" containsString="0" containsNumber="1" containsInteger="1" minValue="1900" maxValue="2019" count="4">
        <n v="2018"/>
        <n v="2017"/>
        <n v="2019"/>
        <n v="1900"/>
      </sharedItems>
    </cacheField>
    <cacheField name="Problem" numFmtId="0">
      <sharedItems containsBlank="1"/>
    </cacheField>
    <cacheField name="Root Cause" numFmtId="0">
      <sharedItems containsBlank="1" count="10">
        <s v="A"/>
        <s v="B"/>
        <s v="F"/>
        <s v="J"/>
        <s v="E"/>
        <s v="N"/>
        <s v="H"/>
        <s v="L"/>
        <s v="G"/>
        <m/>
      </sharedItems>
    </cacheField>
    <cacheField name="Action required" numFmtId="0">
      <sharedItems containsString="0" containsBlank="1" containsNumber="1" containsInteger="1" minValue="1" maxValue="11"/>
    </cacheField>
    <cacheField name="Who ?" numFmtId="0">
      <sharedItems containsNonDate="0" containsString="0" containsBlank="1"/>
    </cacheField>
    <cacheField name="By when ?" numFmtId="0">
      <sharedItems containsNonDate="0" containsString="0" containsBlank="1"/>
    </cacheField>
    <cacheField name="Escalated to" numFmtId="0">
      <sharedItems containsNonDate="0" containsString="0" containsBlank="1"/>
    </cacheField>
    <cacheField name="Done ?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5">
  <r>
    <d v="2018-06-01T00:00:00"/>
    <x v="0"/>
    <x v="0"/>
    <x v="0"/>
    <s v="Z"/>
    <x v="0"/>
    <n v="1"/>
    <m/>
    <m/>
    <m/>
    <m/>
  </r>
  <r>
    <d v="2018-06-02T00:00:00"/>
    <x v="1"/>
    <x v="0"/>
    <x v="0"/>
    <s v="X"/>
    <x v="1"/>
    <n v="2"/>
    <m/>
    <m/>
    <m/>
    <m/>
  </r>
  <r>
    <d v="2018-06-25T00:00:00"/>
    <x v="2"/>
    <x v="0"/>
    <x v="0"/>
    <s v="W"/>
    <x v="1"/>
    <n v="3"/>
    <m/>
    <m/>
    <m/>
    <m/>
  </r>
  <r>
    <d v="2018-05-25T00:00:00"/>
    <x v="2"/>
    <x v="1"/>
    <x v="0"/>
    <s v="Y"/>
    <x v="2"/>
    <n v="4"/>
    <m/>
    <m/>
    <m/>
    <m/>
  </r>
  <r>
    <d v="2018-01-14T00:00:00"/>
    <x v="3"/>
    <x v="2"/>
    <x v="0"/>
    <s v="Z"/>
    <x v="3"/>
    <n v="5"/>
    <m/>
    <m/>
    <m/>
    <m/>
  </r>
  <r>
    <d v="2018-03-16T00:00:00"/>
    <x v="4"/>
    <x v="3"/>
    <x v="0"/>
    <s v="Z"/>
    <x v="4"/>
    <n v="6"/>
    <m/>
    <m/>
    <m/>
    <m/>
  </r>
  <r>
    <d v="2018-06-04T00:00:00"/>
    <x v="5"/>
    <x v="0"/>
    <x v="0"/>
    <s v="X"/>
    <x v="5"/>
    <n v="7"/>
    <m/>
    <m/>
    <m/>
    <m/>
  </r>
  <r>
    <d v="2017-08-12T00:00:00"/>
    <x v="6"/>
    <x v="4"/>
    <x v="1"/>
    <s v="Y"/>
    <x v="5"/>
    <n v="8"/>
    <m/>
    <m/>
    <m/>
    <m/>
  </r>
  <r>
    <d v="2017-05-01T00:00:00"/>
    <x v="0"/>
    <x v="1"/>
    <x v="1"/>
    <s v="W"/>
    <x v="0"/>
    <n v="9"/>
    <m/>
    <m/>
    <m/>
    <m/>
  </r>
  <r>
    <d v="2019-11-02T00:00:00"/>
    <x v="1"/>
    <x v="5"/>
    <x v="2"/>
    <s v="Y"/>
    <x v="6"/>
    <n v="10"/>
    <m/>
    <m/>
    <m/>
    <m/>
  </r>
  <r>
    <d v="2018-02-01T00:00:00"/>
    <x v="0"/>
    <x v="6"/>
    <x v="0"/>
    <s v="W"/>
    <x v="7"/>
    <n v="11"/>
    <m/>
    <m/>
    <m/>
    <m/>
  </r>
  <r>
    <d v="2018-12-01T00:00:00"/>
    <x v="0"/>
    <x v="7"/>
    <x v="0"/>
    <s v="Z"/>
    <x v="0"/>
    <n v="1"/>
    <m/>
    <m/>
    <m/>
    <m/>
  </r>
  <r>
    <d v="2017-05-26T00:00:00"/>
    <x v="7"/>
    <x v="1"/>
    <x v="1"/>
    <s v="X"/>
    <x v="1"/>
    <n v="2"/>
    <m/>
    <m/>
    <m/>
    <m/>
  </r>
  <r>
    <d v="2018-01-25T00:00:00"/>
    <x v="2"/>
    <x v="2"/>
    <x v="0"/>
    <s v="W"/>
    <x v="1"/>
    <n v="3"/>
    <m/>
    <m/>
    <m/>
    <m/>
  </r>
  <r>
    <d v="2018-02-01T00:00:00"/>
    <x v="0"/>
    <x v="6"/>
    <x v="0"/>
    <s v="Y"/>
    <x v="2"/>
    <n v="4"/>
    <m/>
    <m/>
    <m/>
    <m/>
  </r>
  <r>
    <d v="2018-02-02T00:00:00"/>
    <x v="1"/>
    <x v="6"/>
    <x v="0"/>
    <s v="Z"/>
    <x v="3"/>
    <n v="5"/>
    <m/>
    <m/>
    <m/>
    <m/>
  </r>
  <r>
    <d v="2018-02-03T00:00:00"/>
    <x v="8"/>
    <x v="6"/>
    <x v="0"/>
    <s v="Z"/>
    <x v="4"/>
    <n v="6"/>
    <m/>
    <m/>
    <m/>
    <m/>
  </r>
  <r>
    <d v="2018-02-04T00:00:00"/>
    <x v="5"/>
    <x v="6"/>
    <x v="0"/>
    <s v="X"/>
    <x v="5"/>
    <n v="7"/>
    <m/>
    <m/>
    <m/>
    <m/>
  </r>
  <r>
    <d v="2018-02-05T00:00:00"/>
    <x v="9"/>
    <x v="6"/>
    <x v="0"/>
    <s v="Y"/>
    <x v="5"/>
    <n v="8"/>
    <m/>
    <m/>
    <m/>
    <m/>
  </r>
  <r>
    <d v="2018-02-06T00:00:00"/>
    <x v="10"/>
    <x v="6"/>
    <x v="0"/>
    <s v="W"/>
    <x v="0"/>
    <n v="9"/>
    <m/>
    <m/>
    <m/>
    <m/>
  </r>
  <r>
    <d v="2018-02-06T00:00:00"/>
    <x v="10"/>
    <x v="6"/>
    <x v="0"/>
    <s v="Y"/>
    <x v="6"/>
    <n v="10"/>
    <m/>
    <m/>
    <m/>
    <m/>
  </r>
  <r>
    <d v="2017-02-06T00:00:00"/>
    <x v="10"/>
    <x v="6"/>
    <x v="1"/>
    <s v="W"/>
    <x v="7"/>
    <n v="11"/>
    <m/>
    <m/>
    <m/>
    <m/>
  </r>
  <r>
    <d v="2018-06-01T00:00:00"/>
    <x v="0"/>
    <x v="0"/>
    <x v="0"/>
    <s v="Z"/>
    <x v="0"/>
    <n v="1"/>
    <m/>
    <m/>
    <m/>
    <m/>
  </r>
  <r>
    <d v="2018-06-02T00:00:00"/>
    <x v="1"/>
    <x v="0"/>
    <x v="0"/>
    <s v="X"/>
    <x v="1"/>
    <n v="2"/>
    <m/>
    <m/>
    <m/>
    <m/>
  </r>
  <r>
    <d v="2018-06-25T00:00:00"/>
    <x v="2"/>
    <x v="0"/>
    <x v="0"/>
    <s v="W"/>
    <x v="1"/>
    <n v="3"/>
    <m/>
    <m/>
    <m/>
    <m/>
  </r>
  <r>
    <d v="2018-05-25T00:00:00"/>
    <x v="2"/>
    <x v="1"/>
    <x v="0"/>
    <s v="Y"/>
    <x v="2"/>
    <n v="4"/>
    <m/>
    <m/>
    <m/>
    <m/>
  </r>
  <r>
    <d v="2018-01-14T00:00:00"/>
    <x v="3"/>
    <x v="2"/>
    <x v="0"/>
    <s v="Z"/>
    <x v="3"/>
    <n v="5"/>
    <m/>
    <m/>
    <m/>
    <m/>
  </r>
  <r>
    <d v="2018-03-16T00:00:00"/>
    <x v="4"/>
    <x v="3"/>
    <x v="0"/>
    <s v="Z"/>
    <x v="4"/>
    <n v="6"/>
    <m/>
    <m/>
    <m/>
    <m/>
  </r>
  <r>
    <d v="2018-06-04T00:00:00"/>
    <x v="5"/>
    <x v="0"/>
    <x v="0"/>
    <s v="X"/>
    <x v="5"/>
    <n v="7"/>
    <m/>
    <m/>
    <m/>
    <m/>
  </r>
  <r>
    <d v="2017-08-12T00:00:00"/>
    <x v="6"/>
    <x v="4"/>
    <x v="1"/>
    <s v="Y"/>
    <x v="5"/>
    <n v="8"/>
    <m/>
    <m/>
    <m/>
    <m/>
  </r>
  <r>
    <d v="2017-05-01T00:00:00"/>
    <x v="0"/>
    <x v="1"/>
    <x v="1"/>
    <s v="W"/>
    <x v="0"/>
    <n v="9"/>
    <m/>
    <m/>
    <m/>
    <m/>
  </r>
  <r>
    <d v="2019-11-02T00:00:00"/>
    <x v="1"/>
    <x v="5"/>
    <x v="2"/>
    <s v="Y"/>
    <x v="6"/>
    <n v="10"/>
    <m/>
    <m/>
    <m/>
    <m/>
  </r>
  <r>
    <d v="2018-02-01T00:00:00"/>
    <x v="0"/>
    <x v="6"/>
    <x v="0"/>
    <s v="W"/>
    <x v="7"/>
    <n v="11"/>
    <m/>
    <m/>
    <m/>
    <m/>
  </r>
  <r>
    <d v="2018-06-01T00:00:00"/>
    <x v="0"/>
    <x v="0"/>
    <x v="0"/>
    <s v="Z"/>
    <x v="0"/>
    <n v="1"/>
    <m/>
    <m/>
    <m/>
    <m/>
  </r>
  <r>
    <d v="2018-06-02T00:00:00"/>
    <x v="1"/>
    <x v="0"/>
    <x v="0"/>
    <s v="X"/>
    <x v="1"/>
    <n v="2"/>
    <m/>
    <m/>
    <m/>
    <m/>
  </r>
  <r>
    <d v="2018-06-25T00:00:00"/>
    <x v="2"/>
    <x v="0"/>
    <x v="0"/>
    <s v="W"/>
    <x v="1"/>
    <n v="3"/>
    <m/>
    <m/>
    <m/>
    <m/>
  </r>
  <r>
    <d v="2018-05-25T00:00:00"/>
    <x v="2"/>
    <x v="1"/>
    <x v="0"/>
    <s v="Y"/>
    <x v="2"/>
    <n v="4"/>
    <m/>
    <m/>
    <m/>
    <m/>
  </r>
  <r>
    <d v="2018-01-14T00:00:00"/>
    <x v="3"/>
    <x v="2"/>
    <x v="0"/>
    <s v="Z"/>
    <x v="3"/>
    <n v="5"/>
    <m/>
    <m/>
    <m/>
    <m/>
  </r>
  <r>
    <d v="2018-03-16T00:00:00"/>
    <x v="4"/>
    <x v="3"/>
    <x v="0"/>
    <s v="Z"/>
    <x v="4"/>
    <n v="6"/>
    <m/>
    <m/>
    <m/>
    <m/>
  </r>
  <r>
    <d v="2018-06-04T00:00:00"/>
    <x v="5"/>
    <x v="0"/>
    <x v="0"/>
    <s v="X"/>
    <x v="5"/>
    <n v="7"/>
    <m/>
    <m/>
    <m/>
    <m/>
  </r>
  <r>
    <d v="2017-08-12T00:00:00"/>
    <x v="6"/>
    <x v="4"/>
    <x v="1"/>
    <s v="Y"/>
    <x v="5"/>
    <n v="8"/>
    <m/>
    <m/>
    <m/>
    <m/>
  </r>
  <r>
    <d v="2017-05-01T00:00:00"/>
    <x v="0"/>
    <x v="1"/>
    <x v="1"/>
    <s v="W"/>
    <x v="0"/>
    <n v="9"/>
    <m/>
    <m/>
    <m/>
    <m/>
  </r>
  <r>
    <d v="2019-11-02T00:00:00"/>
    <x v="1"/>
    <x v="5"/>
    <x v="2"/>
    <s v="Y"/>
    <x v="6"/>
    <n v="10"/>
    <m/>
    <m/>
    <m/>
    <m/>
  </r>
  <r>
    <d v="2018-02-01T00:00:00"/>
    <x v="0"/>
    <x v="6"/>
    <x v="0"/>
    <s v="W"/>
    <x v="7"/>
    <n v="11"/>
    <m/>
    <m/>
    <m/>
    <m/>
  </r>
  <r>
    <d v="2018-06-05T00:00:00"/>
    <x v="9"/>
    <x v="0"/>
    <x v="0"/>
    <s v="Z"/>
    <x v="8"/>
    <n v="2"/>
    <m/>
    <m/>
    <m/>
    <m/>
  </r>
  <r>
    <m/>
    <x v="11"/>
    <x v="8"/>
    <x v="3"/>
    <m/>
    <x v="9"/>
    <m/>
    <m/>
    <m/>
    <m/>
    <m/>
  </r>
  <r>
    <m/>
    <x v="11"/>
    <x v="8"/>
    <x v="3"/>
    <m/>
    <x v="9"/>
    <m/>
    <m/>
    <m/>
    <m/>
    <m/>
  </r>
  <r>
    <m/>
    <x v="11"/>
    <x v="8"/>
    <x v="3"/>
    <m/>
    <x v="9"/>
    <m/>
    <m/>
    <m/>
    <m/>
    <m/>
  </r>
  <r>
    <m/>
    <x v="11"/>
    <x v="8"/>
    <x v="3"/>
    <m/>
    <x v="9"/>
    <m/>
    <m/>
    <m/>
    <m/>
    <m/>
  </r>
  <r>
    <m/>
    <x v="11"/>
    <x v="8"/>
    <x v="3"/>
    <m/>
    <x v="9"/>
    <m/>
    <m/>
    <m/>
    <m/>
    <m/>
  </r>
  <r>
    <m/>
    <x v="11"/>
    <x v="8"/>
    <x v="3"/>
    <m/>
    <x v="9"/>
    <m/>
    <m/>
    <m/>
    <m/>
    <m/>
  </r>
  <r>
    <m/>
    <x v="11"/>
    <x v="8"/>
    <x v="3"/>
    <m/>
    <x v="9"/>
    <m/>
    <m/>
    <m/>
    <m/>
    <m/>
  </r>
  <r>
    <m/>
    <x v="11"/>
    <x v="8"/>
    <x v="3"/>
    <m/>
    <x v="9"/>
    <m/>
    <m/>
    <m/>
    <m/>
    <m/>
  </r>
  <r>
    <m/>
    <x v="11"/>
    <x v="8"/>
    <x v="3"/>
    <m/>
    <x v="9"/>
    <m/>
    <m/>
    <m/>
    <m/>
    <m/>
  </r>
  <r>
    <m/>
    <x v="11"/>
    <x v="8"/>
    <x v="3"/>
    <m/>
    <x v="9"/>
    <m/>
    <m/>
    <m/>
    <m/>
    <m/>
  </r>
  <r>
    <m/>
    <x v="11"/>
    <x v="8"/>
    <x v="3"/>
    <m/>
    <x v="9"/>
    <m/>
    <m/>
    <m/>
    <m/>
    <m/>
  </r>
  <r>
    <m/>
    <x v="11"/>
    <x v="8"/>
    <x v="3"/>
    <m/>
    <x v="9"/>
    <m/>
    <m/>
    <m/>
    <m/>
    <m/>
  </r>
  <r>
    <m/>
    <x v="11"/>
    <x v="8"/>
    <x v="3"/>
    <m/>
    <x v="9"/>
    <m/>
    <m/>
    <m/>
    <m/>
    <m/>
  </r>
  <r>
    <m/>
    <x v="11"/>
    <x v="8"/>
    <x v="3"/>
    <m/>
    <x v="9"/>
    <m/>
    <m/>
    <m/>
    <m/>
    <m/>
  </r>
  <r>
    <m/>
    <x v="11"/>
    <x v="8"/>
    <x v="3"/>
    <m/>
    <x v="9"/>
    <m/>
    <m/>
    <m/>
    <m/>
    <m/>
  </r>
  <r>
    <m/>
    <x v="11"/>
    <x v="8"/>
    <x v="3"/>
    <m/>
    <x v="9"/>
    <m/>
    <m/>
    <m/>
    <m/>
    <m/>
  </r>
  <r>
    <m/>
    <x v="11"/>
    <x v="8"/>
    <x v="3"/>
    <m/>
    <x v="9"/>
    <m/>
    <m/>
    <m/>
    <m/>
    <m/>
  </r>
  <r>
    <m/>
    <x v="11"/>
    <x v="8"/>
    <x v="3"/>
    <m/>
    <x v="9"/>
    <m/>
    <m/>
    <m/>
    <m/>
    <m/>
  </r>
  <r>
    <m/>
    <x v="11"/>
    <x v="8"/>
    <x v="3"/>
    <m/>
    <x v="9"/>
    <m/>
    <m/>
    <m/>
    <m/>
    <m/>
  </r>
  <r>
    <m/>
    <x v="11"/>
    <x v="8"/>
    <x v="3"/>
    <m/>
    <x v="9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S_PivotTable" cacheId="6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 chartFormat="15">
  <location ref="N9:O19" firstHeaderRow="1" firstDataRow="1" firstDataCol="1" rowPageCount="3" colPageCount="1"/>
  <pivotFields count="11">
    <pivotField subtotalTop="0" showAll="0"/>
    <pivotField axis="axisPage" subtotalTop="0" multipleItemSelectionAllowed="1" showAll="0">
      <items count="13">
        <item x="11"/>
        <item x="0"/>
        <item x="1"/>
        <item x="8"/>
        <item x="5"/>
        <item x="9"/>
        <item x="10"/>
        <item x="6"/>
        <item x="3"/>
        <item x="4"/>
        <item x="2"/>
        <item x="7"/>
        <item t="default"/>
      </items>
    </pivotField>
    <pivotField axis="axisPage" subtotalTop="0" multipleItemSelectionAllowed="1" showAll="0">
      <items count="18">
        <item m="1" x="12"/>
        <item m="1" x="10"/>
        <item m="1" x="13"/>
        <item m="1" x="9"/>
        <item m="1" x="11"/>
        <item m="1" x="14"/>
        <item m="1" x="15"/>
        <item m="1" x="16"/>
        <item x="0"/>
        <item x="1"/>
        <item x="2"/>
        <item x="3"/>
        <item x="4"/>
        <item x="5"/>
        <item x="6"/>
        <item x="7"/>
        <item x="8"/>
        <item t="default"/>
      </items>
    </pivotField>
    <pivotField axis="axisPage" subtotalTop="0" multipleItemSelectionAllowed="1" showAll="0">
      <items count="5">
        <item x="3"/>
        <item x="1"/>
        <item x="0"/>
        <item x="2"/>
        <item t="default"/>
      </items>
    </pivotField>
    <pivotField subtotalTop="0" showAll="0"/>
    <pivotField axis="axisRow" dataField="1" subtotalTop="0" multipleItemSelectionAllowed="1" showAll="0" sortType="descending">
      <items count="11">
        <item x="0"/>
        <item x="1"/>
        <item x="4"/>
        <item x="2"/>
        <item x="6"/>
        <item x="3"/>
        <item x="7"/>
        <item x="5"/>
        <item h="1" x="9"/>
        <item x="8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ubtotalTop="0" showAll="0"/>
    <pivotField subtotalTop="0" showAll="0"/>
    <pivotField subtotalTop="0" showAll="0"/>
    <pivotField subtotalTop="0" showAll="0"/>
    <pivotField subtotalTop="0" showAll="0"/>
  </pivotFields>
  <rowFields count="1">
    <field x="5"/>
  </rowFields>
  <rowItems count="10">
    <i>
      <x/>
    </i>
    <i>
      <x v="7"/>
    </i>
    <i>
      <x v="1"/>
    </i>
    <i>
      <x v="5"/>
    </i>
    <i>
      <x v="6"/>
    </i>
    <i>
      <x v="2"/>
    </i>
    <i>
      <x v="3"/>
    </i>
    <i>
      <x v="4"/>
    </i>
    <i>
      <x v="9"/>
    </i>
    <i t="grand">
      <x/>
    </i>
  </rowItems>
  <colItems count="1">
    <i/>
  </colItems>
  <pageFields count="3">
    <pageField fld="3" hier="-1"/>
    <pageField fld="2" hier="-1"/>
    <pageField fld="1" hier="-1"/>
  </pageFields>
  <dataFields count="1">
    <dataField name="Count of Root Cause" fld="5" subtotal="count" baseField="5" baseItem="6"/>
  </dataFields>
  <chartFormats count="2">
    <chartFormat chart="13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4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2" name="Table2" displayName="Table2" ref="B5:L70" totalsRowShown="0" headerRowDxfId="12" dataDxfId="11">
  <autoFilter ref="B5:L70"/>
  <tableColumns count="11">
    <tableColumn id="1" name="Date" dataDxfId="10"/>
    <tableColumn id="9" name="Day" dataDxfId="9">
      <calculatedColumnFormula>DAY(B6)</calculatedColumnFormula>
    </tableColumn>
    <tableColumn id="11" name="Month" dataDxfId="0">
      <calculatedColumnFormula>IF(Table2[[#This Row],[Date]]&lt;&gt;0,CHOOSE(MONTH(Table2[[#This Row],[Date]]),"January","February","March","April","May","June","July","August","September","October","November","December")," ")</calculatedColumnFormula>
    </tableColumn>
    <tableColumn id="12" name="Year" dataDxfId="8">
      <calculatedColumnFormula>YEAR(B6)</calculatedColumnFormula>
    </tableColumn>
    <tableColumn id="2" name="Problem" dataDxfId="7"/>
    <tableColumn id="3" name="Root Cause" dataDxfId="6"/>
    <tableColumn id="4" name="Action required" dataDxfId="5"/>
    <tableColumn id="5" name="Who ?" dataDxfId="4"/>
    <tableColumn id="6" name="By when ?" dataDxfId="3"/>
    <tableColumn id="8" name="Escalated to" dataDxfId="2"/>
    <tableColumn id="7" name="Done ?" dataDxfId="1"/>
  </tableColumns>
  <tableStyleInfo name="SQDIP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4" tint="0.39997558519241921"/>
  </sheetPr>
  <dimension ref="B1:BF163"/>
  <sheetViews>
    <sheetView showGridLines="0" tabSelected="1" workbookViewId="0">
      <selection activeCell="D15" sqref="D15"/>
    </sheetView>
  </sheetViews>
  <sheetFormatPr defaultRowHeight="15" outlineLevelCol="1" x14ac:dyDescent="0.25"/>
  <cols>
    <col min="1" max="1" width="2.85546875" style="1" customWidth="1"/>
    <col min="2" max="2" width="10.7109375" style="1" bestFit="1" customWidth="1"/>
    <col min="3" max="3" width="8.85546875" style="1" customWidth="1" outlineLevel="1"/>
    <col min="4" max="4" width="11.42578125" style="1" customWidth="1" outlineLevel="1"/>
    <col min="5" max="5" width="9.42578125" style="1" customWidth="1" outlineLevel="1"/>
    <col min="6" max="6" width="13.140625" style="1" bestFit="1" customWidth="1"/>
    <col min="7" max="7" width="15.42578125" style="1" bestFit="1" customWidth="1"/>
    <col min="8" max="8" width="19.5703125" style="1" bestFit="1" customWidth="1"/>
    <col min="9" max="9" width="11.140625" style="1" bestFit="1" customWidth="1"/>
    <col min="10" max="10" width="14.5703125" style="1" bestFit="1" customWidth="1"/>
    <col min="11" max="11" width="16.140625" style="1" bestFit="1" customWidth="1"/>
    <col min="12" max="12" width="11.7109375" style="1" bestFit="1" customWidth="1"/>
    <col min="13" max="13" width="9.140625" style="1"/>
    <col min="14" max="14" width="13.140625" style="1" customWidth="1" outlineLevel="1"/>
    <col min="15" max="15" width="19.140625" style="1" customWidth="1" outlineLevel="1"/>
    <col min="16" max="25" width="3" style="1" customWidth="1"/>
    <col min="26" max="26" width="11.28515625" style="1" customWidth="1"/>
    <col min="27" max="27" width="4.85546875" style="1" customWidth="1"/>
    <col min="28" max="28" width="7.85546875" style="1" customWidth="1"/>
    <col min="29" max="29" width="4.85546875" style="1" customWidth="1"/>
    <col min="30" max="30" width="7.85546875" style="1" customWidth="1"/>
    <col min="31" max="31" width="4.85546875" style="1" customWidth="1"/>
    <col min="32" max="32" width="7.85546875" style="1" customWidth="1"/>
    <col min="33" max="33" width="4.85546875" style="1" customWidth="1"/>
    <col min="34" max="38" width="3" style="1" customWidth="1"/>
    <col min="39" max="39" width="7.85546875" style="1" customWidth="1"/>
    <col min="40" max="40" width="4.85546875" style="1" customWidth="1"/>
    <col min="41" max="41" width="7.85546875" style="1" customWidth="1"/>
    <col min="42" max="42" width="11.28515625" style="1" customWidth="1"/>
    <col min="43" max="43" width="7.85546875" style="1" customWidth="1"/>
    <col min="44" max="44" width="9.85546875" style="1" customWidth="1"/>
    <col min="45" max="45" width="6.85546875" style="1" customWidth="1"/>
    <col min="46" max="46" width="7.85546875" style="1" customWidth="1"/>
    <col min="47" max="47" width="9.85546875" style="1" customWidth="1"/>
    <col min="48" max="48" width="11.28515625" style="1" customWidth="1"/>
    <col min="49" max="49" width="7.85546875" style="1" customWidth="1"/>
    <col min="50" max="50" width="9.85546875" style="1" bestFit="1" customWidth="1"/>
    <col min="51" max="51" width="6.85546875" style="1" customWidth="1"/>
    <col min="52" max="52" width="7.85546875" style="1" customWidth="1"/>
    <col min="53" max="53" width="9.85546875" style="1" bestFit="1" customWidth="1"/>
    <col min="54" max="54" width="7.140625" style="1" customWidth="1"/>
    <col min="55" max="55" width="3.5703125" style="1" customWidth="1"/>
    <col min="56" max="56" width="3.7109375" style="1" customWidth="1"/>
    <col min="57" max="57" width="4.28515625" style="1" customWidth="1"/>
    <col min="58" max="58" width="11.28515625" style="1" bestFit="1" customWidth="1"/>
    <col min="59" max="16384" width="9.140625" style="1"/>
  </cols>
  <sheetData>
    <row r="1" spans="2:58" ht="15.75" thickBot="1" x14ac:dyDescent="0.3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/>
      <c r="O1"/>
    </row>
    <row r="2" spans="2:58" ht="15.75" thickBot="1" x14ac:dyDescent="0.3">
      <c r="B2" s="2"/>
      <c r="C2" s="2"/>
      <c r="D2" s="2"/>
      <c r="E2" s="2"/>
      <c r="F2" s="11" t="s">
        <v>5</v>
      </c>
      <c r="G2" s="12"/>
      <c r="H2" s="12"/>
      <c r="I2" s="12"/>
      <c r="J2" s="13"/>
      <c r="K2" s="4"/>
      <c r="L2" s="2"/>
      <c r="M2" s="2"/>
    </row>
    <row r="3" spans="2:58" x14ac:dyDescent="0.25">
      <c r="B3" s="2"/>
      <c r="C3" s="2"/>
      <c r="D3" s="2"/>
      <c r="E3" s="2"/>
      <c r="F3" s="3"/>
      <c r="G3" s="3"/>
      <c r="H3" s="3"/>
      <c r="I3" s="3"/>
      <c r="J3" s="3"/>
      <c r="K3" s="3"/>
      <c r="L3" s="2"/>
      <c r="M3" s="2"/>
    </row>
    <row r="4" spans="2:58" x14ac:dyDescent="0.25"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</row>
    <row r="5" spans="2:58" x14ac:dyDescent="0.25">
      <c r="B5" s="8" t="s">
        <v>0</v>
      </c>
      <c r="C5" s="8" t="s">
        <v>24</v>
      </c>
      <c r="D5" s="8" t="s">
        <v>25</v>
      </c>
      <c r="E5" s="8" t="s">
        <v>26</v>
      </c>
      <c r="F5" s="8" t="s">
        <v>1</v>
      </c>
      <c r="G5" s="8" t="s">
        <v>4</v>
      </c>
      <c r="H5" s="8" t="s">
        <v>2</v>
      </c>
      <c r="I5" s="8" t="s">
        <v>7</v>
      </c>
      <c r="J5" s="8" t="s">
        <v>3</v>
      </c>
      <c r="K5" s="8" t="s">
        <v>6</v>
      </c>
      <c r="L5" s="8" t="s">
        <v>8</v>
      </c>
      <c r="N5" s="6" t="s">
        <v>26</v>
      </c>
      <c r="O5" t="s">
        <v>27</v>
      </c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</row>
    <row r="6" spans="2:58" x14ac:dyDescent="0.25">
      <c r="B6" s="9">
        <v>43252</v>
      </c>
      <c r="C6" s="10">
        <f t="shared" ref="C6:C37" si="0">DAY(B6)</f>
        <v>1</v>
      </c>
      <c r="D6" s="10" t="str">
        <f>IF(Table2[[#This Row],[Date]]&lt;&gt;0,CHOOSE(MONTH(Table2[[#This Row],[Date]]),"January","February","March","April","May","June","July","August","September","October","November","December")," ")</f>
        <v>June</v>
      </c>
      <c r="E6" s="10">
        <f>YEAR(B6)</f>
        <v>2018</v>
      </c>
      <c r="F6" s="8" t="s">
        <v>20</v>
      </c>
      <c r="G6" s="8" t="s">
        <v>12</v>
      </c>
      <c r="H6" s="8">
        <v>1</v>
      </c>
      <c r="I6" s="8"/>
      <c r="J6" s="8"/>
      <c r="K6" s="8"/>
      <c r="L6" s="8"/>
      <c r="N6" s="6" t="s">
        <v>25</v>
      </c>
      <c r="O6" t="s">
        <v>27</v>
      </c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</row>
    <row r="7" spans="2:58" x14ac:dyDescent="0.25">
      <c r="B7" s="9">
        <v>43253</v>
      </c>
      <c r="C7" s="10">
        <f t="shared" si="0"/>
        <v>2</v>
      </c>
      <c r="D7" s="10" t="str">
        <f>IF(Table2[[#This Row],[Date]]&lt;&gt;0,CHOOSE(MONTH(Table2[[#This Row],[Date]]),"January","February","March","April","May","June","July","August","September","October","November","December")," ")</f>
        <v>June</v>
      </c>
      <c r="E7" s="10">
        <f t="shared" ref="E7:E37" si="1">YEAR(B7)</f>
        <v>2018</v>
      </c>
      <c r="F7" s="8" t="s">
        <v>21</v>
      </c>
      <c r="G7" s="8" t="s">
        <v>13</v>
      </c>
      <c r="H7" s="8">
        <v>2</v>
      </c>
      <c r="I7" s="8"/>
      <c r="J7" s="8"/>
      <c r="K7" s="8"/>
      <c r="L7" s="8"/>
      <c r="N7" s="6" t="s">
        <v>24</v>
      </c>
      <c r="O7" t="s">
        <v>27</v>
      </c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</row>
    <row r="8" spans="2:58" x14ac:dyDescent="0.25">
      <c r="B8" s="9">
        <v>43276</v>
      </c>
      <c r="C8" s="10">
        <f t="shared" si="0"/>
        <v>25</v>
      </c>
      <c r="D8" s="10" t="str">
        <f>IF(Table2[[#This Row],[Date]]&lt;&gt;0,CHOOSE(MONTH(Table2[[#This Row],[Date]]),"January","February","March","April","May","June","July","August","September","October","November","December")," ")</f>
        <v>June</v>
      </c>
      <c r="E8" s="10">
        <f t="shared" si="1"/>
        <v>2018</v>
      </c>
      <c r="F8" s="8" t="s">
        <v>22</v>
      </c>
      <c r="G8" s="8" t="s">
        <v>13</v>
      </c>
      <c r="H8" s="8">
        <v>3</v>
      </c>
      <c r="I8" s="8"/>
      <c r="J8" s="8"/>
      <c r="K8" s="8"/>
      <c r="L8" s="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</row>
    <row r="9" spans="2:58" x14ac:dyDescent="0.25">
      <c r="B9" s="9">
        <v>43245</v>
      </c>
      <c r="C9" s="10">
        <f t="shared" si="0"/>
        <v>25</v>
      </c>
      <c r="D9" s="10" t="str">
        <f>IF(Table2[[#This Row],[Date]]&lt;&gt;0,CHOOSE(MONTH(Table2[[#This Row],[Date]]),"January","February","March","April","May","June","July","August","September","October","November","December")," ")</f>
        <v>May</v>
      </c>
      <c r="E9" s="10">
        <f t="shared" si="1"/>
        <v>2018</v>
      </c>
      <c r="F9" s="8" t="s">
        <v>23</v>
      </c>
      <c r="G9" s="8" t="s">
        <v>14</v>
      </c>
      <c r="H9" s="8">
        <v>4</v>
      </c>
      <c r="I9" s="8"/>
      <c r="J9" s="8"/>
      <c r="K9" s="8"/>
      <c r="L9" s="8"/>
      <c r="N9" s="6" t="s">
        <v>10</v>
      </c>
      <c r="O9" t="s">
        <v>9</v>
      </c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</row>
    <row r="10" spans="2:58" x14ac:dyDescent="0.25">
      <c r="B10" s="9">
        <v>43114</v>
      </c>
      <c r="C10" s="10">
        <f t="shared" si="0"/>
        <v>14</v>
      </c>
      <c r="D10" s="10" t="str">
        <f>IF(Table2[[#This Row],[Date]]&lt;&gt;0,CHOOSE(MONTH(Table2[[#This Row],[Date]]),"January","February","March","April","May","June","July","August","September","October","November","December")," ")</f>
        <v>January</v>
      </c>
      <c r="E10" s="10">
        <f t="shared" si="1"/>
        <v>2018</v>
      </c>
      <c r="F10" s="8" t="s">
        <v>20</v>
      </c>
      <c r="G10" s="8" t="s">
        <v>16</v>
      </c>
      <c r="H10" s="8">
        <v>5</v>
      </c>
      <c r="I10" s="8"/>
      <c r="J10" s="8"/>
      <c r="K10" s="8"/>
      <c r="L10" s="8"/>
      <c r="N10" s="7" t="s">
        <v>12</v>
      </c>
      <c r="O10" s="5">
        <v>8</v>
      </c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</row>
    <row r="11" spans="2:58" x14ac:dyDescent="0.25">
      <c r="B11" s="9">
        <v>43175</v>
      </c>
      <c r="C11" s="10">
        <f t="shared" si="0"/>
        <v>16</v>
      </c>
      <c r="D11" s="10" t="str">
        <f>IF(Table2[[#This Row],[Date]]&lt;&gt;0,CHOOSE(MONTH(Table2[[#This Row],[Date]]),"January","February","March","April","May","June","July","August","September","October","November","December")," ")</f>
        <v>March</v>
      </c>
      <c r="E11" s="10">
        <f t="shared" si="1"/>
        <v>2018</v>
      </c>
      <c r="F11" s="8" t="s">
        <v>20</v>
      </c>
      <c r="G11" s="8" t="s">
        <v>17</v>
      </c>
      <c r="H11" s="8">
        <v>6</v>
      </c>
      <c r="I11" s="8"/>
      <c r="J11" s="8"/>
      <c r="K11" s="8"/>
      <c r="L11" s="8"/>
      <c r="N11" s="7" t="s">
        <v>15</v>
      </c>
      <c r="O11" s="5">
        <v>8</v>
      </c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</row>
    <row r="12" spans="2:58" x14ac:dyDescent="0.25">
      <c r="B12" s="9">
        <v>43255</v>
      </c>
      <c r="C12" s="10">
        <f t="shared" si="0"/>
        <v>4</v>
      </c>
      <c r="D12" s="10" t="str">
        <f>IF(Table2[[#This Row],[Date]]&lt;&gt;0,CHOOSE(MONTH(Table2[[#This Row],[Date]]),"January","February","March","April","May","June","July","August","September","October","November","December")," ")</f>
        <v>June</v>
      </c>
      <c r="E12" s="10">
        <f t="shared" si="1"/>
        <v>2018</v>
      </c>
      <c r="F12" s="8" t="s">
        <v>21</v>
      </c>
      <c r="G12" s="8" t="s">
        <v>15</v>
      </c>
      <c r="H12" s="8">
        <v>7</v>
      </c>
      <c r="I12" s="8"/>
      <c r="J12" s="8"/>
      <c r="K12" s="8"/>
      <c r="L12" s="8"/>
      <c r="N12" s="7" t="s">
        <v>13</v>
      </c>
      <c r="O12" s="5">
        <v>8</v>
      </c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</row>
    <row r="13" spans="2:58" x14ac:dyDescent="0.25">
      <c r="B13" s="9">
        <v>42959</v>
      </c>
      <c r="C13" s="10">
        <f t="shared" si="0"/>
        <v>12</v>
      </c>
      <c r="D13" s="10" t="str">
        <f>IF(Table2[[#This Row],[Date]]&lt;&gt;0,CHOOSE(MONTH(Table2[[#This Row],[Date]]),"January","February","March","April","May","June","July","August","September","October","November","December")," ")</f>
        <v>August</v>
      </c>
      <c r="E13" s="10">
        <f t="shared" si="1"/>
        <v>2017</v>
      </c>
      <c r="F13" s="8" t="s">
        <v>23</v>
      </c>
      <c r="G13" s="8" t="s">
        <v>15</v>
      </c>
      <c r="H13" s="8">
        <v>8</v>
      </c>
      <c r="I13" s="8"/>
      <c r="J13" s="8"/>
      <c r="K13" s="8"/>
      <c r="L13" s="8"/>
      <c r="N13" s="7" t="s">
        <v>16</v>
      </c>
      <c r="O13" s="5">
        <v>4</v>
      </c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</row>
    <row r="14" spans="2:58" x14ac:dyDescent="0.25">
      <c r="B14" s="9">
        <v>42856</v>
      </c>
      <c r="C14" s="10">
        <f t="shared" si="0"/>
        <v>1</v>
      </c>
      <c r="D14" s="10" t="str">
        <f>IF(Table2[[#This Row],[Date]]&lt;&gt;0,CHOOSE(MONTH(Table2[[#This Row],[Date]]),"January","February","March","April","May","June","July","August","September","October","November","December")," ")</f>
        <v>May</v>
      </c>
      <c r="E14" s="10">
        <f t="shared" si="1"/>
        <v>2017</v>
      </c>
      <c r="F14" s="8" t="s">
        <v>22</v>
      </c>
      <c r="G14" s="8" t="s">
        <v>12</v>
      </c>
      <c r="H14" s="8">
        <v>9</v>
      </c>
      <c r="I14" s="8"/>
      <c r="J14" s="8"/>
      <c r="K14" s="8"/>
      <c r="L14" s="8"/>
      <c r="N14" s="7" t="s">
        <v>19</v>
      </c>
      <c r="O14" s="5">
        <v>4</v>
      </c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</row>
    <row r="15" spans="2:58" x14ac:dyDescent="0.25">
      <c r="B15" s="9">
        <v>43771</v>
      </c>
      <c r="C15" s="10">
        <f t="shared" si="0"/>
        <v>2</v>
      </c>
      <c r="D15" s="10" t="str">
        <f>IF(Table2[[#This Row],[Date]]&lt;&gt;0,CHOOSE(MONTH(Table2[[#This Row],[Date]]),"January","February","March","April","May","June","July","August","September","October","November","December")," ")</f>
        <v>November</v>
      </c>
      <c r="E15" s="10">
        <f t="shared" si="1"/>
        <v>2019</v>
      </c>
      <c r="F15" s="8" t="s">
        <v>23</v>
      </c>
      <c r="G15" s="8" t="s">
        <v>18</v>
      </c>
      <c r="H15" s="8">
        <v>10</v>
      </c>
      <c r="I15" s="8"/>
      <c r="J15" s="8"/>
      <c r="K15" s="8"/>
      <c r="L15" s="8"/>
      <c r="N15" s="7" t="s">
        <v>17</v>
      </c>
      <c r="O15" s="5">
        <v>4</v>
      </c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</row>
    <row r="16" spans="2:58" x14ac:dyDescent="0.25">
      <c r="B16" s="9">
        <v>43132</v>
      </c>
      <c r="C16" s="10">
        <f t="shared" si="0"/>
        <v>1</v>
      </c>
      <c r="D16" s="10" t="str">
        <f>IF(Table2[[#This Row],[Date]]&lt;&gt;0,CHOOSE(MONTH(Table2[[#This Row],[Date]]),"January","February","March","April","May","June","July","August","September","October","November","December")," ")</f>
        <v>February</v>
      </c>
      <c r="E16" s="10">
        <f t="shared" si="1"/>
        <v>2018</v>
      </c>
      <c r="F16" s="8" t="s">
        <v>22</v>
      </c>
      <c r="G16" s="8" t="s">
        <v>19</v>
      </c>
      <c r="H16" s="8">
        <v>11</v>
      </c>
      <c r="I16" s="8"/>
      <c r="J16" s="8"/>
      <c r="K16" s="8"/>
      <c r="L16" s="8"/>
      <c r="N16" s="7" t="s">
        <v>14</v>
      </c>
      <c r="O16" s="5">
        <v>4</v>
      </c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</row>
    <row r="17" spans="2:48" x14ac:dyDescent="0.25">
      <c r="B17" s="9">
        <v>43435</v>
      </c>
      <c r="C17" s="10">
        <f t="shared" si="0"/>
        <v>1</v>
      </c>
      <c r="D17" s="10" t="str">
        <f>IF(Table2[[#This Row],[Date]]&lt;&gt;0,CHOOSE(MONTH(Table2[[#This Row],[Date]]),"January","February","March","April","May","June","July","August","September","October","November","December")," ")</f>
        <v>December</v>
      </c>
      <c r="E17" s="10">
        <f t="shared" si="1"/>
        <v>2018</v>
      </c>
      <c r="F17" s="8" t="s">
        <v>20</v>
      </c>
      <c r="G17" s="8" t="s">
        <v>12</v>
      </c>
      <c r="H17" s="8">
        <v>1</v>
      </c>
      <c r="I17" s="8"/>
      <c r="J17" s="8"/>
      <c r="K17" s="8"/>
      <c r="L17" s="8"/>
      <c r="N17" s="7" t="s">
        <v>18</v>
      </c>
      <c r="O17" s="5">
        <v>4</v>
      </c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</row>
    <row r="18" spans="2:48" x14ac:dyDescent="0.25">
      <c r="B18" s="9">
        <v>42881</v>
      </c>
      <c r="C18" s="10">
        <f t="shared" si="0"/>
        <v>26</v>
      </c>
      <c r="D18" s="10" t="str">
        <f>IF(Table2[[#This Row],[Date]]&lt;&gt;0,CHOOSE(MONTH(Table2[[#This Row],[Date]]),"January","February","March","April","May","June","July","August","September","October","November","December")," ")</f>
        <v>May</v>
      </c>
      <c r="E18" s="10">
        <f t="shared" si="1"/>
        <v>2017</v>
      </c>
      <c r="F18" s="8" t="s">
        <v>21</v>
      </c>
      <c r="G18" s="8" t="s">
        <v>13</v>
      </c>
      <c r="H18" s="8">
        <v>2</v>
      </c>
      <c r="I18" s="8"/>
      <c r="J18" s="8"/>
      <c r="K18" s="8"/>
      <c r="L18" s="8"/>
      <c r="N18" s="7" t="s">
        <v>28</v>
      </c>
      <c r="O18" s="5">
        <v>1</v>
      </c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</row>
    <row r="19" spans="2:48" x14ac:dyDescent="0.25">
      <c r="B19" s="9">
        <v>43125</v>
      </c>
      <c r="C19" s="10">
        <f t="shared" si="0"/>
        <v>25</v>
      </c>
      <c r="D19" s="10" t="str">
        <f>IF(Table2[[#This Row],[Date]]&lt;&gt;0,CHOOSE(MONTH(Table2[[#This Row],[Date]]),"January","February","March","April","May","June","July","August","September","October","November","December")," ")</f>
        <v>January</v>
      </c>
      <c r="E19" s="10">
        <f t="shared" si="1"/>
        <v>2018</v>
      </c>
      <c r="F19" s="8" t="s">
        <v>22</v>
      </c>
      <c r="G19" s="8" t="s">
        <v>13</v>
      </c>
      <c r="H19" s="8">
        <v>3</v>
      </c>
      <c r="I19" s="8"/>
      <c r="J19" s="8"/>
      <c r="K19" s="8"/>
      <c r="L19" s="8"/>
      <c r="N19" s="7" t="s">
        <v>11</v>
      </c>
      <c r="O19" s="5">
        <v>45</v>
      </c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</row>
    <row r="20" spans="2:48" x14ac:dyDescent="0.25">
      <c r="B20" s="9">
        <v>43132</v>
      </c>
      <c r="C20" s="10">
        <f t="shared" si="0"/>
        <v>1</v>
      </c>
      <c r="D20" s="10" t="str">
        <f>IF(Table2[[#This Row],[Date]]&lt;&gt;0,CHOOSE(MONTH(Table2[[#This Row],[Date]]),"January","February","March","April","May","June","July","August","September","October","November","December")," ")</f>
        <v>February</v>
      </c>
      <c r="E20" s="10">
        <f t="shared" si="1"/>
        <v>2018</v>
      </c>
      <c r="F20" s="8" t="s">
        <v>23</v>
      </c>
      <c r="G20" s="8" t="s">
        <v>14</v>
      </c>
      <c r="H20" s="8">
        <v>4</v>
      </c>
      <c r="I20" s="8"/>
      <c r="J20" s="8"/>
      <c r="K20" s="8"/>
      <c r="L20" s="8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</row>
    <row r="21" spans="2:48" x14ac:dyDescent="0.25">
      <c r="B21" s="9">
        <v>43133</v>
      </c>
      <c r="C21" s="10">
        <f t="shared" si="0"/>
        <v>2</v>
      </c>
      <c r="D21" s="10" t="str">
        <f>IF(Table2[[#This Row],[Date]]&lt;&gt;0,CHOOSE(MONTH(Table2[[#This Row],[Date]]),"January","February","March","April","May","June","July","August","September","October","November","December")," ")</f>
        <v>February</v>
      </c>
      <c r="E21" s="10">
        <f t="shared" si="1"/>
        <v>2018</v>
      </c>
      <c r="F21" s="8" t="s">
        <v>20</v>
      </c>
      <c r="G21" s="8" t="s">
        <v>16</v>
      </c>
      <c r="H21" s="8">
        <v>5</v>
      </c>
      <c r="I21" s="8"/>
      <c r="J21" s="8"/>
      <c r="K21" s="8"/>
      <c r="L21" s="8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</row>
    <row r="22" spans="2:48" x14ac:dyDescent="0.25">
      <c r="B22" s="9">
        <v>43134</v>
      </c>
      <c r="C22" s="10">
        <f t="shared" si="0"/>
        <v>3</v>
      </c>
      <c r="D22" s="10" t="str">
        <f>IF(Table2[[#This Row],[Date]]&lt;&gt;0,CHOOSE(MONTH(Table2[[#This Row],[Date]]),"January","February","March","April","May","June","July","August","September","October","November","December")," ")</f>
        <v>February</v>
      </c>
      <c r="E22" s="10">
        <f t="shared" si="1"/>
        <v>2018</v>
      </c>
      <c r="F22" s="8" t="s">
        <v>20</v>
      </c>
      <c r="G22" s="8" t="s">
        <v>17</v>
      </c>
      <c r="H22" s="8">
        <v>6</v>
      </c>
      <c r="I22" s="8"/>
      <c r="J22" s="8"/>
      <c r="K22" s="8"/>
      <c r="L22" s="8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</row>
    <row r="23" spans="2:48" x14ac:dyDescent="0.25">
      <c r="B23" s="9">
        <v>43135</v>
      </c>
      <c r="C23" s="10">
        <f t="shared" si="0"/>
        <v>4</v>
      </c>
      <c r="D23" s="10" t="str">
        <f>IF(Table2[[#This Row],[Date]]&lt;&gt;0,CHOOSE(MONTH(Table2[[#This Row],[Date]]),"January","February","March","April","May","June","July","August","September","October","November","December")," ")</f>
        <v>February</v>
      </c>
      <c r="E23" s="10">
        <f t="shared" si="1"/>
        <v>2018</v>
      </c>
      <c r="F23" s="8" t="s">
        <v>21</v>
      </c>
      <c r="G23" s="8" t="s">
        <v>15</v>
      </c>
      <c r="H23" s="8">
        <v>7</v>
      </c>
      <c r="I23" s="8"/>
      <c r="J23" s="8"/>
      <c r="K23" s="8"/>
      <c r="L23" s="8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</row>
    <row r="24" spans="2:48" x14ac:dyDescent="0.25">
      <c r="B24" s="9">
        <v>43136</v>
      </c>
      <c r="C24" s="10">
        <f t="shared" si="0"/>
        <v>5</v>
      </c>
      <c r="D24" s="10" t="str">
        <f>IF(Table2[[#This Row],[Date]]&lt;&gt;0,CHOOSE(MONTH(Table2[[#This Row],[Date]]),"January","February","March","April","May","June","July","August","September","October","November","December")," ")</f>
        <v>February</v>
      </c>
      <c r="E24" s="10">
        <f t="shared" si="1"/>
        <v>2018</v>
      </c>
      <c r="F24" s="8" t="s">
        <v>23</v>
      </c>
      <c r="G24" s="8" t="s">
        <v>15</v>
      </c>
      <c r="H24" s="8">
        <v>8</v>
      </c>
      <c r="I24" s="8"/>
      <c r="J24" s="8"/>
      <c r="K24" s="8"/>
      <c r="L24" s="8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</row>
    <row r="25" spans="2:48" x14ac:dyDescent="0.25">
      <c r="B25" s="9">
        <v>43137</v>
      </c>
      <c r="C25" s="10">
        <f t="shared" si="0"/>
        <v>6</v>
      </c>
      <c r="D25" s="10" t="str">
        <f>IF(Table2[[#This Row],[Date]]&lt;&gt;0,CHOOSE(MONTH(Table2[[#This Row],[Date]]),"January","February","March","April","May","June","July","August","September","October","November","December")," ")</f>
        <v>February</v>
      </c>
      <c r="E25" s="10">
        <f t="shared" si="1"/>
        <v>2018</v>
      </c>
      <c r="F25" s="8" t="s">
        <v>22</v>
      </c>
      <c r="G25" s="8" t="s">
        <v>12</v>
      </c>
      <c r="H25" s="8">
        <v>9</v>
      </c>
      <c r="I25" s="8"/>
      <c r="J25" s="8"/>
      <c r="K25" s="8"/>
      <c r="L25" s="8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</row>
    <row r="26" spans="2:48" x14ac:dyDescent="0.25">
      <c r="B26" s="9">
        <v>43137</v>
      </c>
      <c r="C26" s="10">
        <f t="shared" si="0"/>
        <v>6</v>
      </c>
      <c r="D26" s="10" t="str">
        <f>IF(Table2[[#This Row],[Date]]&lt;&gt;0,CHOOSE(MONTH(Table2[[#This Row],[Date]]),"January","February","March","April","May","June","July","August","September","October","November","December")," ")</f>
        <v>February</v>
      </c>
      <c r="E26" s="10">
        <f t="shared" si="1"/>
        <v>2018</v>
      </c>
      <c r="F26" s="8" t="s">
        <v>23</v>
      </c>
      <c r="G26" s="8" t="s">
        <v>18</v>
      </c>
      <c r="H26" s="8">
        <v>10</v>
      </c>
      <c r="I26" s="8"/>
      <c r="J26" s="8"/>
      <c r="K26" s="8"/>
      <c r="L26" s="8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</row>
    <row r="27" spans="2:48" x14ac:dyDescent="0.25">
      <c r="B27" s="9">
        <v>42772</v>
      </c>
      <c r="C27" s="10">
        <f t="shared" si="0"/>
        <v>6</v>
      </c>
      <c r="D27" s="10" t="str">
        <f>IF(Table2[[#This Row],[Date]]&lt;&gt;0,CHOOSE(MONTH(Table2[[#This Row],[Date]]),"January","February","March","April","May","June","July","August","September","October","November","December")," ")</f>
        <v>February</v>
      </c>
      <c r="E27" s="10">
        <f t="shared" si="1"/>
        <v>2017</v>
      </c>
      <c r="F27" s="8" t="s">
        <v>22</v>
      </c>
      <c r="G27" s="8" t="s">
        <v>19</v>
      </c>
      <c r="H27" s="8">
        <v>11</v>
      </c>
      <c r="I27" s="8"/>
      <c r="J27" s="8"/>
      <c r="K27" s="8"/>
      <c r="L27" s="8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</row>
    <row r="28" spans="2:48" x14ac:dyDescent="0.25">
      <c r="B28" s="9">
        <v>43252</v>
      </c>
      <c r="C28" s="10">
        <f t="shared" si="0"/>
        <v>1</v>
      </c>
      <c r="D28" s="10" t="str">
        <f>IF(Table2[[#This Row],[Date]]&lt;&gt;0,CHOOSE(MONTH(Table2[[#This Row],[Date]]),"January","February","March","April","May","June","July","August","September","October","November","December")," ")</f>
        <v>June</v>
      </c>
      <c r="E28" s="10">
        <f t="shared" si="1"/>
        <v>2018</v>
      </c>
      <c r="F28" s="8" t="s">
        <v>20</v>
      </c>
      <c r="G28" s="8" t="s">
        <v>12</v>
      </c>
      <c r="H28" s="8">
        <v>1</v>
      </c>
      <c r="I28" s="8"/>
      <c r="J28" s="8"/>
      <c r="K28" s="8"/>
      <c r="L28" s="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</row>
    <row r="29" spans="2:48" x14ac:dyDescent="0.25">
      <c r="B29" s="9">
        <v>43253</v>
      </c>
      <c r="C29" s="10">
        <f t="shared" si="0"/>
        <v>2</v>
      </c>
      <c r="D29" s="10" t="str">
        <f>IF(Table2[[#This Row],[Date]]&lt;&gt;0,CHOOSE(MONTH(Table2[[#This Row],[Date]]),"January","February","March","April","May","June","July","August","September","October","November","December")," ")</f>
        <v>June</v>
      </c>
      <c r="E29" s="10">
        <f t="shared" si="1"/>
        <v>2018</v>
      </c>
      <c r="F29" s="8" t="s">
        <v>21</v>
      </c>
      <c r="G29" s="8" t="s">
        <v>13</v>
      </c>
      <c r="H29" s="8">
        <v>2</v>
      </c>
      <c r="I29" s="8"/>
      <c r="J29" s="8"/>
      <c r="K29" s="8"/>
      <c r="L29" s="8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</row>
    <row r="30" spans="2:48" x14ac:dyDescent="0.25">
      <c r="B30" s="9">
        <v>43276</v>
      </c>
      <c r="C30" s="10">
        <f t="shared" si="0"/>
        <v>25</v>
      </c>
      <c r="D30" s="10" t="str">
        <f>IF(Table2[[#This Row],[Date]]&lt;&gt;0,CHOOSE(MONTH(Table2[[#This Row],[Date]]),"January","February","March","April","May","June","July","August","September","October","November","December")," ")</f>
        <v>June</v>
      </c>
      <c r="E30" s="10">
        <f t="shared" si="1"/>
        <v>2018</v>
      </c>
      <c r="F30" s="8" t="s">
        <v>22</v>
      </c>
      <c r="G30" s="8" t="s">
        <v>13</v>
      </c>
      <c r="H30" s="8">
        <v>3</v>
      </c>
      <c r="I30" s="8"/>
      <c r="J30" s="8"/>
      <c r="K30" s="8"/>
      <c r="L30" s="8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</row>
    <row r="31" spans="2:48" x14ac:dyDescent="0.25">
      <c r="B31" s="9">
        <v>43245</v>
      </c>
      <c r="C31" s="10">
        <f t="shared" si="0"/>
        <v>25</v>
      </c>
      <c r="D31" s="10" t="str">
        <f>IF(Table2[[#This Row],[Date]]&lt;&gt;0,CHOOSE(MONTH(Table2[[#This Row],[Date]]),"January","February","March","April","May","June","July","August","September","October","November","December")," ")</f>
        <v>May</v>
      </c>
      <c r="E31" s="10">
        <f t="shared" si="1"/>
        <v>2018</v>
      </c>
      <c r="F31" s="8" t="s">
        <v>23</v>
      </c>
      <c r="G31" s="8" t="s">
        <v>14</v>
      </c>
      <c r="H31" s="8">
        <v>4</v>
      </c>
      <c r="I31" s="8"/>
      <c r="J31" s="8"/>
      <c r="K31" s="8"/>
      <c r="L31" s="8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</row>
    <row r="32" spans="2:48" x14ac:dyDescent="0.25">
      <c r="B32" s="9">
        <v>43114</v>
      </c>
      <c r="C32" s="10">
        <f t="shared" si="0"/>
        <v>14</v>
      </c>
      <c r="D32" s="10" t="str">
        <f>IF(Table2[[#This Row],[Date]]&lt;&gt;0,CHOOSE(MONTH(Table2[[#This Row],[Date]]),"January","February","March","April","May","June","July","August","September","October","November","December")," ")</f>
        <v>January</v>
      </c>
      <c r="E32" s="10">
        <f t="shared" si="1"/>
        <v>2018</v>
      </c>
      <c r="F32" s="8" t="s">
        <v>20</v>
      </c>
      <c r="G32" s="8" t="s">
        <v>16</v>
      </c>
      <c r="H32" s="8">
        <v>5</v>
      </c>
      <c r="I32" s="8"/>
      <c r="J32" s="8"/>
      <c r="K32" s="8"/>
      <c r="L32" s="8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</row>
    <row r="33" spans="2:31" x14ac:dyDescent="0.25">
      <c r="B33" s="9">
        <v>43175</v>
      </c>
      <c r="C33" s="10">
        <f t="shared" si="0"/>
        <v>16</v>
      </c>
      <c r="D33" s="10" t="str">
        <f>IF(Table2[[#This Row],[Date]]&lt;&gt;0,CHOOSE(MONTH(Table2[[#This Row],[Date]]),"January","February","March","April","May","June","July","August","September","October","November","December")," ")</f>
        <v>March</v>
      </c>
      <c r="E33" s="10">
        <f t="shared" si="1"/>
        <v>2018</v>
      </c>
      <c r="F33" s="8" t="s">
        <v>20</v>
      </c>
      <c r="G33" s="8" t="s">
        <v>17</v>
      </c>
      <c r="H33" s="8">
        <v>6</v>
      </c>
      <c r="I33" s="8"/>
      <c r="J33" s="8"/>
      <c r="K33" s="8"/>
      <c r="L33" s="8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</row>
    <row r="34" spans="2:31" x14ac:dyDescent="0.25">
      <c r="B34" s="9">
        <v>43255</v>
      </c>
      <c r="C34" s="10">
        <f t="shared" si="0"/>
        <v>4</v>
      </c>
      <c r="D34" s="10" t="str">
        <f>IF(Table2[[#This Row],[Date]]&lt;&gt;0,CHOOSE(MONTH(Table2[[#This Row],[Date]]),"January","February","March","April","May","June","July","August","September","October","November","December")," ")</f>
        <v>June</v>
      </c>
      <c r="E34" s="10">
        <f t="shared" si="1"/>
        <v>2018</v>
      </c>
      <c r="F34" s="8" t="s">
        <v>21</v>
      </c>
      <c r="G34" s="8" t="s">
        <v>15</v>
      </c>
      <c r="H34" s="8">
        <v>7</v>
      </c>
      <c r="I34" s="8"/>
      <c r="J34" s="8"/>
      <c r="K34" s="8"/>
      <c r="L34" s="8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</row>
    <row r="35" spans="2:31" x14ac:dyDescent="0.25">
      <c r="B35" s="9">
        <v>42959</v>
      </c>
      <c r="C35" s="10">
        <f t="shared" si="0"/>
        <v>12</v>
      </c>
      <c r="D35" s="10" t="str">
        <f>IF(Table2[[#This Row],[Date]]&lt;&gt;0,CHOOSE(MONTH(Table2[[#This Row],[Date]]),"January","February","March","April","May","June","July","August","September","October","November","December")," ")</f>
        <v>August</v>
      </c>
      <c r="E35" s="10">
        <f t="shared" si="1"/>
        <v>2017</v>
      </c>
      <c r="F35" s="8" t="s">
        <v>23</v>
      </c>
      <c r="G35" s="8" t="s">
        <v>15</v>
      </c>
      <c r="H35" s="8">
        <v>8</v>
      </c>
      <c r="I35" s="8"/>
      <c r="J35" s="8"/>
      <c r="K35" s="8"/>
      <c r="L35" s="8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</row>
    <row r="36" spans="2:31" x14ac:dyDescent="0.25">
      <c r="B36" s="9">
        <v>42856</v>
      </c>
      <c r="C36" s="10">
        <f t="shared" si="0"/>
        <v>1</v>
      </c>
      <c r="D36" s="10" t="str">
        <f>IF(Table2[[#This Row],[Date]]&lt;&gt;0,CHOOSE(MONTH(Table2[[#This Row],[Date]]),"January","February","March","April","May","June","July","August","September","October","November","December")," ")</f>
        <v>May</v>
      </c>
      <c r="E36" s="10">
        <f t="shared" si="1"/>
        <v>2017</v>
      </c>
      <c r="F36" s="8" t="s">
        <v>22</v>
      </c>
      <c r="G36" s="8" t="s">
        <v>12</v>
      </c>
      <c r="H36" s="8">
        <v>9</v>
      </c>
      <c r="I36" s="8"/>
      <c r="J36" s="8"/>
      <c r="K36" s="8"/>
      <c r="L36" s="8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</row>
    <row r="37" spans="2:31" x14ac:dyDescent="0.25">
      <c r="B37" s="9">
        <v>43771</v>
      </c>
      <c r="C37" s="10">
        <f t="shared" si="0"/>
        <v>2</v>
      </c>
      <c r="D37" s="10" t="str">
        <f>IF(Table2[[#This Row],[Date]]&lt;&gt;0,CHOOSE(MONTH(Table2[[#This Row],[Date]]),"January","February","March","April","May","June","July","August","September","October","November","December")," ")</f>
        <v>November</v>
      </c>
      <c r="E37" s="10">
        <f t="shared" si="1"/>
        <v>2019</v>
      </c>
      <c r="F37" s="8" t="s">
        <v>23</v>
      </c>
      <c r="G37" s="8" t="s">
        <v>18</v>
      </c>
      <c r="H37" s="8">
        <v>10</v>
      </c>
      <c r="I37" s="8"/>
      <c r="J37" s="8"/>
      <c r="K37" s="8"/>
      <c r="L37" s="8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</row>
    <row r="38" spans="2:31" x14ac:dyDescent="0.25">
      <c r="B38" s="9">
        <v>43132</v>
      </c>
      <c r="C38" s="10">
        <f t="shared" ref="C38:C69" si="2">DAY(B38)</f>
        <v>1</v>
      </c>
      <c r="D38" s="10" t="str">
        <f>IF(Table2[[#This Row],[Date]]&lt;&gt;0,CHOOSE(MONTH(Table2[[#This Row],[Date]]),"January","February","March","April","May","June","July","August","September","October","November","December")," ")</f>
        <v>February</v>
      </c>
      <c r="E38" s="10">
        <f t="shared" ref="E38:E70" si="3">YEAR(B38)</f>
        <v>2018</v>
      </c>
      <c r="F38" s="8" t="s">
        <v>22</v>
      </c>
      <c r="G38" s="8" t="s">
        <v>19</v>
      </c>
      <c r="H38" s="8">
        <v>11</v>
      </c>
      <c r="I38" s="8"/>
      <c r="J38" s="8"/>
      <c r="K38" s="8"/>
      <c r="L38" s="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</row>
    <row r="39" spans="2:31" x14ac:dyDescent="0.25">
      <c r="B39" s="9">
        <v>43252</v>
      </c>
      <c r="C39" s="10">
        <f t="shared" si="2"/>
        <v>1</v>
      </c>
      <c r="D39" s="10" t="str">
        <f>IF(Table2[[#This Row],[Date]]&lt;&gt;0,CHOOSE(MONTH(Table2[[#This Row],[Date]]),"January","February","March","April","May","June","July","August","September","October","November","December")," ")</f>
        <v>June</v>
      </c>
      <c r="E39" s="10">
        <f t="shared" si="3"/>
        <v>2018</v>
      </c>
      <c r="F39" s="8" t="s">
        <v>20</v>
      </c>
      <c r="G39" s="8" t="s">
        <v>12</v>
      </c>
      <c r="H39" s="8">
        <v>1</v>
      </c>
      <c r="I39" s="8"/>
      <c r="J39" s="8"/>
      <c r="K39" s="8"/>
      <c r="L39" s="8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</row>
    <row r="40" spans="2:31" x14ac:dyDescent="0.25">
      <c r="B40" s="9">
        <v>43253</v>
      </c>
      <c r="C40" s="10">
        <f t="shared" si="2"/>
        <v>2</v>
      </c>
      <c r="D40" s="10" t="str">
        <f>IF(Table2[[#This Row],[Date]]&lt;&gt;0,CHOOSE(MONTH(Table2[[#This Row],[Date]]),"January","February","March","April","May","June","July","August","September","October","November","December")," ")</f>
        <v>June</v>
      </c>
      <c r="E40" s="10">
        <f t="shared" si="3"/>
        <v>2018</v>
      </c>
      <c r="F40" s="8" t="s">
        <v>21</v>
      </c>
      <c r="G40" s="8" t="s">
        <v>13</v>
      </c>
      <c r="H40" s="8">
        <v>2</v>
      </c>
      <c r="I40" s="8"/>
      <c r="J40" s="8"/>
      <c r="K40" s="8"/>
      <c r="L40" s="8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</row>
    <row r="41" spans="2:31" x14ac:dyDescent="0.25">
      <c r="B41" s="9">
        <v>43276</v>
      </c>
      <c r="C41" s="10">
        <f t="shared" si="2"/>
        <v>25</v>
      </c>
      <c r="D41" s="10" t="str">
        <f>IF(Table2[[#This Row],[Date]]&lt;&gt;0,CHOOSE(MONTH(Table2[[#This Row],[Date]]),"January","February","March","April","May","June","July","August","September","October","November","December")," ")</f>
        <v>June</v>
      </c>
      <c r="E41" s="10">
        <f t="shared" si="3"/>
        <v>2018</v>
      </c>
      <c r="F41" s="8" t="s">
        <v>22</v>
      </c>
      <c r="G41" s="8" t="s">
        <v>13</v>
      </c>
      <c r="H41" s="8">
        <v>3</v>
      </c>
      <c r="I41" s="8"/>
      <c r="J41" s="8"/>
      <c r="K41" s="8"/>
      <c r="L41" s="8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</row>
    <row r="42" spans="2:31" x14ac:dyDescent="0.25">
      <c r="B42" s="9">
        <v>43245</v>
      </c>
      <c r="C42" s="10">
        <f t="shared" si="2"/>
        <v>25</v>
      </c>
      <c r="D42" s="10" t="str">
        <f>IF(Table2[[#This Row],[Date]]&lt;&gt;0,CHOOSE(MONTH(Table2[[#This Row],[Date]]),"January","February","March","April","May","June","July","August","September","October","November","December")," ")</f>
        <v>May</v>
      </c>
      <c r="E42" s="10">
        <f t="shared" si="3"/>
        <v>2018</v>
      </c>
      <c r="F42" s="8" t="s">
        <v>23</v>
      </c>
      <c r="G42" s="8" t="s">
        <v>14</v>
      </c>
      <c r="H42" s="8">
        <v>4</v>
      </c>
      <c r="I42" s="8"/>
      <c r="J42" s="8"/>
      <c r="K42" s="8"/>
      <c r="L42" s="8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</row>
    <row r="43" spans="2:31" x14ac:dyDescent="0.25">
      <c r="B43" s="9">
        <v>43114</v>
      </c>
      <c r="C43" s="10">
        <f t="shared" si="2"/>
        <v>14</v>
      </c>
      <c r="D43" s="10" t="str">
        <f>IF(Table2[[#This Row],[Date]]&lt;&gt;0,CHOOSE(MONTH(Table2[[#This Row],[Date]]),"January","February","March","April","May","June","July","August","September","October","November","December")," ")</f>
        <v>January</v>
      </c>
      <c r="E43" s="10">
        <f t="shared" si="3"/>
        <v>2018</v>
      </c>
      <c r="F43" s="8" t="s">
        <v>20</v>
      </c>
      <c r="G43" s="8" t="s">
        <v>16</v>
      </c>
      <c r="H43" s="8">
        <v>5</v>
      </c>
      <c r="I43" s="8"/>
      <c r="J43" s="8"/>
      <c r="K43" s="8"/>
      <c r="L43" s="8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</row>
    <row r="44" spans="2:31" x14ac:dyDescent="0.25">
      <c r="B44" s="9">
        <v>43175</v>
      </c>
      <c r="C44" s="10">
        <f t="shared" si="2"/>
        <v>16</v>
      </c>
      <c r="D44" s="10" t="str">
        <f>IF(Table2[[#This Row],[Date]]&lt;&gt;0,CHOOSE(MONTH(Table2[[#This Row],[Date]]),"January","February","March","April","May","June","July","August","September","October","November","December")," ")</f>
        <v>March</v>
      </c>
      <c r="E44" s="10">
        <f t="shared" si="3"/>
        <v>2018</v>
      </c>
      <c r="F44" s="8" t="s">
        <v>20</v>
      </c>
      <c r="G44" s="8" t="s">
        <v>17</v>
      </c>
      <c r="H44" s="8">
        <v>6</v>
      </c>
      <c r="I44" s="8"/>
      <c r="J44" s="8"/>
      <c r="K44" s="8"/>
      <c r="L44" s="8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</row>
    <row r="45" spans="2:31" x14ac:dyDescent="0.25">
      <c r="B45" s="9">
        <v>43255</v>
      </c>
      <c r="C45" s="10">
        <f t="shared" si="2"/>
        <v>4</v>
      </c>
      <c r="D45" s="10" t="str">
        <f>IF(Table2[[#This Row],[Date]]&lt;&gt;0,CHOOSE(MONTH(Table2[[#This Row],[Date]]),"January","February","March","April","May","June","July","August","September","October","November","December")," ")</f>
        <v>June</v>
      </c>
      <c r="E45" s="10">
        <f t="shared" si="3"/>
        <v>2018</v>
      </c>
      <c r="F45" s="8" t="s">
        <v>21</v>
      </c>
      <c r="G45" s="8" t="s">
        <v>15</v>
      </c>
      <c r="H45" s="8">
        <v>7</v>
      </c>
      <c r="I45" s="8"/>
      <c r="J45" s="8"/>
      <c r="K45" s="8"/>
      <c r="L45" s="8"/>
      <c r="P45"/>
      <c r="Q45"/>
      <c r="R45"/>
      <c r="S45"/>
      <c r="T45"/>
      <c r="U45"/>
      <c r="V45"/>
      <c r="W45"/>
    </row>
    <row r="46" spans="2:31" x14ac:dyDescent="0.25">
      <c r="B46" s="9">
        <v>42959</v>
      </c>
      <c r="C46" s="10">
        <f t="shared" si="2"/>
        <v>12</v>
      </c>
      <c r="D46" s="10" t="str">
        <f>IF(Table2[[#This Row],[Date]]&lt;&gt;0,CHOOSE(MONTH(Table2[[#This Row],[Date]]),"January","February","March","April","May","June","July","August","September","October","November","December")," ")</f>
        <v>August</v>
      </c>
      <c r="E46" s="10">
        <f t="shared" si="3"/>
        <v>2017</v>
      </c>
      <c r="F46" s="8" t="s">
        <v>23</v>
      </c>
      <c r="G46" s="8" t="s">
        <v>15</v>
      </c>
      <c r="H46" s="8">
        <v>8</v>
      </c>
      <c r="I46" s="8"/>
      <c r="J46" s="8"/>
      <c r="K46" s="8"/>
      <c r="L46" s="8"/>
      <c r="P46"/>
      <c r="Q46"/>
      <c r="R46"/>
      <c r="S46"/>
      <c r="T46"/>
      <c r="U46"/>
      <c r="V46"/>
      <c r="W46"/>
    </row>
    <row r="47" spans="2:31" x14ac:dyDescent="0.25">
      <c r="B47" s="9">
        <v>42856</v>
      </c>
      <c r="C47" s="10">
        <f t="shared" si="2"/>
        <v>1</v>
      </c>
      <c r="D47" s="10" t="str">
        <f>IF(Table2[[#This Row],[Date]]&lt;&gt;0,CHOOSE(MONTH(Table2[[#This Row],[Date]]),"January","February","March","April","May","June","July","August","September","October","November","December")," ")</f>
        <v>May</v>
      </c>
      <c r="E47" s="10">
        <f t="shared" si="3"/>
        <v>2017</v>
      </c>
      <c r="F47" s="8" t="s">
        <v>22</v>
      </c>
      <c r="G47" s="8" t="s">
        <v>12</v>
      </c>
      <c r="H47" s="8">
        <v>9</v>
      </c>
      <c r="I47" s="8"/>
      <c r="J47" s="8"/>
      <c r="K47" s="8"/>
      <c r="L47" s="8"/>
      <c r="P47"/>
      <c r="Q47"/>
      <c r="R47"/>
      <c r="S47"/>
      <c r="T47"/>
      <c r="U47"/>
      <c r="V47"/>
      <c r="W47"/>
    </row>
    <row r="48" spans="2:31" x14ac:dyDescent="0.25">
      <c r="B48" s="9">
        <v>43771</v>
      </c>
      <c r="C48" s="10">
        <f t="shared" si="2"/>
        <v>2</v>
      </c>
      <c r="D48" s="10" t="str">
        <f>IF(Table2[[#This Row],[Date]]&lt;&gt;0,CHOOSE(MONTH(Table2[[#This Row],[Date]]),"January","February","March","April","May","June","July","August","September","October","November","December")," ")</f>
        <v>November</v>
      </c>
      <c r="E48" s="10">
        <f t="shared" si="3"/>
        <v>2019</v>
      </c>
      <c r="F48" s="8" t="s">
        <v>23</v>
      </c>
      <c r="G48" s="8" t="s">
        <v>18</v>
      </c>
      <c r="H48" s="8">
        <v>10</v>
      </c>
      <c r="I48" s="8"/>
      <c r="J48" s="8"/>
      <c r="K48" s="8"/>
      <c r="L48" s="8"/>
      <c r="P48"/>
      <c r="Q48"/>
      <c r="R48"/>
      <c r="S48"/>
      <c r="T48"/>
      <c r="U48"/>
      <c r="V48"/>
      <c r="W48"/>
    </row>
    <row r="49" spans="2:23" x14ac:dyDescent="0.25">
      <c r="B49" s="9">
        <v>43132</v>
      </c>
      <c r="C49" s="10">
        <f t="shared" si="2"/>
        <v>1</v>
      </c>
      <c r="D49" s="10" t="str">
        <f>IF(Table2[[#This Row],[Date]]&lt;&gt;0,CHOOSE(MONTH(Table2[[#This Row],[Date]]),"January","February","March","April","May","June","July","August","September","October","November","December")," ")</f>
        <v>February</v>
      </c>
      <c r="E49" s="10">
        <f t="shared" si="3"/>
        <v>2018</v>
      </c>
      <c r="F49" s="8" t="s">
        <v>22</v>
      </c>
      <c r="G49" s="8" t="s">
        <v>19</v>
      </c>
      <c r="H49" s="8">
        <v>11</v>
      </c>
      <c r="I49" s="8"/>
      <c r="J49" s="8"/>
      <c r="K49" s="8"/>
      <c r="L49" s="8"/>
      <c r="P49"/>
      <c r="Q49"/>
      <c r="R49"/>
      <c r="S49"/>
      <c r="T49"/>
      <c r="U49"/>
      <c r="V49"/>
      <c r="W49"/>
    </row>
    <row r="50" spans="2:23" x14ac:dyDescent="0.25">
      <c r="B50" s="9">
        <v>43256</v>
      </c>
      <c r="C50" s="10">
        <f t="shared" si="2"/>
        <v>5</v>
      </c>
      <c r="D50" s="10" t="str">
        <f>IF(Table2[[#This Row],[Date]]&lt;&gt;0,CHOOSE(MONTH(Table2[[#This Row],[Date]]),"January","February","March","April","May","June","July","August","September","October","November","December")," ")</f>
        <v>June</v>
      </c>
      <c r="E50" s="10">
        <f t="shared" si="3"/>
        <v>2018</v>
      </c>
      <c r="F50" s="8" t="s">
        <v>20</v>
      </c>
      <c r="G50" s="8" t="s">
        <v>28</v>
      </c>
      <c r="H50" s="8">
        <v>2</v>
      </c>
      <c r="I50" s="8"/>
      <c r="J50" s="8"/>
      <c r="K50" s="8"/>
      <c r="L50" s="8"/>
      <c r="P50"/>
      <c r="Q50"/>
      <c r="R50"/>
      <c r="S50"/>
      <c r="T50"/>
      <c r="U50"/>
      <c r="V50"/>
      <c r="W50"/>
    </row>
    <row r="51" spans="2:23" x14ac:dyDescent="0.25">
      <c r="B51" s="8"/>
      <c r="C51" s="10">
        <f t="shared" si="2"/>
        <v>0</v>
      </c>
      <c r="D51" s="10" t="str">
        <f>IF(Table2[[#This Row],[Date]]&lt;&gt;0,CHOOSE(MONTH(Table2[[#This Row],[Date]]),"January","February","March","April","May","June","July","August","September","October","November","December")," ")</f>
        <v xml:space="preserve"> </v>
      </c>
      <c r="E51" s="10">
        <f t="shared" si="3"/>
        <v>1900</v>
      </c>
      <c r="F51" s="8"/>
      <c r="G51" s="8"/>
      <c r="H51" s="8"/>
      <c r="I51" s="8"/>
      <c r="J51" s="8"/>
      <c r="K51" s="8"/>
      <c r="L51" s="8"/>
      <c r="P51"/>
      <c r="Q51"/>
      <c r="R51"/>
      <c r="S51"/>
      <c r="T51"/>
      <c r="U51"/>
      <c r="V51"/>
      <c r="W51"/>
    </row>
    <row r="52" spans="2:23" x14ac:dyDescent="0.25">
      <c r="B52" s="8"/>
      <c r="C52" s="10">
        <f t="shared" si="2"/>
        <v>0</v>
      </c>
      <c r="D52" s="10" t="str">
        <f>IF(Table2[[#This Row],[Date]]&lt;&gt;0,CHOOSE(MONTH(Table2[[#This Row],[Date]]),"January","February","March","April","May","June","July","August","September","October","November","December")," ")</f>
        <v xml:space="preserve"> </v>
      </c>
      <c r="E52" s="10">
        <f t="shared" si="3"/>
        <v>1900</v>
      </c>
      <c r="F52" s="8"/>
      <c r="G52" s="8"/>
      <c r="H52" s="8"/>
      <c r="I52" s="8"/>
      <c r="J52" s="8"/>
      <c r="K52" s="8"/>
      <c r="L52" s="8"/>
      <c r="P52"/>
      <c r="Q52"/>
      <c r="R52"/>
    </row>
    <row r="53" spans="2:23" x14ac:dyDescent="0.25">
      <c r="B53" s="8"/>
      <c r="C53" s="10">
        <f t="shared" si="2"/>
        <v>0</v>
      </c>
      <c r="D53" s="10" t="str">
        <f>IF(Table2[[#This Row],[Date]]&lt;&gt;0,CHOOSE(MONTH(Table2[[#This Row],[Date]]),"January","February","March","April","May","June","July","August","September","October","November","December")," ")</f>
        <v xml:space="preserve"> </v>
      </c>
      <c r="E53" s="10">
        <f t="shared" si="3"/>
        <v>1900</v>
      </c>
      <c r="F53" s="8"/>
      <c r="G53" s="8"/>
      <c r="H53" s="8"/>
      <c r="I53" s="8"/>
      <c r="J53" s="8"/>
      <c r="K53" s="8"/>
      <c r="L53" s="8"/>
      <c r="P53"/>
      <c r="Q53"/>
      <c r="R53"/>
    </row>
    <row r="54" spans="2:23" x14ac:dyDescent="0.25">
      <c r="B54" s="8"/>
      <c r="C54" s="10">
        <f t="shared" si="2"/>
        <v>0</v>
      </c>
      <c r="D54" s="10" t="str">
        <f>IF(Table2[[#This Row],[Date]]&lt;&gt;0,CHOOSE(MONTH(Table2[[#This Row],[Date]]),"January","February","March","April","May","June","July","August","September","October","November","December")," ")</f>
        <v xml:space="preserve"> </v>
      </c>
      <c r="E54" s="10">
        <f t="shared" si="3"/>
        <v>1900</v>
      </c>
      <c r="F54" s="8"/>
      <c r="G54" s="8"/>
      <c r="H54" s="8"/>
      <c r="I54" s="8"/>
      <c r="J54" s="8"/>
      <c r="K54" s="8"/>
      <c r="L54" s="8"/>
      <c r="P54"/>
    </row>
    <row r="55" spans="2:23" x14ac:dyDescent="0.25">
      <c r="B55" s="8"/>
      <c r="C55" s="10">
        <f t="shared" si="2"/>
        <v>0</v>
      </c>
      <c r="D55" s="10" t="str">
        <f>IF(Table2[[#This Row],[Date]]&lt;&gt;0,CHOOSE(MONTH(Table2[[#This Row],[Date]]),"January","February","March","April","May","June","July","August","September","October","November","December")," ")</f>
        <v xml:space="preserve"> </v>
      </c>
      <c r="E55" s="10">
        <f t="shared" si="3"/>
        <v>1900</v>
      </c>
      <c r="F55" s="8"/>
      <c r="G55" s="8"/>
      <c r="H55" s="8"/>
      <c r="I55" s="8"/>
      <c r="J55" s="8"/>
      <c r="K55" s="8"/>
      <c r="L55" s="8"/>
      <c r="P55"/>
    </row>
    <row r="56" spans="2:23" x14ac:dyDescent="0.25">
      <c r="B56" s="8"/>
      <c r="C56" s="10">
        <f t="shared" si="2"/>
        <v>0</v>
      </c>
      <c r="D56" s="10" t="str">
        <f>IF(Table2[[#This Row],[Date]]&lt;&gt;0,CHOOSE(MONTH(Table2[[#This Row],[Date]]),"January","February","March","April","May","June","July","August","September","October","November","December")," ")</f>
        <v xml:space="preserve"> </v>
      </c>
      <c r="E56" s="10">
        <f t="shared" si="3"/>
        <v>1900</v>
      </c>
      <c r="F56" s="8"/>
      <c r="G56" s="8"/>
      <c r="H56" s="8"/>
      <c r="I56" s="8"/>
      <c r="J56" s="8"/>
      <c r="K56" s="8"/>
      <c r="L56" s="8"/>
      <c r="P56"/>
    </row>
    <row r="57" spans="2:23" x14ac:dyDescent="0.25">
      <c r="B57" s="8"/>
      <c r="C57" s="10">
        <f t="shared" si="2"/>
        <v>0</v>
      </c>
      <c r="D57" s="10" t="str">
        <f>IF(Table2[[#This Row],[Date]]&lt;&gt;0,CHOOSE(MONTH(Table2[[#This Row],[Date]]),"January","February","March","April","May","June","July","August","September","October","November","December")," ")</f>
        <v xml:space="preserve"> </v>
      </c>
      <c r="E57" s="10">
        <f t="shared" si="3"/>
        <v>1900</v>
      </c>
      <c r="F57" s="8"/>
      <c r="G57" s="8"/>
      <c r="H57" s="8"/>
      <c r="I57" s="8"/>
      <c r="J57" s="8"/>
      <c r="K57" s="8"/>
      <c r="L57" s="8"/>
      <c r="P57"/>
    </row>
    <row r="58" spans="2:23" x14ac:dyDescent="0.25">
      <c r="B58" s="8"/>
      <c r="C58" s="10">
        <f t="shared" si="2"/>
        <v>0</v>
      </c>
      <c r="D58" s="10" t="str">
        <f>IF(Table2[[#This Row],[Date]]&lt;&gt;0,CHOOSE(MONTH(Table2[[#This Row],[Date]]),"January","February","March","April","May","June","July","August","September","October","November","December")," ")</f>
        <v xml:space="preserve"> </v>
      </c>
      <c r="E58" s="10">
        <f t="shared" si="3"/>
        <v>1900</v>
      </c>
      <c r="F58" s="8"/>
      <c r="G58" s="8"/>
      <c r="H58" s="8"/>
      <c r="I58" s="8"/>
      <c r="J58" s="8"/>
      <c r="K58" s="8"/>
      <c r="L58" s="8"/>
      <c r="P58"/>
    </row>
    <row r="59" spans="2:23" x14ac:dyDescent="0.25">
      <c r="B59" s="8"/>
      <c r="C59" s="10">
        <f t="shared" si="2"/>
        <v>0</v>
      </c>
      <c r="D59" s="10" t="str">
        <f>IF(Table2[[#This Row],[Date]]&lt;&gt;0,CHOOSE(MONTH(Table2[[#This Row],[Date]]),"January","February","March","April","May","June","July","August","September","October","November","December")," ")</f>
        <v xml:space="preserve"> </v>
      </c>
      <c r="E59" s="10">
        <f t="shared" si="3"/>
        <v>1900</v>
      </c>
      <c r="F59" s="8"/>
      <c r="G59" s="8"/>
      <c r="H59" s="8"/>
      <c r="I59" s="8"/>
      <c r="J59" s="8"/>
      <c r="K59" s="8"/>
      <c r="L59" s="8"/>
      <c r="P59"/>
    </row>
    <row r="60" spans="2:23" x14ac:dyDescent="0.25">
      <c r="B60" s="8"/>
      <c r="C60" s="10">
        <f t="shared" si="2"/>
        <v>0</v>
      </c>
      <c r="D60" s="10" t="str">
        <f>IF(Table2[[#This Row],[Date]]&lt;&gt;0,CHOOSE(MONTH(Table2[[#This Row],[Date]]),"January","February","March","April","May","June","July","August","September","October","November","December")," ")</f>
        <v xml:space="preserve"> </v>
      </c>
      <c r="E60" s="10">
        <f t="shared" si="3"/>
        <v>1900</v>
      </c>
      <c r="F60" s="8"/>
      <c r="G60" s="8"/>
      <c r="H60" s="8"/>
      <c r="I60" s="8"/>
      <c r="J60" s="8"/>
      <c r="K60" s="8"/>
      <c r="L60" s="8"/>
      <c r="P60"/>
    </row>
    <row r="61" spans="2:23" x14ac:dyDescent="0.25">
      <c r="B61" s="8"/>
      <c r="C61" s="10">
        <f t="shared" si="2"/>
        <v>0</v>
      </c>
      <c r="D61" s="10" t="str">
        <f>IF(Table2[[#This Row],[Date]]&lt;&gt;0,CHOOSE(MONTH(Table2[[#This Row],[Date]]),"January","February","March","April","May","June","July","August","September","October","November","December")," ")</f>
        <v xml:space="preserve"> </v>
      </c>
      <c r="E61" s="10">
        <f t="shared" si="3"/>
        <v>1900</v>
      </c>
      <c r="F61" s="8"/>
      <c r="G61" s="8"/>
      <c r="H61" s="8"/>
      <c r="I61" s="8"/>
      <c r="J61" s="8"/>
      <c r="K61" s="8"/>
      <c r="L61" s="8"/>
      <c r="P61"/>
    </row>
    <row r="62" spans="2:23" x14ac:dyDescent="0.25">
      <c r="B62" s="8"/>
      <c r="C62" s="10">
        <f t="shared" si="2"/>
        <v>0</v>
      </c>
      <c r="D62" s="10" t="str">
        <f>IF(Table2[[#This Row],[Date]]&lt;&gt;0,CHOOSE(MONTH(Table2[[#This Row],[Date]]),"January","February","March","April","May","June","July","August","September","October","November","December")," ")</f>
        <v xml:space="preserve"> </v>
      </c>
      <c r="E62" s="10">
        <f t="shared" si="3"/>
        <v>1900</v>
      </c>
      <c r="F62" s="8"/>
      <c r="G62" s="8"/>
      <c r="H62" s="8"/>
      <c r="I62" s="8"/>
      <c r="J62" s="8"/>
      <c r="K62" s="8"/>
      <c r="L62" s="8"/>
      <c r="P62"/>
    </row>
    <row r="63" spans="2:23" x14ac:dyDescent="0.25">
      <c r="B63" s="8"/>
      <c r="C63" s="10">
        <f t="shared" si="2"/>
        <v>0</v>
      </c>
      <c r="D63" s="10" t="str">
        <f>IF(Table2[[#This Row],[Date]]&lt;&gt;0,CHOOSE(MONTH(Table2[[#This Row],[Date]]),"January","February","March","April","May","June","July","August","September","October","November","December")," ")</f>
        <v xml:space="preserve"> </v>
      </c>
      <c r="E63" s="10">
        <f t="shared" si="3"/>
        <v>1900</v>
      </c>
      <c r="F63" s="8"/>
      <c r="G63" s="8"/>
      <c r="H63" s="8"/>
      <c r="I63" s="8"/>
      <c r="J63" s="8"/>
      <c r="K63" s="8"/>
      <c r="L63" s="8"/>
      <c r="P63"/>
    </row>
    <row r="64" spans="2:23" x14ac:dyDescent="0.25">
      <c r="B64" s="8"/>
      <c r="C64" s="10">
        <f t="shared" si="2"/>
        <v>0</v>
      </c>
      <c r="D64" s="10" t="str">
        <f>IF(Table2[[#This Row],[Date]]&lt;&gt;0,CHOOSE(MONTH(Table2[[#This Row],[Date]]),"January","February","March","April","May","June","July","August","September","October","November","December")," ")</f>
        <v xml:space="preserve"> </v>
      </c>
      <c r="E64" s="10">
        <f t="shared" si="3"/>
        <v>1900</v>
      </c>
      <c r="F64" s="8"/>
      <c r="G64" s="8"/>
      <c r="H64" s="8"/>
      <c r="I64" s="8"/>
      <c r="J64" s="8"/>
      <c r="K64" s="8"/>
      <c r="L64" s="8"/>
      <c r="P64"/>
    </row>
    <row r="65" spans="2:16" x14ac:dyDescent="0.25">
      <c r="B65" s="8"/>
      <c r="C65" s="10">
        <f t="shared" si="2"/>
        <v>0</v>
      </c>
      <c r="D65" s="10" t="str">
        <f>IF(Table2[[#This Row],[Date]]&lt;&gt;0,CHOOSE(MONTH(Table2[[#This Row],[Date]]),"January","February","March","April","May","June","July","August","September","October","November","December")," ")</f>
        <v xml:space="preserve"> </v>
      </c>
      <c r="E65" s="10">
        <f t="shared" si="3"/>
        <v>1900</v>
      </c>
      <c r="F65" s="8"/>
      <c r="G65" s="8"/>
      <c r="H65" s="8"/>
      <c r="I65" s="8"/>
      <c r="J65" s="8"/>
      <c r="K65" s="8"/>
      <c r="L65" s="8"/>
      <c r="P65"/>
    </row>
    <row r="66" spans="2:16" x14ac:dyDescent="0.25">
      <c r="B66" s="8"/>
      <c r="C66" s="10">
        <f t="shared" si="2"/>
        <v>0</v>
      </c>
      <c r="D66" s="10" t="str">
        <f>IF(Table2[[#This Row],[Date]]&lt;&gt;0,CHOOSE(MONTH(Table2[[#This Row],[Date]]),"January","February","March","April","May","June","July","August","September","October","November","December")," ")</f>
        <v xml:space="preserve"> </v>
      </c>
      <c r="E66" s="10">
        <f t="shared" si="3"/>
        <v>1900</v>
      </c>
      <c r="F66" s="8"/>
      <c r="G66" s="8"/>
      <c r="H66" s="8"/>
      <c r="I66" s="8"/>
      <c r="J66" s="8"/>
      <c r="K66" s="8"/>
      <c r="L66" s="8"/>
      <c r="P66"/>
    </row>
    <row r="67" spans="2:16" x14ac:dyDescent="0.25">
      <c r="B67" s="8"/>
      <c r="C67" s="10">
        <f t="shared" si="2"/>
        <v>0</v>
      </c>
      <c r="D67" s="10" t="str">
        <f>IF(Table2[[#This Row],[Date]]&lt;&gt;0,CHOOSE(MONTH(Table2[[#This Row],[Date]]),"January","February","March","April","May","June","July","August","September","October","November","December")," ")</f>
        <v xml:space="preserve"> </v>
      </c>
      <c r="E67" s="10">
        <f t="shared" si="3"/>
        <v>1900</v>
      </c>
      <c r="F67" s="8"/>
      <c r="G67" s="8"/>
      <c r="H67" s="8"/>
      <c r="I67" s="8"/>
      <c r="J67" s="8"/>
      <c r="K67" s="8"/>
      <c r="L67" s="8"/>
      <c r="P67"/>
    </row>
    <row r="68" spans="2:16" x14ac:dyDescent="0.25">
      <c r="B68" s="8"/>
      <c r="C68" s="10">
        <f t="shared" si="2"/>
        <v>0</v>
      </c>
      <c r="D68" s="10" t="str">
        <f>IF(Table2[[#This Row],[Date]]&lt;&gt;0,CHOOSE(MONTH(Table2[[#This Row],[Date]]),"January","February","March","April","May","June","July","August","September","October","November","December")," ")</f>
        <v xml:space="preserve"> </v>
      </c>
      <c r="E68" s="10">
        <f t="shared" si="3"/>
        <v>1900</v>
      </c>
      <c r="F68" s="8"/>
      <c r="G68" s="8"/>
      <c r="H68" s="8"/>
      <c r="I68" s="8"/>
      <c r="J68" s="8"/>
      <c r="K68" s="8"/>
      <c r="L68" s="8"/>
      <c r="P68"/>
    </row>
    <row r="69" spans="2:16" x14ac:dyDescent="0.25">
      <c r="B69" s="8"/>
      <c r="C69" s="10">
        <f t="shared" si="2"/>
        <v>0</v>
      </c>
      <c r="D69" s="10" t="str">
        <f>IF(Table2[[#This Row],[Date]]&lt;&gt;0,CHOOSE(MONTH(Table2[[#This Row],[Date]]),"January","February","March","April","May","June","July","August","September","October","November","December")," ")</f>
        <v xml:space="preserve"> </v>
      </c>
      <c r="E69" s="10">
        <f t="shared" si="3"/>
        <v>1900</v>
      </c>
      <c r="F69" s="8"/>
      <c r="G69" s="8"/>
      <c r="H69" s="8"/>
      <c r="I69" s="8"/>
      <c r="J69" s="8"/>
      <c r="K69" s="8"/>
      <c r="L69" s="8"/>
      <c r="P69"/>
    </row>
    <row r="70" spans="2:16" x14ac:dyDescent="0.25">
      <c r="B70" s="8"/>
      <c r="C70" s="10">
        <f t="shared" ref="C70" si="4">DAY(B70)</f>
        <v>0</v>
      </c>
      <c r="D70" s="10" t="str">
        <f>IF(Table2[[#This Row],[Date]]&lt;&gt;0,CHOOSE(MONTH(Table2[[#This Row],[Date]]),"January","February","March","April","May","June","July","August","September","October","November","December")," ")</f>
        <v xml:space="preserve"> </v>
      </c>
      <c r="E70" s="10">
        <f t="shared" si="3"/>
        <v>1900</v>
      </c>
      <c r="F70" s="8"/>
      <c r="G70" s="8"/>
      <c r="H70" s="8"/>
      <c r="I70" s="8"/>
      <c r="J70" s="8"/>
      <c r="K70" s="8"/>
      <c r="L70" s="8"/>
      <c r="P70"/>
    </row>
    <row r="71" spans="2:16" x14ac:dyDescent="0.25">
      <c r="P71"/>
    </row>
    <row r="72" spans="2:16" x14ac:dyDescent="0.25">
      <c r="P72"/>
    </row>
    <row r="73" spans="2:16" x14ac:dyDescent="0.25">
      <c r="P73"/>
    </row>
    <row r="75" spans="2:16" x14ac:dyDescent="0.25">
      <c r="N75"/>
      <c r="O75"/>
    </row>
    <row r="76" spans="2:16" x14ac:dyDescent="0.25">
      <c r="N76"/>
      <c r="O76"/>
    </row>
    <row r="77" spans="2:16" x14ac:dyDescent="0.25">
      <c r="N77"/>
      <c r="O77"/>
    </row>
    <row r="78" spans="2:16" x14ac:dyDescent="0.25">
      <c r="N78"/>
      <c r="O78"/>
    </row>
    <row r="79" spans="2:16" x14ac:dyDescent="0.25">
      <c r="N79"/>
      <c r="O79"/>
    </row>
    <row r="80" spans="2:16" x14ac:dyDescent="0.25">
      <c r="N80"/>
      <c r="O80"/>
    </row>
    <row r="81" spans="14:15" x14ac:dyDescent="0.25">
      <c r="N81"/>
      <c r="O81"/>
    </row>
    <row r="82" spans="14:15" x14ac:dyDescent="0.25">
      <c r="N82"/>
      <c r="O82"/>
    </row>
    <row r="83" spans="14:15" x14ac:dyDescent="0.25">
      <c r="N83"/>
      <c r="O83"/>
    </row>
    <row r="84" spans="14:15" x14ac:dyDescent="0.25">
      <c r="N84"/>
      <c r="O84"/>
    </row>
    <row r="85" spans="14:15" x14ac:dyDescent="0.25">
      <c r="N85"/>
      <c r="O85"/>
    </row>
    <row r="86" spans="14:15" x14ac:dyDescent="0.25">
      <c r="N86"/>
      <c r="O86"/>
    </row>
    <row r="87" spans="14:15" x14ac:dyDescent="0.25">
      <c r="N87"/>
      <c r="O87"/>
    </row>
    <row r="88" spans="14:15" x14ac:dyDescent="0.25">
      <c r="N88"/>
      <c r="O88"/>
    </row>
    <row r="89" spans="14:15" x14ac:dyDescent="0.25">
      <c r="N89"/>
      <c r="O89"/>
    </row>
    <row r="90" spans="14:15" x14ac:dyDescent="0.25">
      <c r="N90"/>
      <c r="O90"/>
    </row>
    <row r="91" spans="14:15" x14ac:dyDescent="0.25">
      <c r="N91"/>
      <c r="O91"/>
    </row>
    <row r="92" spans="14:15" x14ac:dyDescent="0.25">
      <c r="N92"/>
      <c r="O92"/>
    </row>
    <row r="93" spans="14:15" x14ac:dyDescent="0.25">
      <c r="N93"/>
      <c r="O93"/>
    </row>
    <row r="94" spans="14:15" x14ac:dyDescent="0.25">
      <c r="N94"/>
      <c r="O94"/>
    </row>
    <row r="95" spans="14:15" x14ac:dyDescent="0.25">
      <c r="N95"/>
      <c r="O95"/>
    </row>
    <row r="96" spans="14:15" x14ac:dyDescent="0.25">
      <c r="N96"/>
      <c r="O96"/>
    </row>
    <row r="97" spans="14:15" x14ac:dyDescent="0.25">
      <c r="N97"/>
      <c r="O97"/>
    </row>
    <row r="98" spans="14:15" x14ac:dyDescent="0.25">
      <c r="N98"/>
      <c r="O98"/>
    </row>
    <row r="99" spans="14:15" x14ac:dyDescent="0.25">
      <c r="N99"/>
      <c r="O99"/>
    </row>
    <row r="100" spans="14:15" x14ac:dyDescent="0.25">
      <c r="N100"/>
      <c r="O100"/>
    </row>
    <row r="101" spans="14:15" x14ac:dyDescent="0.25">
      <c r="N101"/>
      <c r="O101"/>
    </row>
    <row r="102" spans="14:15" x14ac:dyDescent="0.25">
      <c r="N102"/>
      <c r="O102"/>
    </row>
    <row r="103" spans="14:15" x14ac:dyDescent="0.25">
      <c r="N103"/>
      <c r="O103"/>
    </row>
    <row r="104" spans="14:15" x14ac:dyDescent="0.25">
      <c r="N104"/>
      <c r="O104"/>
    </row>
    <row r="105" spans="14:15" x14ac:dyDescent="0.25">
      <c r="N105"/>
      <c r="O105"/>
    </row>
    <row r="106" spans="14:15" x14ac:dyDescent="0.25">
      <c r="N106"/>
      <c r="O106"/>
    </row>
    <row r="107" spans="14:15" x14ac:dyDescent="0.25">
      <c r="N107"/>
      <c r="O107"/>
    </row>
    <row r="108" spans="14:15" x14ac:dyDescent="0.25">
      <c r="N108"/>
      <c r="O108"/>
    </row>
    <row r="109" spans="14:15" x14ac:dyDescent="0.25">
      <c r="N109"/>
      <c r="O109"/>
    </row>
    <row r="110" spans="14:15" x14ac:dyDescent="0.25">
      <c r="N110"/>
      <c r="O110"/>
    </row>
    <row r="111" spans="14:15" x14ac:dyDescent="0.25">
      <c r="N111"/>
      <c r="O111"/>
    </row>
    <row r="112" spans="14:15" x14ac:dyDescent="0.25">
      <c r="N112"/>
      <c r="O112"/>
    </row>
    <row r="113" spans="14:15" x14ac:dyDescent="0.25">
      <c r="N113"/>
      <c r="O113"/>
    </row>
    <row r="114" spans="14:15" x14ac:dyDescent="0.25">
      <c r="N114"/>
      <c r="O114"/>
    </row>
    <row r="115" spans="14:15" x14ac:dyDescent="0.25">
      <c r="N115"/>
      <c r="O115"/>
    </row>
    <row r="116" spans="14:15" x14ac:dyDescent="0.25">
      <c r="N116"/>
      <c r="O116"/>
    </row>
    <row r="117" spans="14:15" x14ac:dyDescent="0.25">
      <c r="N117"/>
      <c r="O117"/>
    </row>
    <row r="118" spans="14:15" x14ac:dyDescent="0.25">
      <c r="N118"/>
      <c r="O118"/>
    </row>
    <row r="119" spans="14:15" x14ac:dyDescent="0.25">
      <c r="N119"/>
      <c r="O119"/>
    </row>
    <row r="120" spans="14:15" x14ac:dyDescent="0.25">
      <c r="N120"/>
      <c r="O120"/>
    </row>
    <row r="121" spans="14:15" x14ac:dyDescent="0.25">
      <c r="N121"/>
      <c r="O121"/>
    </row>
    <row r="122" spans="14:15" x14ac:dyDescent="0.25">
      <c r="N122"/>
      <c r="O122"/>
    </row>
    <row r="123" spans="14:15" x14ac:dyDescent="0.25">
      <c r="N123"/>
      <c r="O123"/>
    </row>
    <row r="124" spans="14:15" x14ac:dyDescent="0.25">
      <c r="N124"/>
      <c r="O124"/>
    </row>
    <row r="125" spans="14:15" x14ac:dyDescent="0.25">
      <c r="N125"/>
      <c r="O125"/>
    </row>
    <row r="126" spans="14:15" x14ac:dyDescent="0.25">
      <c r="N126"/>
      <c r="O126"/>
    </row>
    <row r="127" spans="14:15" x14ac:dyDescent="0.25">
      <c r="N127"/>
      <c r="O127"/>
    </row>
    <row r="128" spans="14:15" x14ac:dyDescent="0.25">
      <c r="N128"/>
      <c r="O128"/>
    </row>
    <row r="129" spans="14:15" x14ac:dyDescent="0.25">
      <c r="N129"/>
      <c r="O129"/>
    </row>
    <row r="130" spans="14:15" x14ac:dyDescent="0.25">
      <c r="N130"/>
      <c r="O130"/>
    </row>
    <row r="131" spans="14:15" x14ac:dyDescent="0.25">
      <c r="N131"/>
      <c r="O131"/>
    </row>
    <row r="132" spans="14:15" x14ac:dyDescent="0.25">
      <c r="N132"/>
      <c r="O132"/>
    </row>
    <row r="133" spans="14:15" x14ac:dyDescent="0.25">
      <c r="N133"/>
      <c r="O133"/>
    </row>
    <row r="134" spans="14:15" x14ac:dyDescent="0.25">
      <c r="N134"/>
      <c r="O134"/>
    </row>
    <row r="135" spans="14:15" x14ac:dyDescent="0.25">
      <c r="N135"/>
      <c r="O135"/>
    </row>
    <row r="136" spans="14:15" x14ac:dyDescent="0.25">
      <c r="N136"/>
      <c r="O136"/>
    </row>
    <row r="137" spans="14:15" x14ac:dyDescent="0.25">
      <c r="N137"/>
      <c r="O137"/>
    </row>
    <row r="138" spans="14:15" x14ac:dyDescent="0.25">
      <c r="N138"/>
      <c r="O138"/>
    </row>
    <row r="139" spans="14:15" x14ac:dyDescent="0.25">
      <c r="N139"/>
      <c r="O139"/>
    </row>
    <row r="140" spans="14:15" x14ac:dyDescent="0.25">
      <c r="N140"/>
      <c r="O140"/>
    </row>
    <row r="141" spans="14:15" x14ac:dyDescent="0.25">
      <c r="N141"/>
      <c r="O141"/>
    </row>
    <row r="142" spans="14:15" x14ac:dyDescent="0.25">
      <c r="N142"/>
      <c r="O142"/>
    </row>
    <row r="143" spans="14:15" x14ac:dyDescent="0.25">
      <c r="N143"/>
      <c r="O143"/>
    </row>
    <row r="144" spans="14:15" x14ac:dyDescent="0.25">
      <c r="N144"/>
      <c r="O144"/>
    </row>
    <row r="145" spans="14:15" x14ac:dyDescent="0.25">
      <c r="N145"/>
      <c r="O145"/>
    </row>
    <row r="146" spans="14:15" x14ac:dyDescent="0.25">
      <c r="N146"/>
      <c r="O146"/>
    </row>
    <row r="147" spans="14:15" x14ac:dyDescent="0.25">
      <c r="N147"/>
      <c r="O147"/>
    </row>
    <row r="148" spans="14:15" x14ac:dyDescent="0.25">
      <c r="N148"/>
      <c r="O148"/>
    </row>
    <row r="149" spans="14:15" x14ac:dyDescent="0.25">
      <c r="N149"/>
      <c r="O149"/>
    </row>
    <row r="150" spans="14:15" x14ac:dyDescent="0.25">
      <c r="N150"/>
      <c r="O150"/>
    </row>
    <row r="151" spans="14:15" x14ac:dyDescent="0.25">
      <c r="N151"/>
      <c r="O151"/>
    </row>
    <row r="152" spans="14:15" x14ac:dyDescent="0.25">
      <c r="N152"/>
      <c r="O152"/>
    </row>
    <row r="153" spans="14:15" x14ac:dyDescent="0.25">
      <c r="N153"/>
      <c r="O153"/>
    </row>
    <row r="154" spans="14:15" x14ac:dyDescent="0.25">
      <c r="N154"/>
      <c r="O154"/>
    </row>
    <row r="155" spans="14:15" x14ac:dyDescent="0.25">
      <c r="N155"/>
      <c r="O155"/>
    </row>
    <row r="156" spans="14:15" x14ac:dyDescent="0.25">
      <c r="N156"/>
      <c r="O156"/>
    </row>
    <row r="157" spans="14:15" x14ac:dyDescent="0.25">
      <c r="N157"/>
      <c r="O157"/>
    </row>
    <row r="158" spans="14:15" x14ac:dyDescent="0.25">
      <c r="N158"/>
      <c r="O158"/>
    </row>
    <row r="159" spans="14:15" x14ac:dyDescent="0.25">
      <c r="N159"/>
      <c r="O159"/>
    </row>
    <row r="160" spans="14:15" x14ac:dyDescent="0.25">
      <c r="N160"/>
      <c r="O160"/>
    </row>
    <row r="161" spans="14:15" x14ac:dyDescent="0.25">
      <c r="N161"/>
      <c r="O161"/>
    </row>
    <row r="162" spans="14:15" x14ac:dyDescent="0.25">
      <c r="N162"/>
      <c r="O162"/>
    </row>
    <row r="163" spans="14:15" x14ac:dyDescent="0.25">
      <c r="N163"/>
      <c r="O163"/>
    </row>
  </sheetData>
  <mergeCells count="1">
    <mergeCell ref="F2:J2"/>
  </mergeCells>
  <dataValidations count="2">
    <dataValidation type="list" allowBlank="1" showInputMessage="1" showErrorMessage="1" sqref="L6:L70">
      <formula1>Yes_No</formula1>
    </dataValidation>
    <dataValidation type="date" allowBlank="1" showInputMessage="1" showErrorMessage="1" sqref="K6">
      <formula1>43101</formula1>
      <formula2>44926</formula2>
    </dataValidation>
  </dataValidations>
  <pageMargins left="0.7" right="0.7" top="0.75" bottom="0.75" header="0.3" footer="0.3"/>
  <pageSetup paperSize="9" orientation="portrait" horizontalDpi="90" verticalDpi="90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Safety &amp; Airworthiness actions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Timothy Hope</dc:creator>
  <cp:lastModifiedBy>Mathilde Troncard</cp:lastModifiedBy>
  <dcterms:created xsi:type="dcterms:W3CDTF">2018-06-07T14:09:52Z</dcterms:created>
  <dcterms:modified xsi:type="dcterms:W3CDTF">2018-06-15T09:50:47Z</dcterms:modified>
</cp:coreProperties>
</file>