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19200" windowHeight="9510" tabRatio="813" activeTab="1"/>
  </bookViews>
  <sheets>
    <sheet name="Safety &amp; Airworthiness" sheetId="1" r:id="rId1"/>
    <sheet name="Safety &amp; Airworthiness actions" sheetId="2" r:id="rId2"/>
    <sheet name="Modèles" sheetId="15" r:id="rId3"/>
  </sheets>
  <definedNames>
    <definedName name="Month">Modèles!$A$16:$A$27</definedName>
    <definedName name="Year">Modèles!$B$16:$B$20</definedName>
    <definedName name="Yes_No">Modèles!$A$30:$A$31</definedName>
  </definedNames>
  <calcPr calcId="171027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15" i="2"/>
  <c r="E16" i="2"/>
  <c r="C6" i="2"/>
  <c r="C7" i="2"/>
  <c r="C8" i="2"/>
  <c r="C9" i="2"/>
  <c r="C10" i="2"/>
  <c r="C11" i="2"/>
  <c r="C12" i="2"/>
  <c r="C13" i="2"/>
  <c r="C14" i="2"/>
  <c r="C15" i="2"/>
  <c r="C16" i="2"/>
  <c r="D6" i="2"/>
  <c r="D7" i="2"/>
  <c r="D8" i="2"/>
  <c r="D9" i="2"/>
  <c r="D10" i="2"/>
  <c r="D11" i="2"/>
  <c r="D12" i="2"/>
  <c r="D13" i="2"/>
  <c r="D14" i="2"/>
  <c r="D15" i="2"/>
  <c r="D16" i="2"/>
  <c r="B20" i="15" l="1"/>
  <c r="B19" i="15"/>
  <c r="B18" i="15"/>
  <c r="B17" i="15"/>
</calcChain>
</file>

<file path=xl/sharedStrings.xml><?xml version="1.0" encoding="utf-8"?>
<sst xmlns="http://schemas.openxmlformats.org/spreadsheetml/2006/main" count="63" uniqueCount="42">
  <si>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</si>
  <si>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</si>
  <si>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</si>
  <si>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</si>
  <si>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</si>
  <si>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</si>
  <si>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</si>
  <si>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</si>
  <si>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</si>
  <si>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</si>
  <si>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</si>
  <si>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</si>
  <si>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Date</t>
  </si>
  <si>
    <t>Problem</t>
  </si>
  <si>
    <t>Action required</t>
  </si>
  <si>
    <t>By when ?</t>
  </si>
  <si>
    <t>Root Cause</t>
  </si>
  <si>
    <t>Safety &amp; Airworthiness Corrective Actions</t>
  </si>
  <si>
    <t>Escalated to</t>
  </si>
  <si>
    <t>Who ?</t>
  </si>
  <si>
    <t>Done ?</t>
  </si>
  <si>
    <t>Yes</t>
  </si>
  <si>
    <t>No</t>
  </si>
  <si>
    <t>Count of Root Cause</t>
  </si>
  <si>
    <t>Row Labels</t>
  </si>
  <si>
    <t>Grand Total</t>
  </si>
  <si>
    <t>A</t>
  </si>
  <si>
    <t>B</t>
  </si>
  <si>
    <t>F</t>
  </si>
  <si>
    <t>N</t>
  </si>
  <si>
    <t>J</t>
  </si>
  <si>
    <t>E</t>
  </si>
  <si>
    <t>H</t>
  </si>
  <si>
    <t>L</t>
  </si>
  <si>
    <t>Z</t>
  </si>
  <si>
    <t>X</t>
  </si>
  <si>
    <t>W</t>
  </si>
  <si>
    <t>Y</t>
  </si>
  <si>
    <t>Day</t>
  </si>
  <si>
    <t>Month</t>
  </si>
  <si>
    <t>Year</t>
  </si>
  <si>
    <t>(All)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</si>
</sst>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15"/>
      <tableStyleElement type="firstRowStripe" dxfId="14"/>
      <tableStyleElement type="secondRowStripe" dxfId="13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[azkaet.xlsm]Safety &amp; Airworthiness actions!S_PivotTable</c:name>
    <c:fmtId val="1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/>
              <a:t>Pareto of Root Causes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'Safety &amp; Airworthiness actions'!$O$9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'Safety &amp; Airworthiness actions'!$N$10:$N$17</c:f>
              <c:strCache>
                <c:ptCount val="7"/>
                <c:pt idx="0">
                  <c:v>B</c:v>
                </c:pt>
                <c:pt idx="1">
                  <c:v>J</c:v>
                </c:pt>
                <c:pt idx="2">
                  <c:v>A</c:v>
                </c:pt>
                <c:pt idx="3">
                  <c:v>L</c:v>
                </c:pt>
                <c:pt idx="4">
                  <c:v>N</c:v>
                </c:pt>
                <c:pt idx="5">
                  <c:v>E</c:v>
                </c:pt>
                <c:pt idx="6">
                  <c:v>F</c:v>
                </c:pt>
              </c:strCache>
            </c:strRef>
          </c:cat>
          <c:val>
            <c:numRef>
              <c:f>'Safety &amp; Airworthiness actions'!$O$10:$O$17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C7-4989-A6BA-8A4115CF3E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"/>
        <c:overlap val="-27"/>
        <c:axId val="1074937600"/>
        <c:axId val="1074942192"/>
      </c:barChart>
      <c:catAx>
        <c:axId val="107493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74942192"/>
        <c:crosses val="autoZero"/>
        <c:auto val="1"/>
        <c:lblAlgn val="ctr"/>
        <c:lblOffset val="100"/>
        <c:noMultiLvlLbl val="0"/>
      </c:catAx>
      <c:valAx>
        <c:axId val="1074942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7493760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214621</xdr:colOff>
      <xdr:row>6</xdr:row>
      <xdr:rowOff>37110</xdr:rowOff>
    </xdr:from>
    <xdr:to>
      <xdr:col>24</xdr:col>
      <xdr:colOff>326192</xdr:colOff>
      <xdr:row>29</xdr:row>
      <xdr:rowOff>227404</xdr:rowOff>
    </xdr:to>
    <xdr:graphicFrame macro="">
      <xdr:nvGraphicFramePr>
        <xdr:cNvPr id="16" name="S_Pareto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92107</xdr:colOff>
      <xdr:row>1</xdr:row>
      <xdr:rowOff>50984</xdr:rowOff>
    </xdr:from>
    <xdr:to>
      <xdr:col>5</xdr:col>
      <xdr:colOff>198437</xdr:colOff>
      <xdr:row>4</xdr:row>
      <xdr:rowOff>102471</xdr:rowOff>
    </xdr:to>
    <xdr:sp macro="[0]!ThisYear_Filter" textlink="">
      <xdr:nvSpPr>
        <xdr:cNvPr id="13" name="Rectangle: Rounded Corner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4538357" y="1479734"/>
          <a:ext cx="1257268" cy="8055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en-GB" sz="1800"/>
            <a:t>THIS YEAR</a:t>
          </a:r>
        </a:p>
      </xdr:txBody>
    </xdr:sp>
    <xdr:clientData/>
  </xdr:twoCellAnchor>
  <xdr:twoCellAnchor>
    <xdr:from>
      <xdr:col>9</xdr:col>
      <xdr:colOff>80256</xdr:colOff>
      <xdr:row>1</xdr:row>
      <xdr:rowOff>42428</xdr:rowOff>
    </xdr:from>
    <xdr:to>
      <xdr:col>12</xdr:col>
      <xdr:colOff>175707</xdr:colOff>
      <xdr:row>4</xdr:row>
      <xdr:rowOff>93915</xdr:rowOff>
    </xdr:to>
    <xdr:sp macro="[0]!LastMonth_Filter" textlink="">
      <xdr:nvSpPr>
        <xdr:cNvPr id="23" name="Rectangle: Rounded Corner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17212027" y="1471178"/>
          <a:ext cx="1246388" cy="8055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en-GB" sz="1800"/>
            <a:t>LAST MONTH</a:t>
          </a:r>
        </a:p>
      </xdr:txBody>
    </xdr:sp>
    <xdr:clientData/>
  </xdr:twoCellAnchor>
  <xdr:twoCellAnchor>
    <xdr:from>
      <xdr:col>5</xdr:col>
      <xdr:colOff>288487</xdr:colOff>
      <xdr:row>1</xdr:row>
      <xdr:rowOff>50233</xdr:rowOff>
    </xdr:from>
    <xdr:to>
      <xdr:col>9</xdr:col>
      <xdr:colOff>292</xdr:colOff>
      <xdr:row>4</xdr:row>
      <xdr:rowOff>101718</xdr:rowOff>
    </xdr:to>
    <xdr:sp macro="[0]!ThisMonth_Filter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5885675" y="1478983"/>
          <a:ext cx="1246388" cy="805548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en-GB" sz="1800"/>
            <a:t>THIS MONTH</a:t>
          </a:r>
        </a:p>
      </xdr:txBody>
    </xdr:sp>
    <xdr:clientData/>
  </xdr:twoCellAnchor>
  <xdr:twoCellAnchor>
    <xdr:from>
      <xdr:col>12</xdr:col>
      <xdr:colOff>284741</xdr:colOff>
      <xdr:row>1</xdr:row>
      <xdr:rowOff>28821</xdr:rowOff>
    </xdr:from>
    <xdr:to>
      <xdr:col>15</xdr:col>
      <xdr:colOff>380192</xdr:colOff>
      <xdr:row>4</xdr:row>
      <xdr:rowOff>80308</xdr:rowOff>
    </xdr:to>
    <xdr:sp macro="[0]!ClearAllFilters" textlink="">
      <xdr:nvSpPr>
        <xdr:cNvPr id="30" name="Rectangle: Rounded Corners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8531920" y="1471178"/>
          <a:ext cx="1238451" cy="78627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en-GB" sz="1800"/>
            <a:t>REMOVE FILTERS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176389</xdr:colOff>
      <xdr:row>0</xdr:row>
      <xdr:rowOff>164630</xdr:rowOff>
    </xdr:from>
    <xdr:ext cx="1763412" cy="415646"/>
    <xdr:sp macro="[0]!Zoom.Zoom" textlink="">
      <xdr:nvSpPr>
        <xdr:cNvPr id="6" name="Rectangle: Rounded Corner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2723519" y="164630"/>
          <a:ext cx="1763412" cy="415646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none" lIns="0" tIns="0" rIns="0" bIns="0" rtlCol="0" anchor="ctr">
          <a:noAutofit/>
        </a:bodyPr>
        <a:lstStyle/>
        <a:p>
          <a:pPr algn="ctr"/>
          <a:r>
            <a:rPr lang="en-GB" sz="2400"/>
            <a:t>ZOOM TO FIT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9525">
                <a:solidFill>
                  <a:schemeClr val="accent1">
                    <a:lumMod val="60000"/>
                    <a:lumOff val="4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171450</xdr:colOff>
      <xdr:row>20</xdr:row>
      <xdr:rowOff>104775</xdr:rowOff>
    </xdr:from>
    <xdr:to>
      <xdr:col>3</xdr:col>
      <xdr:colOff>485775</xdr:colOff>
      <xdr:row>24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895350" y="3914775"/>
          <a:ext cx="1533525" cy="695325"/>
        </a:xfrm>
        <a:prstGeom prst="rect">
          <a:avLst/>
        </a:prstGeom>
        <a:solidFill>
          <a:srgbClr val="D9616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Don't move these datas : they're used in other</a:t>
          </a:r>
          <a:r>
            <a:rPr lang="en-GB" sz="1100" baseline="0"/>
            <a:t>s sheets</a:t>
          </a:r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lde Troncard" refreshedDate="43269.680872453704" createdVersion="6" refreshedVersion="6" minRefreshableVersion="3" recordCount="11">
  <cacheSource type="worksheet">
    <worksheetSource name="Table2"/>
  </cacheSource>
  <cacheFields count="11">
    <cacheField name="Date" numFmtId="14">
      <sharedItems containsSemiMixedTypes="0" containsNonDate="0" containsDate="1" containsString="0" minDate="2017-05-01T00:00:00" maxDate="2019-11-03T00:00:00"/>
    </cacheField>
    <cacheField name="Day" numFmtId="0">
      <sharedItems containsSemiMixedTypes="0" containsString="0" containsNumber="1" containsInteger="1" minValue="0" maxValue="26" count="14">
        <n v="1"/>
        <n v="9"/>
        <n v="25"/>
        <n v="14"/>
        <n v="16"/>
        <n v="4"/>
        <n v="12"/>
        <n v="2"/>
        <n v="0" u="1"/>
        <n v="5" u="1"/>
        <n v="6" u="1"/>
        <n v="18" u="1"/>
        <n v="3" u="1"/>
        <n v="26" u="1"/>
      </sharedItems>
    </cacheField>
    <cacheField name="Month" numFmtId="0">
      <sharedItems containsSemiMixedTypes="0" containsString="0" containsNumber="1" containsInteger="1" minValue="1" maxValue="12" count="8">
        <n v="6"/>
        <n v="12"/>
        <n v="5"/>
        <n v="1"/>
        <n v="3"/>
        <n v="8"/>
        <n v="11"/>
        <n v="2"/>
      </sharedItems>
    </cacheField>
    <cacheField name="Year" numFmtId="0">
      <sharedItems containsSemiMixedTypes="0" containsString="0" containsNumber="1" containsInteger="1" minValue="1900" maxValue="2019" count="4">
        <n v="2018"/>
        <n v="2017"/>
        <n v="2019"/>
        <n v="1900" u="1"/>
      </sharedItems>
    </cacheField>
    <cacheField name="Problem" numFmtId="0">
      <sharedItems/>
    </cacheField>
    <cacheField name="Root Cause" numFmtId="0">
      <sharedItems containsBlank="1" count="13">
        <s v="A"/>
        <s v="B"/>
        <s v="F"/>
        <s v="J"/>
        <s v="E"/>
        <s v="N"/>
        <s v="H"/>
        <s v="L"/>
        <m u="1"/>
        <s v="G" u="1"/>
        <s v="rr" u="1"/>
        <s v="RT" u="1"/>
        <s v="Review not held" u="1"/>
      </sharedItems>
    </cacheField>
    <cacheField name="Action required" numFmtId="0">
      <sharedItems containsSemiMixedTypes="0" containsString="0" containsNumber="1" containsInteger="1" minValue="1" maxValue="11"/>
    </cacheField>
    <cacheField name="Who ?" numFmtId="0">
      <sharedItems containsNonDate="0" containsString="0" containsBlank="1"/>
    </cacheField>
    <cacheField name="By when ?" numFmtId="0">
      <sharedItems containsNonDate="0" containsString="0" containsBlank="1"/>
    </cacheField>
    <cacheField name="Escalated to" numFmtId="0">
      <sharedItems containsNonDate="0" containsString="0" containsBlank="1"/>
    </cacheField>
    <cacheField name="Done ?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18-06-01T00:00:00"/>
    <x v="0"/>
    <x v="0"/>
    <x v="0"/>
    <s v="Z"/>
    <x v="0"/>
    <n v="1"/>
    <m/>
    <m/>
    <m/>
    <m/>
  </r>
  <r>
    <d v="2018-12-09T00:00:00"/>
    <x v="1"/>
    <x v="1"/>
    <x v="0"/>
    <s v="X"/>
    <x v="1"/>
    <n v="2"/>
    <m/>
    <m/>
    <m/>
    <m/>
  </r>
  <r>
    <d v="2018-06-25T00:00:00"/>
    <x v="2"/>
    <x v="0"/>
    <x v="0"/>
    <s v="W"/>
    <x v="1"/>
    <n v="3"/>
    <m/>
    <m/>
    <m/>
    <m/>
  </r>
  <r>
    <d v="2018-05-25T00:00:00"/>
    <x v="2"/>
    <x v="2"/>
    <x v="0"/>
    <s v="Y"/>
    <x v="2"/>
    <n v="4"/>
    <m/>
    <m/>
    <m/>
    <m/>
  </r>
  <r>
    <d v="2018-01-14T00:00:00"/>
    <x v="3"/>
    <x v="3"/>
    <x v="0"/>
    <s v="Z"/>
    <x v="3"/>
    <n v="5"/>
    <m/>
    <m/>
    <m/>
    <m/>
  </r>
  <r>
    <d v="2018-03-16T00:00:00"/>
    <x v="4"/>
    <x v="4"/>
    <x v="0"/>
    <s v="Z"/>
    <x v="4"/>
    <n v="6"/>
    <m/>
    <m/>
    <m/>
    <m/>
  </r>
  <r>
    <d v="2018-06-04T00:00:00"/>
    <x v="5"/>
    <x v="0"/>
    <x v="0"/>
    <s v="X"/>
    <x v="5"/>
    <n v="7"/>
    <m/>
    <m/>
    <m/>
    <m/>
  </r>
  <r>
    <d v="2017-08-12T00:00:00"/>
    <x v="6"/>
    <x v="5"/>
    <x v="1"/>
    <s v="Y"/>
    <x v="5"/>
    <n v="8"/>
    <m/>
    <m/>
    <m/>
    <m/>
  </r>
  <r>
    <d v="2017-05-01T00:00:00"/>
    <x v="0"/>
    <x v="2"/>
    <x v="1"/>
    <s v="W"/>
    <x v="0"/>
    <n v="9"/>
    <m/>
    <m/>
    <m/>
    <m/>
  </r>
  <r>
    <d v="2019-11-02T00:00:00"/>
    <x v="7"/>
    <x v="6"/>
    <x v="2"/>
    <s v="Y"/>
    <x v="6"/>
    <n v="10"/>
    <m/>
    <m/>
    <m/>
    <m/>
  </r>
  <r>
    <d v="2018-02-01T00:00:00"/>
    <x v="0"/>
    <x v="7"/>
    <x v="0"/>
    <s v="W"/>
    <x v="7"/>
    <n v="1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S_PivotTable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21">
  <location ref="N9:O17" firstHeaderRow="1" firstDataRow="1" firstDataCol="1" rowPageCount="3" colPageCount="1"/>
  <pivotFields count="11">
    <pivotField subtotalTop="0" showAll="0"/>
    <pivotField axis="axisPage" subtotalTop="0" multipleItemSelectionAllowed="1" showAll="0">
      <items count="15">
        <item m="1" x="8"/>
        <item x="0"/>
        <item x="7"/>
        <item m="1" x="12"/>
        <item x="5"/>
        <item m="1" x="9"/>
        <item m="1" x="10"/>
        <item x="6"/>
        <item x="3"/>
        <item x="4"/>
        <item x="2"/>
        <item m="1" x="13"/>
        <item x="1"/>
        <item m="1" x="11"/>
        <item t="default"/>
      </items>
    </pivotField>
    <pivotField axis="axisPage" subtotalTop="0" multipleItemSelectionAllowed="1" showAll="0">
      <items count="9">
        <item x="3"/>
        <item x="7"/>
        <item x="4"/>
        <item x="2"/>
        <item x="0"/>
        <item x="5"/>
        <item x="6"/>
        <item x="1"/>
        <item t="default"/>
      </items>
    </pivotField>
    <pivotField axis="axisPage" subtotalTop="0" multipleItemSelectionAllowed="1" showAll="0">
      <items count="5">
        <item h="1" m="1" x="3"/>
        <item h="1" x="1"/>
        <item x="0"/>
        <item h="1" x="2"/>
        <item t="default"/>
      </items>
    </pivotField>
    <pivotField subtotalTop="0" showAll="0"/>
    <pivotField axis="axisRow" dataField="1" subtotalTop="0" multipleItemSelectionAllowed="1" showAll="0" sortType="descending">
      <items count="14">
        <item x="0"/>
        <item x="1"/>
        <item x="4"/>
        <item x="2"/>
        <item x="6"/>
        <item x="3"/>
        <item x="7"/>
        <item x="5"/>
        <item m="1" x="8"/>
        <item m="1" x="9"/>
        <item m="1" x="11"/>
        <item m="1" x="10"/>
        <item m="1"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ubtotalTop="0" showAll="0"/>
    <pivotField subtotalTop="0" showAll="0"/>
    <pivotField subtotalTop="0" showAll="0"/>
    <pivotField subtotalTop="0" showAll="0"/>
    <pivotField subtotalTop="0" showAll="0"/>
  </pivotFields>
  <rowFields count="1">
    <field x="5"/>
  </rowFields>
  <rowItems count="8">
    <i>
      <x v="1"/>
    </i>
    <i>
      <x v="5"/>
    </i>
    <i>
      <x/>
    </i>
    <i>
      <x v="6"/>
    </i>
    <i>
      <x v="7"/>
    </i>
    <i>
      <x v="2"/>
    </i>
    <i>
      <x v="3"/>
    </i>
    <i t="grand">
      <x/>
    </i>
  </rowItems>
  <colItems count="1">
    <i/>
  </colItems>
  <pageFields count="3">
    <pageField fld="3" hier="-1"/>
    <pageField fld="2" hier="-1"/>
    <pageField fld="1" hier="-1"/>
  </pageFields>
  <dataFields count="1">
    <dataField name="Count of Root Cause" fld="5" subtotal="count" baseField="5" baseItem="6"/>
  </dataFields>
  <chartFormats count="1">
    <chartFormat chart="1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2" displayName="Table2" ref="B5:L16" totalsRowShown="0" headerRowDxfId="12" dataDxfId="11">
  <autoFilter ref="B5:L16"/>
  <tableColumns count="11">
    <tableColumn id="1" name="Date" dataDxfId="10"/>
    <tableColumn id="9" name="Day" dataDxfId="9">
      <calculatedColumnFormula>DAY(Table2[[#This Row],[Date]])</calculatedColumnFormula>
    </tableColumn>
    <tableColumn id="11" name="Month" dataDxfId="8">
      <calculatedColumnFormula>MONTH(Table2[[#This Row],[Date]])</calculatedColumnFormula>
    </tableColumn>
    <tableColumn id="12" name="Year" dataDxfId="7">
      <calculatedColumnFormula>YEAR(Table2[[#This Row],[Date]])</calculatedColumnFormula>
    </tableColumn>
    <tableColumn id="2" name="Problem" dataDxfId="6"/>
    <tableColumn id="3" name="Root Cause" dataDxfId="5"/>
    <tableColumn id="4" name="Action required" dataDxfId="4"/>
    <tableColumn id="5" name="Who ?" dataDxfId="3"/>
    <tableColumn id="6" name="By when ?" dataDxfId="2"/>
    <tableColumn id="8" name="Escalated to" dataDxfId="1"/>
    <tableColumn id="7" name="Done ?" dataDxfId="0"/>
  </tableColumns>
  <tableStyleInfo name="SQDIP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AA38"/>
  <sheetViews>
    <sheetView showGridLines="0" zoomScale="70" zoomScaleNormal="70" workbookViewId="0">
      <selection activeCell="K36" sqref="K36"/>
    </sheetView>
  </sheetViews>
  <sheetFormatPr defaultRowHeight="15" x14ac:dyDescent="0.25"/>
  <cols>
    <col min="1" max="25" width="5.7109375" style="1" customWidth="1"/>
    <col min="26" max="26" width="14.28515625" style="1" customWidth="1"/>
    <col min="27" max="27" width="19.28515625" style="1" bestFit="1" customWidth="1"/>
    <col min="28" max="29" width="9.140625" style="1"/>
    <col min="30" max="30" width="20.7109375" style="1" customWidth="1"/>
    <col min="31" max="31" width="7.42578125" style="1" bestFit="1" customWidth="1"/>
    <col min="32" max="16384" width="9.140625" style="1"/>
  </cols>
  <sheetData>
    <row r="1" spans="1:21" ht="46.5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</row>
    <row r="2" spans="1:21" ht="21.75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</row>
    <row r="3" spans="1:21" ht="15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</row>
    <row r="4" spans="1:21" ht="21.75" customHeight="1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</row>
    <row r="6" spans="1:21" ht="18" customHeight="1" x14ac:dyDescent="0.25"/>
    <row r="7" spans="1:21" ht="20.100000000000001" customHeight="1" x14ac:dyDescent="0.25"/>
    <row r="8" spans="1:21" ht="20.100000000000001" customHeight="1" x14ac:dyDescent="0.25"/>
    <row r="9" spans="1:21" ht="20.100000000000001" customHeight="1" x14ac:dyDescent="0.25">
      <c r="S9"/>
      <c r="T9"/>
      <c r="U9"/>
    </row>
    <row r="14" spans="1:21" ht="20.100000000000001" customHeight="1" x14ac:dyDescent="0.25"/>
    <row r="15" spans="1:21" ht="20.100000000000001" customHeight="1" x14ac:dyDescent="0.25"/>
    <row r="16" spans="1:21" ht="20.100000000000001" customHeight="1" x14ac:dyDescent="0.25"/>
    <row r="17" spans="8:27" ht="20.100000000000001" customHeight="1" x14ac:dyDescent="0.25"/>
    <row r="18" spans="8:27" ht="20.100000000000001" customHeight="1" x14ac:dyDescent="0.25"/>
    <row r="19" spans="8:27" ht="20.100000000000001" customHeight="1" x14ac:dyDescent="0.25"/>
    <row r="20" spans="8:27" ht="20.100000000000001" customHeight="1" x14ac:dyDescent="0.25"/>
    <row r="21" spans="8:27" ht="20.100000000000001" customHeight="1" x14ac:dyDescent="0.25"/>
    <row r="22" spans="8:27" ht="20.100000000000001" customHeight="1" x14ac:dyDescent="0.25"/>
    <row r="23" spans="8:27" ht="20.100000000000001" customHeight="1" x14ac:dyDescent="0.25"/>
    <row r="24" spans="8:27" ht="20.100000000000001" customHeight="1" x14ac:dyDescent="0.25"/>
    <row r="25" spans="8:27" ht="20.100000000000001" customHeight="1" x14ac:dyDescent="0.25">
      <c r="Z25"/>
      <c r="AA25" s="8"/>
    </row>
    <row r="26" spans="8:27" ht="20.100000000000001" customHeight="1" x14ac:dyDescent="0.25">
      <c r="Z26"/>
      <c r="AA26"/>
    </row>
    <row r="27" spans="8:27" ht="20.100000000000001" customHeight="1" x14ac:dyDescent="0.25">
      <c r="Z27"/>
      <c r="AA27"/>
    </row>
    <row r="28" spans="8:27" ht="20.100000000000001" customHeight="1" x14ac:dyDescent="0.25">
      <c r="Z28"/>
      <c r="AA28"/>
    </row>
    <row r="29" spans="8:27" ht="20.100000000000001" customHeight="1" x14ac:dyDescent="0.25">
      <c r="Z29"/>
      <c r="AA29"/>
    </row>
    <row r="30" spans="8:27" ht="20.100000000000001" customHeight="1" x14ac:dyDescent="0.25">
      <c r="Z30" s="8"/>
      <c r="AA30" s="6"/>
    </row>
    <row r="31" spans="8:27" ht="20.100000000000001" customHeight="1" x14ac:dyDescent="0.25">
      <c r="H31" s="8"/>
      <c r="I31" s="6"/>
    </row>
    <row r="32" spans="8:27" ht="20.100000000000001" customHeight="1" x14ac:dyDescent="0.25">
      <c r="H32" s="8"/>
      <c r="I32" s="6"/>
    </row>
    <row r="33" spans="8:27" ht="20.100000000000001" customHeight="1" x14ac:dyDescent="0.25">
      <c r="H33" s="8"/>
      <c r="I33" s="6"/>
    </row>
    <row r="34" spans="8:27" ht="20.100000000000001" customHeight="1" x14ac:dyDescent="0.25">
      <c r="H34" s="8"/>
      <c r="I34" s="6"/>
    </row>
    <row r="35" spans="8:27" ht="20.100000000000001" customHeight="1" x14ac:dyDescent="0.25">
      <c r="H35" s="8"/>
      <c r="I35" s="6"/>
    </row>
    <row r="36" spans="8:27" x14ac:dyDescent="0.25">
      <c r="Z36" s="8"/>
      <c r="AA36" s="6"/>
    </row>
    <row r="37" spans="8:27" x14ac:dyDescent="0.25">
      <c r="Z37" s="8"/>
      <c r="AA37" s="6"/>
    </row>
    <row r="38" spans="8:27" x14ac:dyDescent="0.25">
      <c r="Z38" s="8"/>
      <c r="AA38" s="6"/>
    </row>
  </sheetData>
  <sheetProtection selectLockedCells="1"/>
  <pageMargins left="0.7" right="0.7" top="0.75" bottom="0.75" header="0.3" footer="0.3"/>
  <pageSetup paperSize="9" orientation="portrait" verticalDpi="9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0.39997558519241921"/>
  </sheetPr>
  <dimension ref="B1:T20"/>
  <sheetViews>
    <sheetView showGridLines="0" tabSelected="1" zoomScale="121" zoomScaleNormal="121" workbookViewId="0">
      <selection activeCell="E24" sqref="E24"/>
    </sheetView>
  </sheetViews>
  <sheetFormatPr defaultRowHeight="15" outlineLevelCol="1" x14ac:dyDescent="0.25"/>
  <cols>
    <col min="1" max="1" width="2.85546875" style="1" customWidth="1"/>
    <col min="2" max="2" width="12.140625" style="1" bestFit="1" customWidth="1"/>
    <col min="3" max="3" width="10.42578125" style="1" customWidth="1" outlineLevel="1"/>
    <col min="4" max="4" width="13" style="1" customWidth="1" outlineLevel="1"/>
    <col min="5" max="5" width="11.140625" style="1" customWidth="1" outlineLevel="1"/>
    <col min="6" max="6" width="14.7109375" style="1" bestFit="1" customWidth="1"/>
    <col min="7" max="7" width="17.5703125" style="1" bestFit="1" customWidth="1"/>
    <col min="8" max="8" width="21.85546875" style="1" bestFit="1" customWidth="1"/>
    <col min="9" max="9" width="12.85546875" style="1" bestFit="1" customWidth="1"/>
    <col min="10" max="10" width="16.42578125" style="1" bestFit="1" customWidth="1"/>
    <col min="11" max="11" width="18.7109375" style="1" bestFit="1" customWidth="1"/>
    <col min="12" max="12" width="13.5703125" style="1" bestFit="1" customWidth="1"/>
    <col min="13" max="13" width="9.140625" style="1"/>
    <col min="14" max="14" width="13.140625" style="1" customWidth="1" outlineLevel="1"/>
    <col min="15" max="15" width="19.5703125" style="1" customWidth="1" outlineLevel="1"/>
    <col min="16" max="20" width="3" style="1" customWidth="1"/>
    <col min="21" max="16384" width="9.140625" style="1"/>
  </cols>
  <sheetData>
    <row r="1" spans="2:20" ht="15.75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/>
      <c r="O1"/>
    </row>
    <row r="2" spans="2:20" ht="15.75" thickBot="1" x14ac:dyDescent="0.3">
      <c r="B2" s="2"/>
      <c r="C2" s="2"/>
      <c r="D2" s="2"/>
      <c r="E2" s="2"/>
      <c r="F2" s="12" t="s">
        <v>17</v>
      </c>
      <c r="G2" s="13"/>
      <c r="H2" s="13"/>
      <c r="I2" s="13"/>
      <c r="J2" s="14"/>
      <c r="K2" s="4"/>
      <c r="L2" s="2"/>
      <c r="M2" s="2"/>
    </row>
    <row r="3" spans="2:20" x14ac:dyDescent="0.25">
      <c r="B3" s="2"/>
      <c r="C3" s="2"/>
      <c r="D3" s="2"/>
      <c r="E3" s="2"/>
      <c r="F3" s="3"/>
      <c r="G3" s="3"/>
      <c r="H3" s="3"/>
      <c r="I3" s="3"/>
      <c r="J3" s="3"/>
      <c r="K3" s="3"/>
      <c r="L3" s="2"/>
      <c r="M3" s="2"/>
    </row>
    <row r="4" spans="2:20" x14ac:dyDescent="0.25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2:20" x14ac:dyDescent="0.25">
      <c r="B5" s="9" t="s">
        <v>12</v>
      </c>
      <c r="C5" s="9" t="s">
        <v>38</v>
      </c>
      <c r="D5" s="9" t="s">
        <v>39</v>
      </c>
      <c r="E5" s="9" t="s">
        <v>40</v>
      </c>
      <c r="F5" s="9" t="s">
        <v>13</v>
      </c>
      <c r="G5" s="9" t="s">
        <v>16</v>
      </c>
      <c r="H5" s="9" t="s">
        <v>14</v>
      </c>
      <c r="I5" s="9" t="s">
        <v>19</v>
      </c>
      <c r="J5" s="9" t="s">
        <v>15</v>
      </c>
      <c r="K5" s="9" t="s">
        <v>18</v>
      </c>
      <c r="L5" s="9" t="s">
        <v>20</v>
      </c>
      <c r="N5" s="7" t="s">
        <v>40</v>
      </c>
      <c r="O5" s="8">
        <v>2018</v>
      </c>
      <c r="P5"/>
      <c r="Q5"/>
      <c r="R5"/>
      <c r="S5"/>
      <c r="T5"/>
    </row>
    <row r="6" spans="2:20" x14ac:dyDescent="0.25">
      <c r="B6" s="10">
        <v>43252</v>
      </c>
      <c r="C6" s="11">
        <f>DAY(Table2[[#This Row],[Date]])</f>
        <v>1</v>
      </c>
      <c r="D6" s="11">
        <f>MONTH(Table2[[#This Row],[Date]])</f>
        <v>6</v>
      </c>
      <c r="E6" s="11">
        <f>YEAR(Table2[[#This Row],[Date]])</f>
        <v>2018</v>
      </c>
      <c r="F6" s="9" t="s">
        <v>34</v>
      </c>
      <c r="G6" s="9" t="s">
        <v>26</v>
      </c>
      <c r="H6" s="9">
        <v>1</v>
      </c>
      <c r="I6" s="9"/>
      <c r="J6" s="9"/>
      <c r="K6" s="9"/>
      <c r="L6" s="9"/>
      <c r="N6" s="7" t="s">
        <v>39</v>
      </c>
      <c r="O6" t="s">
        <v>41</v>
      </c>
      <c r="P6"/>
      <c r="Q6"/>
      <c r="R6"/>
      <c r="S6"/>
      <c r="T6"/>
    </row>
    <row r="7" spans="2:20" x14ac:dyDescent="0.25">
      <c r="B7" s="10">
        <v>43443</v>
      </c>
      <c r="C7" s="11">
        <f>DAY(Table2[[#This Row],[Date]])</f>
        <v>9</v>
      </c>
      <c r="D7" s="11">
        <f>MONTH(Table2[[#This Row],[Date]])</f>
        <v>12</v>
      </c>
      <c r="E7" s="11">
        <f>YEAR(Table2[[#This Row],[Date]])</f>
        <v>2018</v>
      </c>
      <c r="F7" s="9" t="s">
        <v>35</v>
      </c>
      <c r="G7" s="9" t="s">
        <v>27</v>
      </c>
      <c r="H7" s="9">
        <v>2</v>
      </c>
      <c r="I7" s="9"/>
      <c r="J7" s="9"/>
      <c r="K7" s="9"/>
      <c r="L7" s="9"/>
      <c r="N7" s="7" t="s">
        <v>38</v>
      </c>
      <c r="O7" t="s">
        <v>41</v>
      </c>
      <c r="P7"/>
      <c r="Q7"/>
      <c r="R7"/>
      <c r="S7"/>
      <c r="T7"/>
    </row>
    <row r="8" spans="2:20" x14ac:dyDescent="0.25">
      <c r="B8" s="10">
        <v>43276</v>
      </c>
      <c r="C8" s="11">
        <f>DAY(Table2[[#This Row],[Date]])</f>
        <v>25</v>
      </c>
      <c r="D8" s="11">
        <f>MONTH(Table2[[#This Row],[Date]])</f>
        <v>6</v>
      </c>
      <c r="E8" s="11">
        <f>YEAR(Table2[[#This Row],[Date]])</f>
        <v>2018</v>
      </c>
      <c r="F8" s="9" t="s">
        <v>36</v>
      </c>
      <c r="G8" s="9" t="s">
        <v>27</v>
      </c>
      <c r="H8" s="9">
        <v>3</v>
      </c>
      <c r="I8" s="9"/>
      <c r="J8" s="9"/>
      <c r="K8" s="9"/>
      <c r="L8" s="9"/>
      <c r="N8"/>
      <c r="O8"/>
      <c r="P8"/>
      <c r="Q8"/>
      <c r="R8"/>
      <c r="S8"/>
      <c r="T8"/>
    </row>
    <row r="9" spans="2:20" x14ac:dyDescent="0.25">
      <c r="B9" s="10">
        <v>43245</v>
      </c>
      <c r="C9" s="11">
        <f>DAY(Table2[[#This Row],[Date]])</f>
        <v>25</v>
      </c>
      <c r="D9" s="11">
        <f>MONTH(Table2[[#This Row],[Date]])</f>
        <v>5</v>
      </c>
      <c r="E9" s="11">
        <f>YEAR(Table2[[#This Row],[Date]])</f>
        <v>2018</v>
      </c>
      <c r="F9" s="9" t="s">
        <v>37</v>
      </c>
      <c r="G9" s="9" t="s">
        <v>28</v>
      </c>
      <c r="H9" s="9">
        <v>4</v>
      </c>
      <c r="I9" s="9"/>
      <c r="J9" s="9"/>
      <c r="K9" s="9"/>
      <c r="L9" s="9"/>
      <c r="N9" s="7" t="s">
        <v>24</v>
      </c>
      <c r="O9" t="s">
        <v>23</v>
      </c>
      <c r="P9"/>
      <c r="Q9"/>
      <c r="R9"/>
      <c r="S9"/>
      <c r="T9"/>
    </row>
    <row r="10" spans="2:20" x14ac:dyDescent="0.25">
      <c r="B10" s="10">
        <v>43114</v>
      </c>
      <c r="C10" s="11">
        <f>DAY(Table2[[#This Row],[Date]])</f>
        <v>14</v>
      </c>
      <c r="D10" s="11">
        <f>MONTH(Table2[[#This Row],[Date]])</f>
        <v>1</v>
      </c>
      <c r="E10" s="11">
        <f>YEAR(Table2[[#This Row],[Date]])</f>
        <v>2018</v>
      </c>
      <c r="F10" s="9" t="s">
        <v>34</v>
      </c>
      <c r="G10" s="9" t="s">
        <v>30</v>
      </c>
      <c r="H10" s="9">
        <v>5</v>
      </c>
      <c r="I10" s="9"/>
      <c r="J10" s="9"/>
      <c r="K10" s="9"/>
      <c r="L10" s="9"/>
      <c r="N10" s="8" t="s">
        <v>27</v>
      </c>
      <c r="O10" s="6">
        <v>2</v>
      </c>
      <c r="P10"/>
      <c r="Q10"/>
      <c r="R10"/>
      <c r="S10"/>
      <c r="T10"/>
    </row>
    <row r="11" spans="2:20" x14ac:dyDescent="0.25">
      <c r="B11" s="10">
        <v>43175</v>
      </c>
      <c r="C11" s="11">
        <f>DAY(Table2[[#This Row],[Date]])</f>
        <v>16</v>
      </c>
      <c r="D11" s="11">
        <f>MONTH(Table2[[#This Row],[Date]])</f>
        <v>3</v>
      </c>
      <c r="E11" s="11">
        <f>YEAR(Table2[[#This Row],[Date]])</f>
        <v>2018</v>
      </c>
      <c r="F11" s="9" t="s">
        <v>34</v>
      </c>
      <c r="G11" s="9" t="s">
        <v>31</v>
      </c>
      <c r="H11" s="9">
        <v>6</v>
      </c>
      <c r="I11" s="9"/>
      <c r="J11" s="9"/>
      <c r="K11" s="9"/>
      <c r="L11" s="9"/>
      <c r="N11" s="8" t="s">
        <v>30</v>
      </c>
      <c r="O11" s="6">
        <v>1</v>
      </c>
      <c r="P11"/>
      <c r="Q11"/>
      <c r="R11"/>
      <c r="S11"/>
      <c r="T11"/>
    </row>
    <row r="12" spans="2:20" x14ac:dyDescent="0.25">
      <c r="B12" s="10">
        <v>43255</v>
      </c>
      <c r="C12" s="11">
        <f>DAY(Table2[[#This Row],[Date]])</f>
        <v>4</v>
      </c>
      <c r="D12" s="11">
        <f>MONTH(Table2[[#This Row],[Date]])</f>
        <v>6</v>
      </c>
      <c r="E12" s="11">
        <f>YEAR(Table2[[#This Row],[Date]])</f>
        <v>2018</v>
      </c>
      <c r="F12" s="9" t="s">
        <v>35</v>
      </c>
      <c r="G12" s="9" t="s">
        <v>29</v>
      </c>
      <c r="H12" s="9">
        <v>7</v>
      </c>
      <c r="I12" s="9"/>
      <c r="J12" s="9"/>
      <c r="K12" s="9"/>
      <c r="L12" s="9"/>
      <c r="N12" s="8" t="s">
        <v>26</v>
      </c>
      <c r="O12" s="6">
        <v>1</v>
      </c>
      <c r="P12"/>
      <c r="Q12"/>
      <c r="R12"/>
      <c r="S12"/>
      <c r="T12"/>
    </row>
    <row r="13" spans="2:20" x14ac:dyDescent="0.25">
      <c r="B13" s="10">
        <v>42959</v>
      </c>
      <c r="C13" s="11">
        <f>DAY(Table2[[#This Row],[Date]])</f>
        <v>12</v>
      </c>
      <c r="D13" s="11">
        <f>MONTH(Table2[[#This Row],[Date]])</f>
        <v>8</v>
      </c>
      <c r="E13" s="11">
        <f>YEAR(Table2[[#This Row],[Date]])</f>
        <v>2017</v>
      </c>
      <c r="F13" s="9" t="s">
        <v>37</v>
      </c>
      <c r="G13" s="9" t="s">
        <v>29</v>
      </c>
      <c r="H13" s="9">
        <v>8</v>
      </c>
      <c r="I13" s="9"/>
      <c r="J13" s="9"/>
      <c r="K13" s="9"/>
      <c r="L13" s="9"/>
      <c r="N13" s="8" t="s">
        <v>33</v>
      </c>
      <c r="O13" s="6">
        <v>1</v>
      </c>
      <c r="P13"/>
      <c r="Q13"/>
      <c r="R13"/>
      <c r="S13"/>
      <c r="T13"/>
    </row>
    <row r="14" spans="2:20" x14ac:dyDescent="0.25">
      <c r="B14" s="10">
        <v>42856</v>
      </c>
      <c r="C14" s="11">
        <f>DAY(Table2[[#This Row],[Date]])</f>
        <v>1</v>
      </c>
      <c r="D14" s="11">
        <f>MONTH(Table2[[#This Row],[Date]])</f>
        <v>5</v>
      </c>
      <c r="E14" s="11">
        <f>YEAR(Table2[[#This Row],[Date]])</f>
        <v>2017</v>
      </c>
      <c r="F14" s="9" t="s">
        <v>36</v>
      </c>
      <c r="G14" s="9" t="s">
        <v>26</v>
      </c>
      <c r="H14" s="9">
        <v>9</v>
      </c>
      <c r="I14" s="9"/>
      <c r="J14" s="9"/>
      <c r="K14" s="9"/>
      <c r="L14" s="9"/>
      <c r="N14" s="8" t="s">
        <v>29</v>
      </c>
      <c r="O14" s="6">
        <v>1</v>
      </c>
      <c r="P14"/>
      <c r="Q14"/>
      <c r="R14"/>
      <c r="S14"/>
      <c r="T14"/>
    </row>
    <row r="15" spans="2:20" x14ac:dyDescent="0.25">
      <c r="B15" s="10">
        <v>43771</v>
      </c>
      <c r="C15" s="11">
        <f>DAY(Table2[[#This Row],[Date]])</f>
        <v>2</v>
      </c>
      <c r="D15" s="11">
        <f>MONTH(Table2[[#This Row],[Date]])</f>
        <v>11</v>
      </c>
      <c r="E15" s="11">
        <f>YEAR(Table2[[#This Row],[Date]])</f>
        <v>2019</v>
      </c>
      <c r="F15" s="9" t="s">
        <v>37</v>
      </c>
      <c r="G15" s="9" t="s">
        <v>32</v>
      </c>
      <c r="H15" s="9">
        <v>10</v>
      </c>
      <c r="I15" s="9"/>
      <c r="J15" s="9"/>
      <c r="K15" s="9"/>
      <c r="L15" s="9"/>
      <c r="N15" s="8" t="s">
        <v>31</v>
      </c>
      <c r="O15" s="6">
        <v>1</v>
      </c>
      <c r="P15"/>
      <c r="Q15"/>
      <c r="R15"/>
      <c r="S15"/>
      <c r="T15"/>
    </row>
    <row r="16" spans="2:20" x14ac:dyDescent="0.25">
      <c r="B16" s="10">
        <v>43132</v>
      </c>
      <c r="C16" s="11">
        <f>DAY(Table2[[#This Row],[Date]])</f>
        <v>1</v>
      </c>
      <c r="D16" s="11">
        <f>MONTH(Table2[[#This Row],[Date]])</f>
        <v>2</v>
      </c>
      <c r="E16" s="11">
        <f>YEAR(Table2[[#This Row],[Date]])</f>
        <v>2018</v>
      </c>
      <c r="F16" s="9" t="s">
        <v>36</v>
      </c>
      <c r="G16" s="9" t="s">
        <v>33</v>
      </c>
      <c r="H16" s="9">
        <v>11</v>
      </c>
      <c r="I16" s="9"/>
      <c r="J16" s="9"/>
      <c r="K16" s="9"/>
      <c r="L16" s="9"/>
      <c r="N16" s="8" t="s">
        <v>28</v>
      </c>
      <c r="O16" s="6">
        <v>1</v>
      </c>
      <c r="P16"/>
      <c r="Q16"/>
      <c r="R16"/>
      <c r="S16"/>
      <c r="T16"/>
    </row>
    <row r="17" spans="14:15" x14ac:dyDescent="0.25">
      <c r="N17" s="8" t="s">
        <v>25</v>
      </c>
      <c r="O17" s="6">
        <v>8</v>
      </c>
    </row>
    <row r="18" spans="14:15" x14ac:dyDescent="0.25">
      <c r="N18"/>
      <c r="O18"/>
    </row>
    <row r="19" spans="14:15" x14ac:dyDescent="0.25">
      <c r="N19"/>
      <c r="O19"/>
    </row>
    <row r="20" spans="14:15" x14ac:dyDescent="0.25">
      <c r="N20"/>
      <c r="O20"/>
    </row>
  </sheetData>
  <mergeCells count="1">
    <mergeCell ref="F2:J2"/>
  </mergeCells>
  <dataValidations count="2">
    <dataValidation type="list" allowBlank="1" showInputMessage="1" showErrorMessage="1" sqref="L6:L16">
      <formula1>Yes_No</formula1>
    </dataValidation>
    <dataValidation type="date" allowBlank="1" showInputMessage="1" showErrorMessage="1" sqref="K6">
      <formula1>43101</formula1>
      <formula2>44926</formula2>
    </dataValidation>
  </dataValidations>
  <pageMargins left="0.7" right="0.7" top="0.75" bottom="0.75" header="0.3" footer="0.3"/>
  <pageSetup paperSize="9" orientation="portrait" horizontalDpi="90" verticalDpi="9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B31"/>
  <sheetViews>
    <sheetView workbookViewId="0">
      <selection activeCell="M7" sqref="M7"/>
    </sheetView>
  </sheetViews>
  <sheetFormatPr defaultRowHeight="15" x14ac:dyDescent="0.25"/>
  <cols>
    <col min="1" max="1" width="10.85546875" bestFit="1" customWidth="1"/>
  </cols>
  <sheetData>
    <row r="16" spans="1:2" x14ac:dyDescent="0.25">
      <c r="A16" t="s">
        <v>0</v>
      </c>
      <c r="B16">
        <v>2018</v>
      </c>
    </row>
    <row r="17" spans="1:2" x14ac:dyDescent="0.25">
      <c r="A17" t="s">
        <v>1</v>
      </c>
      <c r="B17">
        <f>B16+1</f>
        <v>2019</v>
      </c>
    </row>
    <row r="18" spans="1:2" x14ac:dyDescent="0.25">
      <c r="A18" t="s">
        <v>2</v>
      </c>
      <c r="B18">
        <f>B17+1</f>
        <v>2020</v>
      </c>
    </row>
    <row r="19" spans="1:2" x14ac:dyDescent="0.25">
      <c r="A19" t="s">
        <v>3</v>
      </c>
      <c r="B19">
        <f>B18+1</f>
        <v>2021</v>
      </c>
    </row>
    <row r="20" spans="1:2" x14ac:dyDescent="0.25">
      <c r="A20" t="s">
        <v>4</v>
      </c>
      <c r="B20">
        <f>B19+1</f>
        <v>2022</v>
      </c>
    </row>
    <row r="21" spans="1:2" x14ac:dyDescent="0.25">
      <c r="A21" t="s">
        <v>5</v>
      </c>
    </row>
    <row r="22" spans="1:2" x14ac:dyDescent="0.25">
      <c r="A22" t="s">
        <v>6</v>
      </c>
    </row>
    <row r="23" spans="1:2" x14ac:dyDescent="0.25">
      <c r="A23" t="s">
        <v>7</v>
      </c>
    </row>
    <row r="24" spans="1:2" x14ac:dyDescent="0.25">
      <c r="A24" t="s">
        <v>8</v>
      </c>
    </row>
    <row r="25" spans="1:2" x14ac:dyDescent="0.25">
      <c r="A25" t="s">
        <v>9</v>
      </c>
    </row>
    <row r="26" spans="1:2" x14ac:dyDescent="0.25">
      <c r="A26" t="s">
        <v>10</v>
      </c>
    </row>
    <row r="27" spans="1:2" x14ac:dyDescent="0.25">
      <c r="A27" t="s">
        <v>11</v>
      </c>
    </row>
    <row r="30" spans="1:2" x14ac:dyDescent="0.25">
      <c r="A30" t="s">
        <v>21</v>
      </c>
    </row>
    <row r="31" spans="1:2" x14ac:dyDescent="0.25">
      <c r="A31" t="s">
        <v>22</v>
      </c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Safety &amp; Airworthiness</vt:lpstr>
      <vt:lpstr>Safety &amp; Airworthiness actions</vt:lpstr>
      <vt:lpstr>Modèles</vt:lpstr>
      <vt:lpstr>Month</vt:lpstr>
      <vt:lpstr>Year</vt:lpstr>
      <vt:lpstr>Yes_No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2018-06-18T15:50:51Z</dcterms:modified>
</cp:coreProperties>
</file>