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155" windowHeight="7170"/>
  </bookViews>
  <sheets>
    <sheet name="Ops Units" sheetId="1" r:id="rId1"/>
    <sheet name="1.Neptune" sheetId="2" r:id="rId2"/>
    <sheet name="2.Minerva" sheetId="3" r:id="rId3"/>
  </sheets>
  <externalReferences>
    <externalReference r:id="rId4"/>
    <externalReference r:id="rId5"/>
  </externalReferences>
  <calcPr calcId="145621"/>
</workbook>
</file>

<file path=xl/calcChain.xml><?xml version="1.0" encoding="utf-8"?>
<calcChain xmlns="http://schemas.openxmlformats.org/spreadsheetml/2006/main">
  <c r="N16" i="1" l="1"/>
  <c r="B15" i="1"/>
  <c r="C15" i="1"/>
  <c r="D15" i="1"/>
  <c r="E15" i="1"/>
  <c r="F15" i="1"/>
  <c r="G15" i="1"/>
  <c r="H15" i="1"/>
  <c r="I15" i="1"/>
  <c r="J15" i="1"/>
  <c r="K15" i="1"/>
  <c r="L15" i="1"/>
  <c r="M15" i="1"/>
  <c r="B16" i="1"/>
  <c r="C16" i="1"/>
  <c r="D16" i="1"/>
  <c r="E16" i="1"/>
  <c r="F16" i="1"/>
  <c r="G16" i="1"/>
  <c r="H16" i="1"/>
  <c r="I16" i="1"/>
  <c r="J16" i="1"/>
  <c r="K16" i="1"/>
  <c r="L16" i="1"/>
  <c r="M16" i="1"/>
  <c r="C14" i="1"/>
  <c r="D14" i="1"/>
  <c r="E14" i="1"/>
  <c r="F14" i="1"/>
  <c r="G14" i="1"/>
  <c r="H14" i="1"/>
  <c r="I14" i="1"/>
  <c r="J14" i="1"/>
  <c r="K14" i="1"/>
  <c r="L14" i="1"/>
  <c r="M14" i="1"/>
  <c r="B14" i="1"/>
  <c r="N16" i="2"/>
  <c r="N16" i="3"/>
  <c r="C14" i="3"/>
  <c r="D14" i="3"/>
  <c r="E14" i="3"/>
  <c r="F14" i="3"/>
  <c r="G14" i="3"/>
  <c r="H14" i="3"/>
  <c r="I14" i="3"/>
  <c r="J14" i="3"/>
  <c r="K14" i="3"/>
  <c r="L14" i="3"/>
  <c r="M14" i="3"/>
  <c r="C15" i="3"/>
  <c r="D15" i="3"/>
  <c r="E15" i="3"/>
  <c r="F15" i="3"/>
  <c r="G15" i="3"/>
  <c r="H15" i="3"/>
  <c r="I15" i="3"/>
  <c r="J15" i="3"/>
  <c r="K15" i="3"/>
  <c r="L15" i="3"/>
  <c r="M15" i="3"/>
  <c r="C16" i="3"/>
  <c r="D16" i="3"/>
  <c r="E16" i="3"/>
  <c r="F16" i="3"/>
  <c r="G16" i="3"/>
  <c r="H16" i="3"/>
  <c r="I16" i="3"/>
  <c r="J16" i="3"/>
  <c r="K16" i="3"/>
  <c r="L16" i="3"/>
  <c r="M16" i="3"/>
  <c r="B15" i="3"/>
  <c r="B16" i="3"/>
  <c r="B14" i="3"/>
  <c r="M16" i="2" l="1"/>
  <c r="L16" i="2"/>
  <c r="K16" i="2"/>
  <c r="J16" i="2"/>
  <c r="I16" i="2"/>
  <c r="H16" i="2"/>
  <c r="G16" i="2"/>
  <c r="F16" i="2"/>
  <c r="E16" i="2"/>
  <c r="D16" i="2"/>
  <c r="C16" i="2"/>
  <c r="B16" i="2"/>
  <c r="M15" i="2"/>
  <c r="L15" i="2"/>
  <c r="K15" i="2"/>
  <c r="J15" i="2"/>
  <c r="I15" i="2"/>
  <c r="H15" i="2"/>
  <c r="G15" i="2"/>
  <c r="F15" i="2"/>
  <c r="E15" i="2"/>
  <c r="D15" i="2"/>
  <c r="C15" i="2"/>
  <c r="N15" i="2" s="1"/>
  <c r="B15" i="2"/>
  <c r="M14" i="2"/>
  <c r="L14" i="2"/>
  <c r="K14" i="2"/>
  <c r="J14" i="2"/>
  <c r="I14" i="2"/>
  <c r="H14" i="2"/>
  <c r="G14" i="2"/>
  <c r="F14" i="2"/>
  <c r="E14" i="2"/>
  <c r="D14" i="2"/>
  <c r="C14" i="2"/>
  <c r="B14" i="2"/>
  <c r="E4" i="3"/>
  <c r="E4" i="2"/>
  <c r="E1" i="3"/>
  <c r="E1" i="2"/>
  <c r="B6" i="3"/>
  <c r="B6" i="2"/>
  <c r="B7" i="3"/>
  <c r="B7" i="2"/>
  <c r="N15" i="3"/>
  <c r="N14" i="3"/>
  <c r="N15" i="1"/>
  <c r="N14" i="1"/>
  <c r="C18" i="1"/>
  <c r="D18" i="1"/>
  <c r="E18" i="1"/>
  <c r="F18" i="1"/>
  <c r="G18" i="1"/>
  <c r="H18" i="1"/>
  <c r="I18" i="1"/>
  <c r="J18" i="1"/>
  <c r="K18" i="1"/>
  <c r="L18" i="1"/>
  <c r="M18" i="1"/>
  <c r="B18" i="1"/>
  <c r="N18" i="1" l="1"/>
  <c r="N14" i="2"/>
</calcChain>
</file>

<file path=xl/sharedStrings.xml><?xml version="1.0" encoding="utf-8"?>
<sst xmlns="http://schemas.openxmlformats.org/spreadsheetml/2006/main" count="194" uniqueCount="27">
  <si>
    <t>Cout Materiel</t>
  </si>
  <si>
    <t>Cout Fixe</t>
  </si>
  <si>
    <t>Cout Salarial</t>
  </si>
  <si>
    <t>All Value in EUR</t>
  </si>
  <si>
    <t>Operational Unit:</t>
  </si>
  <si>
    <t>Country</t>
  </si>
  <si>
    <t>Currency</t>
  </si>
  <si>
    <t>Fiscal Year</t>
  </si>
  <si>
    <t>Period</t>
  </si>
  <si>
    <t>U + 3 Current Month FC (All figures by month, not accumulative nor year to date)</t>
  </si>
  <si>
    <t>Q1</t>
  </si>
  <si>
    <t>Q2</t>
  </si>
  <si>
    <t>Q3</t>
  </si>
  <si>
    <t>Q4</t>
  </si>
  <si>
    <t>U+3 FC</t>
  </si>
  <si>
    <t>ACT</t>
  </si>
  <si>
    <t>FC</t>
  </si>
  <si>
    <t>FY18</t>
  </si>
  <si>
    <t>Total</t>
  </si>
  <si>
    <t>EUR</t>
  </si>
  <si>
    <t>FY2018</t>
  </si>
  <si>
    <t>P8</t>
  </si>
  <si>
    <t>U+3</t>
  </si>
  <si>
    <t>02. U+3</t>
  </si>
  <si>
    <t>Dissier Period</t>
  </si>
  <si>
    <t>07. P8</t>
  </si>
  <si>
    <t>Dossier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</si>
</sst>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P#"/>
  </numFmts>
  <fonts count="9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sz val="11"/>
      <name val="Arial"/>
      <family val="2"/>
    </font>
    <font>
      <b/>
      <sz val="8"/>
      <color theme="1"/>
      <name val="Arial"/>
      <family val="2"/>
    </font>
    <font>
      <i/>
      <sz val="8"/>
      <color theme="0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8" fillId="0" borderId="0"/>
  </cellStyleXfs>
  <cellXfs count="20">
    <xf numFmtId="0" fontId="0" fillId="0" borderId="0" xfId="0"/>
    <xf numFmtId="0" fontId="1" fillId="2" borderId="0" xfId="0" applyFont="1" applyFill="1" applyAlignment="1" applyProtection="1">
      <alignment horizontal="center"/>
    </xf>
    <xf numFmtId="164" fontId="3" fillId="3" borderId="1" xfId="1" applyNumberFormat="1" applyFont="1" applyFill="1" applyBorder="1" applyAlignment="1" applyProtection="1">
      <alignment horizontal="center" vertical="top"/>
    </xf>
    <xf numFmtId="164" fontId="3" fillId="3" borderId="2" xfId="1" applyNumberFormat="1" applyFont="1" applyFill="1" applyBorder="1" applyAlignment="1" applyProtection="1">
      <alignment horizontal="center" vertical="top"/>
    </xf>
    <xf numFmtId="0" fontId="3" fillId="3" borderId="3" xfId="1" applyNumberFormat="1" applyFont="1" applyFill="1" applyBorder="1" applyAlignment="1" applyProtection="1">
      <alignment horizontal="center" vertical="top"/>
    </xf>
    <xf numFmtId="164" fontId="3" fillId="3" borderId="4" xfId="1" applyNumberFormat="1" applyFont="1" applyFill="1" applyBorder="1" applyAlignment="1" applyProtection="1">
      <alignment horizontal="center" vertical="top"/>
    </xf>
    <xf numFmtId="164" fontId="3" fillId="3" borderId="5" xfId="1" applyNumberFormat="1" applyFont="1" applyFill="1" applyBorder="1" applyAlignment="1" applyProtection="1">
      <alignment horizontal="center" vertical="top"/>
    </xf>
    <xf numFmtId="0" fontId="3" fillId="3" borderId="6" xfId="1" applyNumberFormat="1" applyFont="1" applyFill="1" applyBorder="1" applyAlignment="1" applyProtection="1">
      <alignment horizontal="center" vertical="top"/>
    </xf>
    <xf numFmtId="164" fontId="3" fillId="4" borderId="4" xfId="1" applyNumberFormat="1" applyFont="1" applyFill="1" applyBorder="1" applyAlignment="1" applyProtection="1">
      <alignment horizontal="center" vertical="top"/>
    </xf>
    <xf numFmtId="164" fontId="3" fillId="4" borderId="5" xfId="1" applyNumberFormat="1" applyFont="1" applyFill="1" applyBorder="1" applyAlignment="1" applyProtection="1">
      <alignment horizontal="center" vertical="top"/>
    </xf>
    <xf numFmtId="0" fontId="3" fillId="5" borderId="6" xfId="1" applyNumberFormat="1" applyFont="1" applyFill="1" applyBorder="1" applyAlignment="1" applyProtection="1">
      <alignment horizontal="center" vertical="center"/>
    </xf>
    <xf numFmtId="0" fontId="3" fillId="5" borderId="6" xfId="1" applyNumberFormat="1" applyFont="1" applyFill="1" applyBorder="1" applyAlignment="1" applyProtection="1">
      <alignment horizontal="center" vertical="top"/>
    </xf>
    <xf numFmtId="0" fontId="4" fillId="0" borderId="0" xfId="1" applyNumberFormat="1" applyFont="1" applyFill="1" applyBorder="1" applyAlignment="1" applyProtection="1">
      <alignment horizontal="center" vertical="top"/>
    </xf>
    <xf numFmtId="0" fontId="5" fillId="0" borderId="6" xfId="1" applyNumberFormat="1" applyFont="1" applyFill="1" applyBorder="1" applyAlignment="1" applyProtection="1">
      <alignment horizontal="left" vertical="top"/>
    </xf>
    <xf numFmtId="3" fontId="6" fillId="6" borderId="7" xfId="1" applyNumberFormat="1" applyFont="1" applyFill="1" applyBorder="1" applyAlignment="1" applyProtection="1">
      <alignment vertical="center" wrapText="1"/>
    </xf>
    <xf numFmtId="3" fontId="6" fillId="6" borderId="8" xfId="1" applyNumberFormat="1" applyFont="1" applyFill="1" applyBorder="1" applyAlignment="1" applyProtection="1">
      <alignment vertical="center" wrapText="1"/>
    </xf>
    <xf numFmtId="3" fontId="6" fillId="6" borderId="9" xfId="1" applyNumberFormat="1" applyFont="1" applyFill="1" applyBorder="1" applyAlignment="1" applyProtection="1">
      <alignment vertical="center" wrapText="1"/>
    </xf>
    <xf numFmtId="3" fontId="7" fillId="7" borderId="10" xfId="1" applyNumberFormat="1" applyFont="1" applyFill="1" applyBorder="1" applyAlignment="1" applyProtection="1">
      <alignment vertical="center" wrapText="1"/>
    </xf>
    <xf numFmtId="3" fontId="0" fillId="8" borderId="11" xfId="0" applyNumberFormat="1" applyFill="1" applyBorder="1"/>
    <xf numFmtId="0" fontId="0" fillId="0" borderId="11" xfId="0" applyBorder="1"/>
  </cellXfs>
  <cellStyles count="3">
    <cellStyle name="Normal" xfId="0" builtinId="0"/>
    <cellStyle name="Normal 2 2 2 2" xfId="1"/>
    <cellStyle name="Normal 9 2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ide_Macro_UpdateSourceLink/Aide_Neptune%20U-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ide_Macro_UpdateSourceLink/Aide_Minerva%20U-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ey figures"/>
      <sheetName val="Sheet2"/>
      <sheetName val="Sheet3"/>
    </sheetNames>
    <sheetDataSet>
      <sheetData sheetId="0">
        <row r="14">
          <cell r="B14">
            <v>140</v>
          </cell>
          <cell r="C14">
            <v>158</v>
          </cell>
          <cell r="D14">
            <v>107</v>
          </cell>
          <cell r="E14">
            <v>135</v>
          </cell>
          <cell r="F14">
            <v>117</v>
          </cell>
          <cell r="G14">
            <v>56</v>
          </cell>
          <cell r="H14">
            <v>137</v>
          </cell>
          <cell r="I14">
            <v>2</v>
          </cell>
          <cell r="J14">
            <v>32</v>
          </cell>
          <cell r="K14">
            <v>114</v>
          </cell>
          <cell r="L14">
            <v>93</v>
          </cell>
          <cell r="M14">
            <v>157</v>
          </cell>
        </row>
        <row r="15">
          <cell r="B15">
            <v>125</v>
          </cell>
          <cell r="C15">
            <v>29</v>
          </cell>
          <cell r="D15">
            <v>112</v>
          </cell>
          <cell r="E15">
            <v>144</v>
          </cell>
          <cell r="F15">
            <v>69</v>
          </cell>
          <cell r="G15">
            <v>151</v>
          </cell>
          <cell r="H15">
            <v>189</v>
          </cell>
          <cell r="I15">
            <v>67</v>
          </cell>
          <cell r="J15">
            <v>170</v>
          </cell>
          <cell r="K15">
            <v>45</v>
          </cell>
          <cell r="L15">
            <v>130</v>
          </cell>
          <cell r="M15">
            <v>183</v>
          </cell>
        </row>
        <row r="16">
          <cell r="B16">
            <v>103</v>
          </cell>
          <cell r="C16">
            <v>20</v>
          </cell>
          <cell r="D16">
            <v>125</v>
          </cell>
          <cell r="E16">
            <v>115</v>
          </cell>
          <cell r="F16">
            <v>199</v>
          </cell>
          <cell r="G16">
            <v>134</v>
          </cell>
          <cell r="H16">
            <v>144</v>
          </cell>
          <cell r="I16">
            <v>83</v>
          </cell>
          <cell r="J16">
            <v>105</v>
          </cell>
          <cell r="K16">
            <v>79</v>
          </cell>
          <cell r="L16">
            <v>16</v>
          </cell>
          <cell r="M16">
            <v>43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ey Figures"/>
      <sheetName val="Sheet2"/>
      <sheetName val="Sheet3"/>
    </sheetNames>
    <sheetDataSet>
      <sheetData sheetId="0">
        <row r="14">
          <cell r="B14">
            <v>226</v>
          </cell>
          <cell r="C14">
            <v>9</v>
          </cell>
          <cell r="D14">
            <v>404</v>
          </cell>
          <cell r="E14">
            <v>316</v>
          </cell>
          <cell r="F14">
            <v>222</v>
          </cell>
          <cell r="G14">
            <v>3</v>
          </cell>
          <cell r="H14">
            <v>495</v>
          </cell>
          <cell r="I14">
            <v>351</v>
          </cell>
          <cell r="J14">
            <v>61</v>
          </cell>
          <cell r="K14">
            <v>295</v>
          </cell>
          <cell r="L14">
            <v>377</v>
          </cell>
          <cell r="M14">
            <v>414</v>
          </cell>
        </row>
        <row r="15">
          <cell r="B15">
            <v>400</v>
          </cell>
          <cell r="C15">
            <v>220</v>
          </cell>
          <cell r="D15">
            <v>160</v>
          </cell>
          <cell r="E15">
            <v>87</v>
          </cell>
          <cell r="F15">
            <v>8</v>
          </cell>
          <cell r="G15">
            <v>301</v>
          </cell>
          <cell r="H15">
            <v>415</v>
          </cell>
          <cell r="I15">
            <v>233</v>
          </cell>
          <cell r="J15">
            <v>237</v>
          </cell>
          <cell r="K15">
            <v>383</v>
          </cell>
          <cell r="L15">
            <v>122</v>
          </cell>
          <cell r="M15">
            <v>411</v>
          </cell>
        </row>
        <row r="16">
          <cell r="B16">
            <v>410</v>
          </cell>
          <cell r="C16">
            <v>392</v>
          </cell>
          <cell r="D16">
            <v>213</v>
          </cell>
          <cell r="E16">
            <v>232</v>
          </cell>
          <cell r="F16">
            <v>331</v>
          </cell>
          <cell r="G16">
            <v>171</v>
          </cell>
          <cell r="H16">
            <v>473</v>
          </cell>
          <cell r="I16">
            <v>313</v>
          </cell>
          <cell r="J16">
            <v>103</v>
          </cell>
          <cell r="K16">
            <v>337</v>
          </cell>
          <cell r="L16">
            <v>84</v>
          </cell>
          <cell r="M16">
            <v>377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C23" sqref="C23"/>
    </sheetView>
  </sheetViews>
  <sheetFormatPr defaultRowHeight="12.75" x14ac:dyDescent="0.2"/>
  <cols>
    <col min="1" max="1" width="15" bestFit="1" customWidth="1"/>
    <col min="2" max="2" width="12" bestFit="1" customWidth="1"/>
  </cols>
  <sheetData>
    <row r="1" spans="1:14" x14ac:dyDescent="0.2">
      <c r="A1" t="s">
        <v>3</v>
      </c>
      <c r="E1" t="s">
        <v>22</v>
      </c>
    </row>
    <row r="2" spans="1:14" x14ac:dyDescent="0.2">
      <c r="A2" t="s">
        <v>4</v>
      </c>
    </row>
    <row r="3" spans="1:14" x14ac:dyDescent="0.2">
      <c r="A3" t="s">
        <v>5</v>
      </c>
    </row>
    <row r="4" spans="1:14" x14ac:dyDescent="0.2">
      <c r="A4" t="s">
        <v>6</v>
      </c>
      <c r="B4" t="s">
        <v>19</v>
      </c>
      <c r="E4" t="s">
        <v>23</v>
      </c>
    </row>
    <row r="5" spans="1:14" x14ac:dyDescent="0.2">
      <c r="A5" t="s">
        <v>7</v>
      </c>
      <c r="B5" t="s">
        <v>20</v>
      </c>
    </row>
    <row r="6" spans="1:14" x14ac:dyDescent="0.2">
      <c r="A6" t="s">
        <v>8</v>
      </c>
      <c r="B6" t="s">
        <v>21</v>
      </c>
    </row>
    <row r="7" spans="1:14" x14ac:dyDescent="0.2">
      <c r="A7" t="s">
        <v>24</v>
      </c>
      <c r="B7" t="s">
        <v>25</v>
      </c>
    </row>
    <row r="8" spans="1:14" ht="13.5" thickBot="1" x14ac:dyDescent="0.25">
      <c r="B8" s="1" t="s">
        <v>9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">
      <c r="B9" s="2" t="s">
        <v>10</v>
      </c>
      <c r="C9" s="2" t="s">
        <v>10</v>
      </c>
      <c r="D9" s="2" t="s">
        <v>10</v>
      </c>
      <c r="E9" s="2" t="s">
        <v>11</v>
      </c>
      <c r="F9" s="2" t="s">
        <v>11</v>
      </c>
      <c r="G9" s="2" t="s">
        <v>11</v>
      </c>
      <c r="H9" s="2" t="s">
        <v>12</v>
      </c>
      <c r="I9" s="2" t="s">
        <v>12</v>
      </c>
      <c r="J9" s="2" t="s">
        <v>12</v>
      </c>
      <c r="K9" s="2" t="s">
        <v>13</v>
      </c>
      <c r="L9" s="2" t="s">
        <v>13</v>
      </c>
      <c r="M9" s="3" t="s">
        <v>13</v>
      </c>
      <c r="N9" s="4"/>
    </row>
    <row r="10" spans="1:14" x14ac:dyDescent="0.2">
      <c r="B10" s="5">
        <v>1</v>
      </c>
      <c r="C10" s="5">
        <v>2</v>
      </c>
      <c r="D10" s="5">
        <v>3</v>
      </c>
      <c r="E10" s="5">
        <v>4</v>
      </c>
      <c r="F10" s="5">
        <v>5</v>
      </c>
      <c r="G10" s="5">
        <v>6</v>
      </c>
      <c r="H10" s="5">
        <v>7</v>
      </c>
      <c r="I10" s="5">
        <v>8</v>
      </c>
      <c r="J10" s="5">
        <v>9</v>
      </c>
      <c r="K10" s="5">
        <v>10</v>
      </c>
      <c r="L10" s="5">
        <v>11</v>
      </c>
      <c r="M10" s="6">
        <v>12</v>
      </c>
      <c r="N10" s="7" t="s">
        <v>14</v>
      </c>
    </row>
    <row r="11" spans="1:14" x14ac:dyDescent="0.2">
      <c r="B11" s="8" t="s">
        <v>15</v>
      </c>
      <c r="C11" s="8" t="s">
        <v>15</v>
      </c>
      <c r="D11" s="8" t="s">
        <v>15</v>
      </c>
      <c r="E11" s="8" t="s">
        <v>15</v>
      </c>
      <c r="F11" s="8" t="s">
        <v>15</v>
      </c>
      <c r="G11" s="8" t="s">
        <v>15</v>
      </c>
      <c r="H11" s="8" t="s">
        <v>15</v>
      </c>
      <c r="I11" s="8" t="s">
        <v>16</v>
      </c>
      <c r="J11" s="8" t="s">
        <v>16</v>
      </c>
      <c r="K11" s="8" t="s">
        <v>16</v>
      </c>
      <c r="L11" s="8" t="s">
        <v>16</v>
      </c>
      <c r="M11" s="9" t="s">
        <v>16</v>
      </c>
      <c r="N11" s="10"/>
    </row>
    <row r="12" spans="1:14" x14ac:dyDescent="0.2">
      <c r="B12" s="5" t="s">
        <v>17</v>
      </c>
      <c r="C12" s="5" t="s">
        <v>17</v>
      </c>
      <c r="D12" s="5" t="s">
        <v>17</v>
      </c>
      <c r="E12" s="5" t="s">
        <v>17</v>
      </c>
      <c r="F12" s="5" t="s">
        <v>17</v>
      </c>
      <c r="G12" s="5" t="s">
        <v>17</v>
      </c>
      <c r="H12" s="5" t="s">
        <v>17</v>
      </c>
      <c r="I12" s="5" t="s">
        <v>17</v>
      </c>
      <c r="J12" s="5" t="s">
        <v>17</v>
      </c>
      <c r="K12" s="5" t="s">
        <v>17</v>
      </c>
      <c r="L12" s="5" t="s">
        <v>17</v>
      </c>
      <c r="M12" s="6" t="s">
        <v>17</v>
      </c>
      <c r="N12" s="11" t="s">
        <v>18</v>
      </c>
    </row>
    <row r="13" spans="1:14" x14ac:dyDescent="0.2">
      <c r="B13" s="12" t="s">
        <v>16</v>
      </c>
      <c r="C13" s="12" t="s">
        <v>16</v>
      </c>
      <c r="D13" s="12" t="s">
        <v>16</v>
      </c>
      <c r="E13" s="12" t="s">
        <v>16</v>
      </c>
      <c r="F13" s="12" t="s">
        <v>16</v>
      </c>
      <c r="G13" s="12" t="s">
        <v>16</v>
      </c>
      <c r="H13" s="12" t="s">
        <v>16</v>
      </c>
      <c r="I13" s="12" t="s">
        <v>16</v>
      </c>
      <c r="J13" s="12" t="s">
        <v>16</v>
      </c>
      <c r="K13" s="12" t="s">
        <v>16</v>
      </c>
      <c r="L13" s="12" t="s">
        <v>16</v>
      </c>
      <c r="M13" s="12" t="s">
        <v>16</v>
      </c>
      <c r="N13" s="13"/>
    </row>
    <row r="14" spans="1:14" x14ac:dyDescent="0.2">
      <c r="A14" s="19" t="s">
        <v>1</v>
      </c>
      <c r="B14" s="14">
        <f>SUM('1.Neptune'!B14,'2.Minerva'!B14)</f>
        <v>366</v>
      </c>
      <c r="C14" s="14">
        <f>SUM('1.Neptune'!C14,'2.Minerva'!C14)</f>
        <v>167</v>
      </c>
      <c r="D14" s="14">
        <f>SUM('1.Neptune'!D14,'2.Minerva'!D14)</f>
        <v>511</v>
      </c>
      <c r="E14" s="14">
        <f>SUM('1.Neptune'!E14,'2.Minerva'!E14)</f>
        <v>451</v>
      </c>
      <c r="F14" s="14">
        <f>SUM('1.Neptune'!F14,'2.Minerva'!F14)</f>
        <v>339</v>
      </c>
      <c r="G14" s="14">
        <f>SUM('1.Neptune'!G14,'2.Minerva'!G14)</f>
        <v>59</v>
      </c>
      <c r="H14" s="14">
        <f>SUM('1.Neptune'!H14,'2.Minerva'!H14)</f>
        <v>632</v>
      </c>
      <c r="I14" s="14">
        <f>SUM('1.Neptune'!I14,'2.Minerva'!I14)</f>
        <v>353</v>
      </c>
      <c r="J14" s="14">
        <f>SUM('1.Neptune'!J14,'2.Minerva'!J14)</f>
        <v>93</v>
      </c>
      <c r="K14" s="14">
        <f>SUM('1.Neptune'!K14,'2.Minerva'!K14)</f>
        <v>409</v>
      </c>
      <c r="L14" s="14">
        <f>SUM('1.Neptune'!L14,'2.Minerva'!L14)</f>
        <v>470</v>
      </c>
      <c r="M14" s="14">
        <f>SUM('1.Neptune'!M14,'2.Minerva'!M14)</f>
        <v>571</v>
      </c>
      <c r="N14" s="17">
        <f>SUM(B14:M14)</f>
        <v>4421</v>
      </c>
    </row>
    <row r="15" spans="1:14" x14ac:dyDescent="0.2">
      <c r="A15" s="19" t="s">
        <v>0</v>
      </c>
      <c r="B15" s="14">
        <f>SUM('1.Neptune'!B15,'2.Minerva'!B15)</f>
        <v>525</v>
      </c>
      <c r="C15" s="14">
        <f>SUM('1.Neptune'!C15,'2.Minerva'!C15)</f>
        <v>249</v>
      </c>
      <c r="D15" s="14">
        <f>SUM('1.Neptune'!D15,'2.Minerva'!D15)</f>
        <v>272</v>
      </c>
      <c r="E15" s="14">
        <f>SUM('1.Neptune'!E15,'2.Minerva'!E15)</f>
        <v>231</v>
      </c>
      <c r="F15" s="14">
        <f>SUM('1.Neptune'!F15,'2.Minerva'!F15)</f>
        <v>77</v>
      </c>
      <c r="G15" s="14">
        <f>SUM('1.Neptune'!G15,'2.Minerva'!G15)</f>
        <v>452</v>
      </c>
      <c r="H15" s="14">
        <f>SUM('1.Neptune'!H15,'2.Minerva'!H15)</f>
        <v>604</v>
      </c>
      <c r="I15" s="14">
        <f>SUM('1.Neptune'!I15,'2.Minerva'!I15)</f>
        <v>300</v>
      </c>
      <c r="J15" s="14">
        <f>SUM('1.Neptune'!J15,'2.Minerva'!J15)</f>
        <v>407</v>
      </c>
      <c r="K15" s="14">
        <f>SUM('1.Neptune'!K15,'2.Minerva'!K15)</f>
        <v>428</v>
      </c>
      <c r="L15" s="14">
        <f>SUM('1.Neptune'!L15,'2.Minerva'!L15)</f>
        <v>252</v>
      </c>
      <c r="M15" s="14">
        <f>SUM('1.Neptune'!M15,'2.Minerva'!M15)</f>
        <v>594</v>
      </c>
      <c r="N15" s="17">
        <f>SUM(B15:M15)</f>
        <v>4391</v>
      </c>
    </row>
    <row r="16" spans="1:14" x14ac:dyDescent="0.2">
      <c r="A16" s="19" t="s">
        <v>2</v>
      </c>
      <c r="B16" s="14">
        <f>SUM('1.Neptune'!B16,'2.Minerva'!B16)</f>
        <v>513</v>
      </c>
      <c r="C16" s="14">
        <f>SUM('1.Neptune'!C16,'2.Minerva'!C16)</f>
        <v>412</v>
      </c>
      <c r="D16" s="14">
        <f>SUM('1.Neptune'!D16,'2.Minerva'!D16)</f>
        <v>338</v>
      </c>
      <c r="E16" s="14">
        <f>SUM('1.Neptune'!E16,'2.Minerva'!E16)</f>
        <v>347</v>
      </c>
      <c r="F16" s="14">
        <f>SUM('1.Neptune'!F16,'2.Minerva'!F16)</f>
        <v>530</v>
      </c>
      <c r="G16" s="14">
        <f>SUM('1.Neptune'!G16,'2.Minerva'!G16)</f>
        <v>305</v>
      </c>
      <c r="H16" s="14">
        <f>SUM('1.Neptune'!H16,'2.Minerva'!H16)</f>
        <v>617</v>
      </c>
      <c r="I16" s="14">
        <f>SUM('1.Neptune'!I16,'2.Minerva'!I16)</f>
        <v>396</v>
      </c>
      <c r="J16" s="14">
        <f>SUM('1.Neptune'!J16,'2.Minerva'!J16)</f>
        <v>208</v>
      </c>
      <c r="K16" s="14">
        <f>SUM('1.Neptune'!K16,'2.Minerva'!K16)</f>
        <v>416</v>
      </c>
      <c r="L16" s="14">
        <f>SUM('1.Neptune'!L16,'2.Minerva'!L16)</f>
        <v>100</v>
      </c>
      <c r="M16" s="14">
        <f>SUM('1.Neptune'!M16,'2.Minerva'!M16)</f>
        <v>420</v>
      </c>
      <c r="N16" s="17">
        <f>SUM(B16:M16)</f>
        <v>4602</v>
      </c>
    </row>
    <row r="18" spans="1:14" x14ac:dyDescent="0.2">
      <c r="A18" s="19" t="s">
        <v>18</v>
      </c>
      <c r="B18" s="18">
        <f>SUM(B14:B16)</f>
        <v>1404</v>
      </c>
      <c r="C18" s="18">
        <f t="shared" ref="C18:N18" si="0">SUM(C14:C16)</f>
        <v>828</v>
      </c>
      <c r="D18" s="18">
        <f t="shared" si="0"/>
        <v>1121</v>
      </c>
      <c r="E18" s="18">
        <f t="shared" si="0"/>
        <v>1029</v>
      </c>
      <c r="F18" s="18">
        <f t="shared" si="0"/>
        <v>946</v>
      </c>
      <c r="G18" s="18">
        <f t="shared" si="0"/>
        <v>816</v>
      </c>
      <c r="H18" s="18">
        <f t="shared" si="0"/>
        <v>1853</v>
      </c>
      <c r="I18" s="18">
        <f t="shared" si="0"/>
        <v>1049</v>
      </c>
      <c r="J18" s="18">
        <f t="shared" si="0"/>
        <v>708</v>
      </c>
      <c r="K18" s="18">
        <f t="shared" si="0"/>
        <v>1253</v>
      </c>
      <c r="L18" s="18">
        <f t="shared" si="0"/>
        <v>822</v>
      </c>
      <c r="M18" s="18">
        <f t="shared" si="0"/>
        <v>1585</v>
      </c>
      <c r="N18" s="18">
        <f t="shared" si="0"/>
        <v>13414</v>
      </c>
    </row>
  </sheetData>
  <mergeCells count="1">
    <mergeCell ref="B8:N8"/>
  </mergeCells>
  <pageMargins left="0.7" right="0.7" top="0.75" bottom="0.75" header="0.3" footer="0.3"/>
  <pageSetup orientation="portrait" r:id="rId1"/>
  <headerFooter>
    <oddFooter xml:space="preserve">&amp;LUnrestricted </oddFooter>
    <evenFooter xml:space="preserve">&amp;LUnrestricted </evenFooter>
    <firstFooter xml:space="preserve">&amp;LUnrestricted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N18" sqref="N18"/>
    </sheetView>
  </sheetViews>
  <sheetFormatPr defaultRowHeight="12.75" x14ac:dyDescent="0.2"/>
  <cols>
    <col min="1" max="1" width="15" bestFit="1" customWidth="1"/>
  </cols>
  <sheetData>
    <row r="1" spans="1:14" x14ac:dyDescent="0.2">
      <c r="A1" t="s">
        <v>3</v>
      </c>
      <c r="E1" t="str">
        <f>'Ops Units'!E1</f>
        <v>U+3</v>
      </c>
    </row>
    <row r="2" spans="1:14" x14ac:dyDescent="0.2">
      <c r="A2" t="s">
        <v>4</v>
      </c>
    </row>
    <row r="3" spans="1:14" x14ac:dyDescent="0.2">
      <c r="A3" t="s">
        <v>5</v>
      </c>
    </row>
    <row r="4" spans="1:14" x14ac:dyDescent="0.2">
      <c r="A4" t="s">
        <v>6</v>
      </c>
      <c r="B4" t="s">
        <v>19</v>
      </c>
      <c r="E4" t="str">
        <f>'Ops Units'!E4</f>
        <v>02. U+3</v>
      </c>
    </row>
    <row r="5" spans="1:14" x14ac:dyDescent="0.2">
      <c r="A5" t="s">
        <v>7</v>
      </c>
      <c r="B5" t="s">
        <v>20</v>
      </c>
    </row>
    <row r="6" spans="1:14" x14ac:dyDescent="0.2">
      <c r="A6" t="s">
        <v>8</v>
      </c>
      <c r="B6" t="str">
        <f>'Ops Units'!B6</f>
        <v>P8</v>
      </c>
    </row>
    <row r="7" spans="1:14" x14ac:dyDescent="0.2">
      <c r="A7" t="s">
        <v>26</v>
      </c>
      <c r="B7" t="str">
        <f>'Ops Units'!B7</f>
        <v>07. P8</v>
      </c>
    </row>
    <row r="8" spans="1:14" ht="13.5" thickBot="1" x14ac:dyDescent="0.25">
      <c r="B8" s="1" t="s">
        <v>9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">
      <c r="B9" s="2" t="s">
        <v>10</v>
      </c>
      <c r="C9" s="2" t="s">
        <v>10</v>
      </c>
      <c r="D9" s="2" t="s">
        <v>10</v>
      </c>
      <c r="E9" s="2" t="s">
        <v>11</v>
      </c>
      <c r="F9" s="2" t="s">
        <v>11</v>
      </c>
      <c r="G9" s="2" t="s">
        <v>11</v>
      </c>
      <c r="H9" s="2" t="s">
        <v>12</v>
      </c>
      <c r="I9" s="2" t="s">
        <v>12</v>
      </c>
      <c r="J9" s="2" t="s">
        <v>12</v>
      </c>
      <c r="K9" s="2" t="s">
        <v>13</v>
      </c>
      <c r="L9" s="2" t="s">
        <v>13</v>
      </c>
      <c r="M9" s="3" t="s">
        <v>13</v>
      </c>
      <c r="N9" s="4"/>
    </row>
    <row r="10" spans="1:14" x14ac:dyDescent="0.2">
      <c r="B10" s="5">
        <v>1</v>
      </c>
      <c r="C10" s="5">
        <v>2</v>
      </c>
      <c r="D10" s="5">
        <v>3</v>
      </c>
      <c r="E10" s="5">
        <v>4</v>
      </c>
      <c r="F10" s="5">
        <v>5</v>
      </c>
      <c r="G10" s="5">
        <v>6</v>
      </c>
      <c r="H10" s="5">
        <v>7</v>
      </c>
      <c r="I10" s="5">
        <v>8</v>
      </c>
      <c r="J10" s="5">
        <v>9</v>
      </c>
      <c r="K10" s="5">
        <v>10</v>
      </c>
      <c r="L10" s="5">
        <v>11</v>
      </c>
      <c r="M10" s="6">
        <v>12</v>
      </c>
      <c r="N10" s="7" t="s">
        <v>14</v>
      </c>
    </row>
    <row r="11" spans="1:14" x14ac:dyDescent="0.2">
      <c r="B11" s="8" t="s">
        <v>15</v>
      </c>
      <c r="C11" s="8" t="s">
        <v>15</v>
      </c>
      <c r="D11" s="8" t="s">
        <v>15</v>
      </c>
      <c r="E11" s="8" t="s">
        <v>15</v>
      </c>
      <c r="F11" s="8" t="s">
        <v>15</v>
      </c>
      <c r="G11" s="8" t="s">
        <v>15</v>
      </c>
      <c r="H11" s="8" t="s">
        <v>15</v>
      </c>
      <c r="I11" s="8" t="s">
        <v>16</v>
      </c>
      <c r="J11" s="8" t="s">
        <v>16</v>
      </c>
      <c r="K11" s="8" t="s">
        <v>16</v>
      </c>
      <c r="L11" s="8" t="s">
        <v>16</v>
      </c>
      <c r="M11" s="9" t="s">
        <v>16</v>
      </c>
      <c r="N11" s="10"/>
    </row>
    <row r="12" spans="1:14" x14ac:dyDescent="0.2">
      <c r="B12" s="5" t="s">
        <v>17</v>
      </c>
      <c r="C12" s="5" t="s">
        <v>17</v>
      </c>
      <c r="D12" s="5" t="s">
        <v>17</v>
      </c>
      <c r="E12" s="5" t="s">
        <v>17</v>
      </c>
      <c r="F12" s="5" t="s">
        <v>17</v>
      </c>
      <c r="G12" s="5" t="s">
        <v>17</v>
      </c>
      <c r="H12" s="5" t="s">
        <v>17</v>
      </c>
      <c r="I12" s="5" t="s">
        <v>17</v>
      </c>
      <c r="J12" s="5" t="s">
        <v>17</v>
      </c>
      <c r="K12" s="5" t="s">
        <v>17</v>
      </c>
      <c r="L12" s="5" t="s">
        <v>17</v>
      </c>
      <c r="M12" s="6" t="s">
        <v>17</v>
      </c>
      <c r="N12" s="11" t="s">
        <v>18</v>
      </c>
    </row>
    <row r="13" spans="1:14" x14ac:dyDescent="0.2">
      <c r="B13" s="12" t="s">
        <v>16</v>
      </c>
      <c r="C13" s="12" t="s">
        <v>16</v>
      </c>
      <c r="D13" s="12" t="s">
        <v>16</v>
      </c>
      <c r="E13" s="12" t="s">
        <v>16</v>
      </c>
      <c r="F13" s="12" t="s">
        <v>16</v>
      </c>
      <c r="G13" s="12" t="s">
        <v>16</v>
      </c>
      <c r="H13" s="12" t="s">
        <v>16</v>
      </c>
      <c r="I13" s="12" t="s">
        <v>16</v>
      </c>
      <c r="J13" s="12" t="s">
        <v>16</v>
      </c>
      <c r="K13" s="12" t="s">
        <v>16</v>
      </c>
      <c r="L13" s="12" t="s">
        <v>16</v>
      </c>
      <c r="M13" s="12" t="s">
        <v>16</v>
      </c>
      <c r="N13" s="13"/>
    </row>
    <row r="14" spans="1:14" x14ac:dyDescent="0.2">
      <c r="A14" s="19" t="s">
        <v>1</v>
      </c>
      <c r="B14" s="14">
        <f>'[1]Key figures'!B14</f>
        <v>140</v>
      </c>
      <c r="C14" s="15">
        <f>'[1]Key figures'!C14</f>
        <v>158</v>
      </c>
      <c r="D14" s="15">
        <f>'[1]Key figures'!D14</f>
        <v>107</v>
      </c>
      <c r="E14" s="15">
        <f>'[1]Key figures'!E14</f>
        <v>135</v>
      </c>
      <c r="F14" s="15">
        <f>'[1]Key figures'!F14</f>
        <v>117</v>
      </c>
      <c r="G14" s="15">
        <f>'[1]Key figures'!G14</f>
        <v>56</v>
      </c>
      <c r="H14" s="15">
        <f>'[1]Key figures'!H14</f>
        <v>137</v>
      </c>
      <c r="I14" s="15">
        <f>'[1]Key figures'!I14</f>
        <v>2</v>
      </c>
      <c r="J14" s="15">
        <f>'[1]Key figures'!J14</f>
        <v>32</v>
      </c>
      <c r="K14" s="15">
        <f>'[1]Key figures'!K14</f>
        <v>114</v>
      </c>
      <c r="L14" s="15">
        <f>'[1]Key figures'!L14</f>
        <v>93</v>
      </c>
      <c r="M14" s="16">
        <f>'[1]Key figures'!M14</f>
        <v>157</v>
      </c>
      <c r="N14" s="17">
        <f>SUM(B14:M14)</f>
        <v>1248</v>
      </c>
    </row>
    <row r="15" spans="1:14" x14ac:dyDescent="0.2">
      <c r="A15" s="19" t="s">
        <v>0</v>
      </c>
      <c r="B15" s="14">
        <f>'[1]Key figures'!B15</f>
        <v>125</v>
      </c>
      <c r="C15" s="15">
        <f>'[1]Key figures'!C15</f>
        <v>29</v>
      </c>
      <c r="D15" s="15">
        <f>'[1]Key figures'!D15</f>
        <v>112</v>
      </c>
      <c r="E15" s="15">
        <f>'[1]Key figures'!E15</f>
        <v>144</v>
      </c>
      <c r="F15" s="15">
        <f>'[1]Key figures'!F15</f>
        <v>69</v>
      </c>
      <c r="G15" s="15">
        <f>'[1]Key figures'!G15</f>
        <v>151</v>
      </c>
      <c r="H15" s="15">
        <f>'[1]Key figures'!H15</f>
        <v>189</v>
      </c>
      <c r="I15" s="15">
        <f>'[1]Key figures'!I15</f>
        <v>67</v>
      </c>
      <c r="J15" s="15">
        <f>'[1]Key figures'!J15</f>
        <v>170</v>
      </c>
      <c r="K15" s="15">
        <f>'[1]Key figures'!K15</f>
        <v>45</v>
      </c>
      <c r="L15" s="15">
        <f>'[1]Key figures'!L15</f>
        <v>130</v>
      </c>
      <c r="M15" s="16">
        <f>'[1]Key figures'!M15</f>
        <v>183</v>
      </c>
      <c r="N15" s="17">
        <f>SUM(B15:M15)</f>
        <v>1414</v>
      </c>
    </row>
    <row r="16" spans="1:14" x14ac:dyDescent="0.2">
      <c r="A16" s="19" t="s">
        <v>2</v>
      </c>
      <c r="B16" s="14">
        <f>'[1]Key figures'!B16</f>
        <v>103</v>
      </c>
      <c r="C16" s="15">
        <f>'[1]Key figures'!C16</f>
        <v>20</v>
      </c>
      <c r="D16" s="15">
        <f>'[1]Key figures'!D16</f>
        <v>125</v>
      </c>
      <c r="E16" s="15">
        <f>'[1]Key figures'!E16</f>
        <v>115</v>
      </c>
      <c r="F16" s="15">
        <f>'[1]Key figures'!F16</f>
        <v>199</v>
      </c>
      <c r="G16" s="15">
        <f>'[1]Key figures'!G16</f>
        <v>134</v>
      </c>
      <c r="H16" s="15">
        <f>'[1]Key figures'!H16</f>
        <v>144</v>
      </c>
      <c r="I16" s="15">
        <f>'[1]Key figures'!I16</f>
        <v>83</v>
      </c>
      <c r="J16" s="15">
        <f>'[1]Key figures'!J16</f>
        <v>105</v>
      </c>
      <c r="K16" s="15">
        <f>'[1]Key figures'!K16</f>
        <v>79</v>
      </c>
      <c r="L16" s="15">
        <f>'[1]Key figures'!L16</f>
        <v>16</v>
      </c>
      <c r="M16" s="16">
        <f>'[1]Key figures'!M16</f>
        <v>43</v>
      </c>
      <c r="N16" s="17">
        <f>SUM(B16:M16)</f>
        <v>1166</v>
      </c>
    </row>
  </sheetData>
  <mergeCells count="1">
    <mergeCell ref="B8:N8"/>
  </mergeCells>
  <pageMargins left="0.7" right="0.7" top="0.75" bottom="0.75" header="0.3" footer="0.3"/>
  <pageSetup orientation="portrait" r:id="rId1"/>
  <headerFooter>
    <oddFooter xml:space="preserve">&amp;LUnrestricted </oddFooter>
    <evenFooter xml:space="preserve">&amp;LUnrestricted </evenFooter>
    <firstFooter xml:space="preserve">&amp;LUnrestricted 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N20" sqref="N20"/>
    </sheetView>
  </sheetViews>
  <sheetFormatPr defaultRowHeight="12.75" x14ac:dyDescent="0.2"/>
  <cols>
    <col min="1" max="1" width="15" bestFit="1" customWidth="1"/>
  </cols>
  <sheetData>
    <row r="1" spans="1:14" x14ac:dyDescent="0.2">
      <c r="A1" t="s">
        <v>3</v>
      </c>
      <c r="E1" t="str">
        <f>'Ops Units'!E1</f>
        <v>U+3</v>
      </c>
    </row>
    <row r="2" spans="1:14" x14ac:dyDescent="0.2">
      <c r="A2" t="s">
        <v>4</v>
      </c>
    </row>
    <row r="3" spans="1:14" x14ac:dyDescent="0.2">
      <c r="A3" t="s">
        <v>5</v>
      </c>
    </row>
    <row r="4" spans="1:14" x14ac:dyDescent="0.2">
      <c r="A4" t="s">
        <v>6</v>
      </c>
      <c r="B4" t="s">
        <v>19</v>
      </c>
      <c r="E4" t="str">
        <f>'Ops Units'!E4</f>
        <v>02. U+3</v>
      </c>
    </row>
    <row r="5" spans="1:14" x14ac:dyDescent="0.2">
      <c r="A5" t="s">
        <v>7</v>
      </c>
      <c r="B5" t="s">
        <v>20</v>
      </c>
    </row>
    <row r="6" spans="1:14" x14ac:dyDescent="0.2">
      <c r="A6" t="s">
        <v>8</v>
      </c>
      <c r="B6" t="str">
        <f>'Ops Units'!B6</f>
        <v>P8</v>
      </c>
    </row>
    <row r="7" spans="1:14" x14ac:dyDescent="0.2">
      <c r="A7" t="s">
        <v>26</v>
      </c>
      <c r="B7" t="str">
        <f>'Ops Units'!B7</f>
        <v>07. P8</v>
      </c>
    </row>
    <row r="8" spans="1:14" ht="13.5" thickBot="1" x14ac:dyDescent="0.25">
      <c r="B8" s="1" t="s">
        <v>9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">
      <c r="B9" s="2" t="s">
        <v>10</v>
      </c>
      <c r="C9" s="2" t="s">
        <v>10</v>
      </c>
      <c r="D9" s="2" t="s">
        <v>10</v>
      </c>
      <c r="E9" s="2" t="s">
        <v>11</v>
      </c>
      <c r="F9" s="2" t="s">
        <v>11</v>
      </c>
      <c r="G9" s="2" t="s">
        <v>11</v>
      </c>
      <c r="H9" s="2" t="s">
        <v>12</v>
      </c>
      <c r="I9" s="2" t="s">
        <v>12</v>
      </c>
      <c r="J9" s="2" t="s">
        <v>12</v>
      </c>
      <c r="K9" s="2" t="s">
        <v>13</v>
      </c>
      <c r="L9" s="2" t="s">
        <v>13</v>
      </c>
      <c r="M9" s="3" t="s">
        <v>13</v>
      </c>
      <c r="N9" s="4"/>
    </row>
    <row r="10" spans="1:14" x14ac:dyDescent="0.2">
      <c r="B10" s="5">
        <v>1</v>
      </c>
      <c r="C10" s="5">
        <v>2</v>
      </c>
      <c r="D10" s="5">
        <v>3</v>
      </c>
      <c r="E10" s="5">
        <v>4</v>
      </c>
      <c r="F10" s="5">
        <v>5</v>
      </c>
      <c r="G10" s="5">
        <v>6</v>
      </c>
      <c r="H10" s="5">
        <v>7</v>
      </c>
      <c r="I10" s="5">
        <v>8</v>
      </c>
      <c r="J10" s="5">
        <v>9</v>
      </c>
      <c r="K10" s="5">
        <v>10</v>
      </c>
      <c r="L10" s="5">
        <v>11</v>
      </c>
      <c r="M10" s="6">
        <v>12</v>
      </c>
      <c r="N10" s="7" t="s">
        <v>14</v>
      </c>
    </row>
    <row r="11" spans="1:14" x14ac:dyDescent="0.2">
      <c r="B11" s="8" t="s">
        <v>15</v>
      </c>
      <c r="C11" s="8" t="s">
        <v>15</v>
      </c>
      <c r="D11" s="8" t="s">
        <v>15</v>
      </c>
      <c r="E11" s="8" t="s">
        <v>15</v>
      </c>
      <c r="F11" s="8" t="s">
        <v>15</v>
      </c>
      <c r="G11" s="8" t="s">
        <v>15</v>
      </c>
      <c r="H11" s="8" t="s">
        <v>15</v>
      </c>
      <c r="I11" s="8" t="s">
        <v>16</v>
      </c>
      <c r="J11" s="8" t="s">
        <v>16</v>
      </c>
      <c r="K11" s="8" t="s">
        <v>16</v>
      </c>
      <c r="L11" s="8" t="s">
        <v>16</v>
      </c>
      <c r="M11" s="9" t="s">
        <v>16</v>
      </c>
      <c r="N11" s="10"/>
    </row>
    <row r="12" spans="1:14" x14ac:dyDescent="0.2">
      <c r="B12" s="5" t="s">
        <v>17</v>
      </c>
      <c r="C12" s="5" t="s">
        <v>17</v>
      </c>
      <c r="D12" s="5" t="s">
        <v>17</v>
      </c>
      <c r="E12" s="5" t="s">
        <v>17</v>
      </c>
      <c r="F12" s="5" t="s">
        <v>17</v>
      </c>
      <c r="G12" s="5" t="s">
        <v>17</v>
      </c>
      <c r="H12" s="5" t="s">
        <v>17</v>
      </c>
      <c r="I12" s="5" t="s">
        <v>17</v>
      </c>
      <c r="J12" s="5" t="s">
        <v>17</v>
      </c>
      <c r="K12" s="5" t="s">
        <v>17</v>
      </c>
      <c r="L12" s="5" t="s">
        <v>17</v>
      </c>
      <c r="M12" s="6" t="s">
        <v>17</v>
      </c>
      <c r="N12" s="11" t="s">
        <v>18</v>
      </c>
    </row>
    <row r="13" spans="1:14" x14ac:dyDescent="0.2">
      <c r="B13" s="12" t="s">
        <v>16</v>
      </c>
      <c r="C13" s="12" t="s">
        <v>16</v>
      </c>
      <c r="D13" s="12" t="s">
        <v>16</v>
      </c>
      <c r="E13" s="12" t="s">
        <v>16</v>
      </c>
      <c r="F13" s="12" t="s">
        <v>16</v>
      </c>
      <c r="G13" s="12" t="s">
        <v>16</v>
      </c>
      <c r="H13" s="12" t="s">
        <v>16</v>
      </c>
      <c r="I13" s="12" t="s">
        <v>16</v>
      </c>
      <c r="J13" s="12" t="s">
        <v>16</v>
      </c>
      <c r="K13" s="12" t="s">
        <v>16</v>
      </c>
      <c r="L13" s="12" t="s">
        <v>16</v>
      </c>
      <c r="M13" s="12" t="s">
        <v>16</v>
      </c>
      <c r="N13" s="13"/>
    </row>
    <row r="14" spans="1:14" x14ac:dyDescent="0.2">
      <c r="A14" s="19" t="s">
        <v>1</v>
      </c>
      <c r="B14" s="14">
        <f>'[2]Key Figures'!B14</f>
        <v>226</v>
      </c>
      <c r="C14" s="14">
        <f>'[2]Key Figures'!C14</f>
        <v>9</v>
      </c>
      <c r="D14" s="14">
        <f>'[2]Key Figures'!D14</f>
        <v>404</v>
      </c>
      <c r="E14" s="14">
        <f>'[2]Key Figures'!E14</f>
        <v>316</v>
      </c>
      <c r="F14" s="14">
        <f>'[2]Key Figures'!F14</f>
        <v>222</v>
      </c>
      <c r="G14" s="14">
        <f>'[2]Key Figures'!G14</f>
        <v>3</v>
      </c>
      <c r="H14" s="14">
        <f>'[2]Key Figures'!H14</f>
        <v>495</v>
      </c>
      <c r="I14" s="14">
        <f>'[2]Key Figures'!I14</f>
        <v>351</v>
      </c>
      <c r="J14" s="14">
        <f>'[2]Key Figures'!J14</f>
        <v>61</v>
      </c>
      <c r="K14" s="14">
        <f>'[2]Key Figures'!K14</f>
        <v>295</v>
      </c>
      <c r="L14" s="14">
        <f>'[2]Key Figures'!L14</f>
        <v>377</v>
      </c>
      <c r="M14" s="14">
        <f>'[2]Key Figures'!M14</f>
        <v>414</v>
      </c>
      <c r="N14" s="17">
        <f>SUM(B14:M14)</f>
        <v>3173</v>
      </c>
    </row>
    <row r="15" spans="1:14" x14ac:dyDescent="0.2">
      <c r="A15" s="19" t="s">
        <v>0</v>
      </c>
      <c r="B15" s="14">
        <f>'[2]Key Figures'!B15</f>
        <v>400</v>
      </c>
      <c r="C15" s="14">
        <f>'[2]Key Figures'!C15</f>
        <v>220</v>
      </c>
      <c r="D15" s="14">
        <f>'[2]Key Figures'!D15</f>
        <v>160</v>
      </c>
      <c r="E15" s="14">
        <f>'[2]Key Figures'!E15</f>
        <v>87</v>
      </c>
      <c r="F15" s="14">
        <f>'[2]Key Figures'!F15</f>
        <v>8</v>
      </c>
      <c r="G15" s="14">
        <f>'[2]Key Figures'!G15</f>
        <v>301</v>
      </c>
      <c r="H15" s="14">
        <f>'[2]Key Figures'!H15</f>
        <v>415</v>
      </c>
      <c r="I15" s="14">
        <f>'[2]Key Figures'!I15</f>
        <v>233</v>
      </c>
      <c r="J15" s="14">
        <f>'[2]Key Figures'!J15</f>
        <v>237</v>
      </c>
      <c r="K15" s="14">
        <f>'[2]Key Figures'!K15</f>
        <v>383</v>
      </c>
      <c r="L15" s="14">
        <f>'[2]Key Figures'!L15</f>
        <v>122</v>
      </c>
      <c r="M15" s="14">
        <f>'[2]Key Figures'!M15</f>
        <v>411</v>
      </c>
      <c r="N15" s="17">
        <f>SUM(B15:M15)</f>
        <v>2977</v>
      </c>
    </row>
    <row r="16" spans="1:14" x14ac:dyDescent="0.2">
      <c r="A16" s="19" t="s">
        <v>2</v>
      </c>
      <c r="B16" s="14">
        <f>'[2]Key Figures'!B16</f>
        <v>410</v>
      </c>
      <c r="C16" s="14">
        <f>'[2]Key Figures'!C16</f>
        <v>392</v>
      </c>
      <c r="D16" s="14">
        <f>'[2]Key Figures'!D16</f>
        <v>213</v>
      </c>
      <c r="E16" s="14">
        <f>'[2]Key Figures'!E16</f>
        <v>232</v>
      </c>
      <c r="F16" s="14">
        <f>'[2]Key Figures'!F16</f>
        <v>331</v>
      </c>
      <c r="G16" s="14">
        <f>'[2]Key Figures'!G16</f>
        <v>171</v>
      </c>
      <c r="H16" s="14">
        <f>'[2]Key Figures'!H16</f>
        <v>473</v>
      </c>
      <c r="I16" s="14">
        <f>'[2]Key Figures'!I16</f>
        <v>313</v>
      </c>
      <c r="J16" s="14">
        <f>'[2]Key Figures'!J16</f>
        <v>103</v>
      </c>
      <c r="K16" s="14">
        <f>'[2]Key Figures'!K16</f>
        <v>337</v>
      </c>
      <c r="L16" s="14">
        <f>'[2]Key Figures'!L16</f>
        <v>84</v>
      </c>
      <c r="M16" s="14">
        <f>'[2]Key Figures'!M16</f>
        <v>377</v>
      </c>
      <c r="N16" s="17">
        <f>SUM(B16:M16)</f>
        <v>3436</v>
      </c>
    </row>
  </sheetData>
  <mergeCells count="1">
    <mergeCell ref="B8:N8"/>
  </mergeCells>
  <pageMargins left="0.7" right="0.7" top="0.75" bottom="0.75" header="0.3" footer="0.3"/>
  <pageSetup orientation="portrait" r:id="rId1"/>
  <headerFooter>
    <oddFooter xml:space="preserve">&amp;LUnrestricted </oddFooter>
    <evenFooter xml:space="preserve">&amp;LUnrestricted </evenFooter>
    <firstFooter xml:space="preserve">&amp;LUnrestricted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Ops Units</vt:lpstr>
      <vt:lpstr>1.Neptune</vt:lpstr>
      <vt:lpstr>2.Minerva</vt:lpstr>
    </vt:vector>
  </TitlesOfParts>
  <Company>SIEMENS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Poletto, Alan (SGRE OF CF S&amp;PR CSE MS-DE)</dc:creator>
  <cp:keywords>C_Unrestricted</cp:keywords>
  <cp:lastModifiedBy>Poletto, Alan (SGRE OF CF S&amp;PR CSE MS-DE)</cp:lastModifiedBy>
  <dcterms:created xsi:type="dcterms:W3CDTF">2018-06-13T11:26:07Z</dcterms:created>
  <dcterms:modified xsi:type="dcterms:W3CDTF">2018-06-13T12:16:44Z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Unrestricted</vt:lpwstr>
  </property>
  <property fmtid="{D5CDD505-2E9C-101B-9397-08002B2CF9AE}" pid="3" name="sodocoClasLang">
    <vt:lpwstr>Unrestricted</vt:lpwstr>
  </property>
  <property fmtid="{D5CDD505-2E9C-101B-9397-08002B2CF9AE}" pid="4" name="sodocoClasLangId">
    <vt:i4>0</vt:i4>
  </property>
  <property fmtid="{D5CDD505-2E9C-101B-9397-08002B2CF9AE}" pid="5" name="sodocoClasId">
    <vt:i4>0</vt:i4>
  </property>
</Properties>
</file>