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ma\Desktop\"/>
    </mc:Choice>
  </mc:AlternateContent>
  <bookViews>
    <workbookView xWindow="0" yWindow="0" windowWidth="28800" windowHeight="12300"/>
  </bookViews>
  <sheets>
    <sheet name="Presentation" sheetId="7" r:id="rId1"/>
    <sheet name="Planning_General" sheetId="5" r:id="rId2"/>
    <sheet name="Planning" sheetId="1" state="hidden" r:id="rId3"/>
    <sheet name="Ressources" sheetId="2" r:id="rId4"/>
    <sheet name="Calcul" sheetId="3" r:id="rId5"/>
    <sheet name="Graphe" sheetId="4" r:id="rId6"/>
    <sheet name="Atelier_Metiers" sheetId="6" r:id="rId7"/>
  </sheets>
  <definedNames>
    <definedName name="_xlnm._FilterDatabase" localSheetId="2" hidden="1">Planning!$A$4:$F$4</definedName>
    <definedName name="_xlnm._FilterDatabase" localSheetId="3" hidden="1">Ressources!$B$4:$D$60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9" i="3" l="1"/>
  <c r="F28" i="3"/>
  <c r="F27" i="3"/>
  <c r="G27" i="3"/>
  <c r="F16" i="3"/>
  <c r="G16" i="3"/>
  <c r="G29" i="3" l="1"/>
  <c r="G28" i="3"/>
  <c r="E27" i="3"/>
  <c r="E16" i="3"/>
  <c r="C6" i="6"/>
  <c r="C7" i="6"/>
  <c r="C8" i="6"/>
  <c r="C9" i="6"/>
  <c r="C10" i="6"/>
  <c r="C11" i="6"/>
  <c r="C12" i="6"/>
  <c r="C13" i="6"/>
  <c r="C14" i="6"/>
  <c r="E29" i="3" l="1"/>
  <c r="E28" i="3"/>
  <c r="C5" i="6"/>
</calcChain>
</file>

<file path=xl/sharedStrings.xml><?xml version="1.0" encoding="utf-8"?>
<sst xmlns="http://schemas.openxmlformats.org/spreadsheetml/2006/main" count="174" uniqueCount="39">
  <si>
    <t>Capacité</t>
  </si>
  <si>
    <t>Workload</t>
  </si>
  <si>
    <t>Ecart</t>
  </si>
  <si>
    <t>Taux de charge</t>
  </si>
  <si>
    <t>Nom</t>
  </si>
  <si>
    <t>Prenom</t>
  </si>
  <si>
    <t>Affaire</t>
  </si>
  <si>
    <t>Année</t>
  </si>
  <si>
    <t>Peinture</t>
  </si>
  <si>
    <t>ICBP</t>
  </si>
  <si>
    <t>Usinage</t>
  </si>
  <si>
    <t>Tuyautage</t>
  </si>
  <si>
    <t>Soudage</t>
  </si>
  <si>
    <t>Montage Atelier</t>
  </si>
  <si>
    <t>Isolation Calorifuge</t>
  </si>
  <si>
    <t>Chaudronnerie</t>
  </si>
  <si>
    <t>Molybdene</t>
  </si>
  <si>
    <t>Montage Tuyauterie</t>
  </si>
  <si>
    <t>Isolation Briquetage</t>
  </si>
  <si>
    <t>Montage atelier</t>
  </si>
  <si>
    <t>Isolation calurifuge</t>
  </si>
  <si>
    <t>Semaine</t>
  </si>
  <si>
    <t xml:space="preserve">Isolation Briquetage </t>
  </si>
  <si>
    <t>Heures budgetées</t>
  </si>
  <si>
    <t>Isolation briquetage</t>
  </si>
  <si>
    <t>Montage tuyauterie</t>
  </si>
  <si>
    <t>Produit</t>
  </si>
  <si>
    <t>Client</t>
  </si>
  <si>
    <t>Centre de frais</t>
  </si>
  <si>
    <t>Echéance</t>
  </si>
  <si>
    <t>Charge (caché à ne pas modifer ni changer)</t>
  </si>
  <si>
    <t>Porsch</t>
  </si>
  <si>
    <t>Metier</t>
  </si>
  <si>
    <t>Isolation Calurifuge</t>
  </si>
  <si>
    <t>Nombre d'operateur</t>
  </si>
  <si>
    <t>Compétence</t>
  </si>
  <si>
    <t>Totale capacité</t>
  </si>
  <si>
    <t>Totale charge</t>
  </si>
  <si>
    <t>Guide d'utilisation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</si>
</sst>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24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6" borderId="0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12" borderId="1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/>
    </xf>
    <xf numFmtId="0" fontId="0" fillId="10" borderId="1" xfId="0" applyFill="1" applyBorder="1"/>
    <xf numFmtId="0" fontId="1" fillId="13" borderId="1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 wrapText="1"/>
    </xf>
    <xf numFmtId="0" fontId="0" fillId="12" borderId="3" xfId="0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 wrapText="1"/>
    </xf>
    <xf numFmtId="0" fontId="0" fillId="9" borderId="7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14" borderId="0" xfId="0" applyFill="1" applyBorder="1"/>
    <xf numFmtId="0" fontId="3" fillId="14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100">
    <dxf>
      <fill>
        <patternFill>
          <bgColor theme="7" tint="0.39994506668294322"/>
        </patternFill>
      </fill>
    </dxf>
    <dxf>
      <fill>
        <patternFill>
          <bgColor rgb="FFFFC7CE"/>
        </patternFill>
      </fill>
    </dxf>
    <dxf>
      <fill>
        <patternFill>
          <bgColor theme="7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rgb="FFCC66FF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FFC7CE"/>
        </patternFill>
      </fill>
    </dxf>
    <dxf>
      <fill>
        <patternFill>
          <bgColor theme="7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rgb="FFFFC7CE"/>
        </patternFill>
      </fill>
    </dxf>
    <dxf>
      <fill>
        <patternFill>
          <bgColor theme="7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rgb="FFFFC7CE"/>
        </patternFill>
      </fill>
    </dxf>
    <dxf>
      <fill>
        <patternFill>
          <bgColor theme="7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rgb="FFFFC7CE"/>
        </patternFill>
      </fill>
    </dxf>
    <dxf>
      <fill>
        <patternFill>
          <bgColor theme="7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rgb="FFFFC7CE"/>
        </patternFill>
      </fill>
    </dxf>
    <dxf>
      <fill>
        <patternFill>
          <bgColor theme="7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rgb="FFFFC7CE"/>
        </patternFill>
      </fill>
    </dxf>
    <dxf>
      <fill>
        <patternFill>
          <bgColor theme="7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rgb="FFFFC7CE"/>
        </patternFill>
      </fill>
    </dxf>
    <dxf>
      <fill>
        <patternFill>
          <bgColor theme="7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rgb="FFCC66FF"/>
        </patternFill>
      </fill>
    </dxf>
    <dxf>
      <fill>
        <patternFill>
          <bgColor theme="7" tint="0.39994506668294322"/>
        </patternFill>
      </fill>
    </dxf>
    <dxf>
      <fill>
        <patternFill>
          <bgColor rgb="FFFFC7CE"/>
        </patternFill>
      </fill>
    </dxf>
    <dxf>
      <fill>
        <patternFill>
          <bgColor theme="7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rgb="FFFFC7CE"/>
        </patternFill>
      </fill>
    </dxf>
    <dxf>
      <fill>
        <patternFill>
          <bgColor theme="7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rgb="FFFFC7CE"/>
        </patternFill>
      </fill>
    </dxf>
    <dxf>
      <fill>
        <patternFill>
          <bgColor theme="7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rgb="FFFFC7CE"/>
        </patternFill>
      </fill>
    </dxf>
    <dxf>
      <fill>
        <patternFill>
          <bgColor theme="7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rgb="FFFFC7CE"/>
        </patternFill>
      </fill>
    </dxf>
    <dxf>
      <fill>
        <patternFill>
          <bgColor theme="7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rgb="FFCC66FF"/>
        </patternFill>
      </fill>
    </dxf>
    <dxf>
      <fill>
        <patternFill>
          <bgColor theme="7" tint="0.39994506668294322"/>
        </patternFill>
      </fill>
    </dxf>
    <dxf>
      <fill>
        <patternFill>
          <bgColor rgb="FFFFC7CE"/>
        </patternFill>
      </fill>
    </dxf>
    <dxf>
      <fill>
        <patternFill>
          <bgColor theme="7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rgb="FFFFC7CE"/>
        </patternFill>
      </fill>
    </dxf>
    <dxf>
      <fill>
        <patternFill>
          <bgColor theme="7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7" tint="0.39994506668294322"/>
        </patternFill>
      </fill>
    </dxf>
    <dxf>
      <fill>
        <patternFill>
          <bgColor rgb="FFFFC7CE"/>
        </patternFill>
      </fill>
    </dxf>
    <dxf>
      <fill>
        <patternFill>
          <bgColor theme="7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</dxfs>
  <tableStyles count="0" defaultTableStyle="TableStyleMedium2" defaultPivotStyle="PivotStyleLight16"/>
  <colors>
    <mruColors>
      <color rgb="FF37E1E9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66675</xdr:rowOff>
        </xdr:from>
        <xdr:to>
          <xdr:col>1</xdr:col>
          <xdr:colOff>466725</xdr:colOff>
          <xdr:row>1</xdr:row>
          <xdr:rowOff>114300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affaire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1</xdr:row>
          <xdr:rowOff>180975</xdr:rowOff>
        </xdr:from>
        <xdr:to>
          <xdr:col>2</xdr:col>
          <xdr:colOff>28575</xdr:colOff>
          <xdr:row>1</xdr:row>
          <xdr:rowOff>428625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Semaine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</xdr:colOff>
          <xdr:row>0</xdr:row>
          <xdr:rowOff>238125</xdr:rowOff>
        </xdr:from>
        <xdr:to>
          <xdr:col>2</xdr:col>
          <xdr:colOff>57150</xdr:colOff>
          <xdr:row>1</xdr:row>
          <xdr:rowOff>180975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semaine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1</xdr:row>
          <xdr:rowOff>276225</xdr:rowOff>
        </xdr:from>
        <xdr:to>
          <xdr:col>2</xdr:col>
          <xdr:colOff>9525</xdr:colOff>
          <xdr:row>2</xdr:row>
          <xdr:rowOff>152400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Tout voir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400050</xdr:rowOff>
        </xdr:from>
        <xdr:to>
          <xdr:col>0</xdr:col>
          <xdr:colOff>647700</xdr:colOff>
          <xdr:row>2</xdr:row>
          <xdr:rowOff>9525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Tout voir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9525</xdr:rowOff>
        </xdr:from>
        <xdr:to>
          <xdr:col>1</xdr:col>
          <xdr:colOff>428625</xdr:colOff>
          <xdr:row>1</xdr:row>
          <xdr:rowOff>276225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Calculer capacité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1</xdr:row>
          <xdr:rowOff>447675</xdr:rowOff>
        </xdr:from>
        <xdr:to>
          <xdr:col>1</xdr:col>
          <xdr:colOff>619125</xdr:colOff>
          <xdr:row>1</xdr:row>
          <xdr:rowOff>666750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3:I3"/>
  <sheetViews>
    <sheetView tabSelected="1" workbookViewId="0">
      <selection activeCell="C29" sqref="C27:C29"/>
    </sheetView>
  </sheetViews>
  <sheetFormatPr baseColWidth="10" defaultRowHeight="15" x14ac:dyDescent="0.25"/>
  <cols>
    <col min="1" max="5" width="11.42578125" style="44"/>
    <col min="6" max="6" width="17.140625" style="44" bestFit="1" customWidth="1"/>
    <col min="7" max="16384" width="11.42578125" style="44"/>
  </cols>
  <sheetData>
    <row r="3" spans="6:9" ht="30" customHeight="1" x14ac:dyDescent="0.25">
      <c r="F3" s="45" t="s">
        <v>38</v>
      </c>
      <c r="G3" s="45"/>
      <c r="H3" s="45"/>
      <c r="I3" s="45"/>
    </row>
  </sheetData>
  <mergeCells count="1">
    <mergeCell ref="F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5" tint="-0.249977111117893"/>
  </sheetPr>
  <dimension ref="A2:I14"/>
  <sheetViews>
    <sheetView workbookViewId="0">
      <pane xSplit="6" topLeftCell="G1" activePane="topRight" state="frozen"/>
      <selection pane="topRight" activeCell="E20" sqref="E20"/>
    </sheetView>
  </sheetViews>
  <sheetFormatPr baseColWidth="10" defaultRowHeight="15" x14ac:dyDescent="0.25"/>
  <cols>
    <col min="1" max="1" width="10.28515625" style="4" customWidth="1"/>
    <col min="2" max="2" width="9.7109375" style="4" customWidth="1"/>
    <col min="3" max="3" width="11.42578125" style="4"/>
    <col min="4" max="4" width="19" style="4" bestFit="1" customWidth="1"/>
    <col min="5" max="5" width="17.28515625" style="4" bestFit="1" customWidth="1"/>
    <col min="6" max="6" width="13.5703125" customWidth="1"/>
  </cols>
  <sheetData>
    <row r="2" spans="1:9" ht="45.75" customHeight="1" x14ac:dyDescent="0.25"/>
    <row r="3" spans="1:9" ht="24" customHeight="1" x14ac:dyDescent="0.25">
      <c r="A3" s="6"/>
      <c r="B3" s="6"/>
      <c r="C3" s="6"/>
      <c r="D3" s="6"/>
      <c r="E3" s="6"/>
      <c r="F3" s="3"/>
      <c r="G3" s="12">
        <v>2018</v>
      </c>
      <c r="H3" s="12">
        <v>2018</v>
      </c>
      <c r="I3" s="12">
        <v>2018</v>
      </c>
    </row>
    <row r="4" spans="1:9" x14ac:dyDescent="0.25">
      <c r="A4" s="10" t="s">
        <v>6</v>
      </c>
      <c r="B4" s="10" t="s">
        <v>26</v>
      </c>
      <c r="C4" s="10" t="s">
        <v>27</v>
      </c>
      <c r="D4" s="10" t="s">
        <v>28</v>
      </c>
      <c r="E4" s="10" t="s">
        <v>23</v>
      </c>
      <c r="F4" s="10" t="s">
        <v>29</v>
      </c>
      <c r="G4" s="20">
        <v>1</v>
      </c>
      <c r="H4" s="20">
        <v>2</v>
      </c>
      <c r="I4" s="20">
        <v>3</v>
      </c>
    </row>
    <row r="5" spans="1:9" x14ac:dyDescent="0.25">
      <c r="A5" s="5">
        <v>123456789</v>
      </c>
      <c r="B5" s="5" t="s">
        <v>9</v>
      </c>
      <c r="C5" s="5" t="s">
        <v>31</v>
      </c>
      <c r="D5" s="5" t="s">
        <v>15</v>
      </c>
      <c r="E5" s="5">
        <v>0</v>
      </c>
      <c r="F5" s="2"/>
      <c r="G5" s="3">
        <v>1</v>
      </c>
      <c r="H5" s="3">
        <v>1</v>
      </c>
      <c r="I5" s="16">
        <v>1000</v>
      </c>
    </row>
    <row r="6" spans="1:9" x14ac:dyDescent="0.25">
      <c r="A6" s="5">
        <v>123456789</v>
      </c>
      <c r="B6" s="5" t="s">
        <v>9</v>
      </c>
      <c r="C6" s="5" t="s">
        <v>31</v>
      </c>
      <c r="D6" s="5" t="s">
        <v>18</v>
      </c>
      <c r="E6" s="5">
        <v>20</v>
      </c>
      <c r="F6" s="2"/>
      <c r="G6" s="16">
        <v>1</v>
      </c>
      <c r="H6" s="16">
        <v>2</v>
      </c>
      <c r="I6" s="16">
        <v>1000</v>
      </c>
    </row>
    <row r="7" spans="1:9" x14ac:dyDescent="0.25">
      <c r="A7" s="5">
        <v>123456789</v>
      </c>
      <c r="B7" s="5" t="s">
        <v>9</v>
      </c>
      <c r="C7" s="5" t="s">
        <v>31</v>
      </c>
      <c r="D7" s="5" t="s">
        <v>14</v>
      </c>
      <c r="E7" s="5">
        <v>5</v>
      </c>
      <c r="F7" s="2"/>
      <c r="G7" s="16">
        <v>1</v>
      </c>
      <c r="H7" s="16">
        <v>3</v>
      </c>
      <c r="I7" s="16">
        <v>1520</v>
      </c>
    </row>
    <row r="8" spans="1:9" x14ac:dyDescent="0.25">
      <c r="A8" s="5">
        <v>123456789</v>
      </c>
      <c r="B8" s="5" t="s">
        <v>9</v>
      </c>
      <c r="C8" s="5" t="s">
        <v>31</v>
      </c>
      <c r="D8" s="5" t="s">
        <v>16</v>
      </c>
      <c r="E8" s="5">
        <v>52</v>
      </c>
      <c r="F8" s="2"/>
      <c r="G8" s="16">
        <v>0</v>
      </c>
      <c r="H8" s="16">
        <v>4</v>
      </c>
      <c r="I8" s="16">
        <v>251</v>
      </c>
    </row>
    <row r="9" spans="1:9" x14ac:dyDescent="0.25">
      <c r="A9" s="5">
        <v>123456789</v>
      </c>
      <c r="B9" s="5" t="s">
        <v>9</v>
      </c>
      <c r="C9" s="5" t="s">
        <v>31</v>
      </c>
      <c r="D9" s="5" t="s">
        <v>13</v>
      </c>
      <c r="E9" s="5">
        <v>5</v>
      </c>
      <c r="F9" s="2"/>
      <c r="G9" s="16">
        <v>0</v>
      </c>
      <c r="H9" s="16">
        <v>5</v>
      </c>
      <c r="I9" s="16">
        <v>256</v>
      </c>
    </row>
    <row r="10" spans="1:9" x14ac:dyDescent="0.25">
      <c r="A10" s="5">
        <v>123456789</v>
      </c>
      <c r="B10" s="5" t="s">
        <v>9</v>
      </c>
      <c r="C10" s="5" t="s">
        <v>31</v>
      </c>
      <c r="D10" s="5" t="s">
        <v>17</v>
      </c>
      <c r="E10" s="5">
        <v>10</v>
      </c>
      <c r="F10" s="2"/>
      <c r="G10" s="16">
        <v>0</v>
      </c>
      <c r="H10" s="16">
        <v>6</v>
      </c>
      <c r="I10" s="16">
        <v>2145</v>
      </c>
    </row>
    <row r="11" spans="1:9" x14ac:dyDescent="0.25">
      <c r="A11" s="5">
        <v>123456789</v>
      </c>
      <c r="B11" s="5" t="s">
        <v>9</v>
      </c>
      <c r="C11" s="5" t="s">
        <v>31</v>
      </c>
      <c r="D11" s="5" t="s">
        <v>8</v>
      </c>
      <c r="E11" s="5">
        <v>20</v>
      </c>
      <c r="F11" s="2"/>
      <c r="G11" s="16">
        <v>1</v>
      </c>
      <c r="H11" s="16">
        <v>7</v>
      </c>
      <c r="I11" s="16">
        <v>2000</v>
      </c>
    </row>
    <row r="12" spans="1:9" x14ac:dyDescent="0.25">
      <c r="A12" s="5">
        <v>123456789</v>
      </c>
      <c r="B12" s="5" t="s">
        <v>9</v>
      </c>
      <c r="C12" s="5" t="s">
        <v>31</v>
      </c>
      <c r="D12" s="5" t="s">
        <v>12</v>
      </c>
      <c r="E12" s="5">
        <v>35</v>
      </c>
      <c r="F12" s="2"/>
      <c r="G12" s="16">
        <v>200</v>
      </c>
      <c r="H12" s="16">
        <v>8</v>
      </c>
      <c r="I12" s="16">
        <v>1214</v>
      </c>
    </row>
    <row r="13" spans="1:9" x14ac:dyDescent="0.25">
      <c r="A13" s="5">
        <v>123456789</v>
      </c>
      <c r="B13" s="5" t="s">
        <v>9</v>
      </c>
      <c r="C13" s="5" t="s">
        <v>31</v>
      </c>
      <c r="D13" s="5" t="s">
        <v>11</v>
      </c>
      <c r="E13" s="5">
        <v>95</v>
      </c>
      <c r="F13" s="2"/>
      <c r="G13" s="16">
        <v>1</v>
      </c>
      <c r="H13" s="16">
        <v>9</v>
      </c>
      <c r="I13" s="16">
        <v>222</v>
      </c>
    </row>
    <row r="14" spans="1:9" x14ac:dyDescent="0.25">
      <c r="A14" s="5">
        <v>123456789</v>
      </c>
      <c r="B14" s="5" t="s">
        <v>9</v>
      </c>
      <c r="C14" s="5" t="s">
        <v>31</v>
      </c>
      <c r="D14" s="5" t="s">
        <v>10</v>
      </c>
      <c r="E14" s="5">
        <v>10</v>
      </c>
      <c r="F14" s="2"/>
      <c r="G14" s="16">
        <v>20</v>
      </c>
      <c r="H14" s="16">
        <v>10</v>
      </c>
      <c r="I14" s="16">
        <v>120</v>
      </c>
    </row>
  </sheetData>
  <conditionalFormatting sqref="G3">
    <cfRule type="containsText" dxfId="99" priority="291" operator="containsText" text="Molybdene">
      <formula>NOT(ISERROR(SEARCH("Molybdene",G3)))</formula>
    </cfRule>
    <cfRule type="containsText" dxfId="98" priority="292" operator="containsText" text="Peinture">
      <formula>NOT(ISERROR(SEARCH("Peinture",G3)))</formula>
    </cfRule>
    <cfRule type="containsText" dxfId="97" priority="293" operator="containsText" text="Montage atelier">
      <formula>NOT(ISERROR(SEARCH("Montage atelier",G3)))</formula>
    </cfRule>
    <cfRule type="containsText" dxfId="96" priority="294" operator="containsText" text="soudage">
      <formula>NOT(ISERROR(SEARCH("soudage",G3)))</formula>
    </cfRule>
    <cfRule type="containsText" dxfId="95" priority="295" operator="containsText" text="Chaudronnerie">
      <formula>NOT(ISERROR(SEARCH("Chaudronnerie",G3)))</formula>
    </cfRule>
  </conditionalFormatting>
  <conditionalFormatting sqref="G3">
    <cfRule type="cellIs" dxfId="94" priority="290" operator="equal">
      <formula>"usinage"</formula>
    </cfRule>
  </conditionalFormatting>
  <conditionalFormatting sqref="A4:F4">
    <cfRule type="containsText" dxfId="93" priority="285" operator="containsText" text="Molybdene">
      <formula>NOT(ISERROR(SEARCH("Molybdene",A4)))</formula>
    </cfRule>
    <cfRule type="containsText" dxfId="92" priority="286" operator="containsText" text="Peinture">
      <formula>NOT(ISERROR(SEARCH("Peinture",A4)))</formula>
    </cfRule>
    <cfRule type="containsText" dxfId="91" priority="287" operator="containsText" text="Montage atelier">
      <formula>NOT(ISERROR(SEARCH("Montage atelier",A4)))</formula>
    </cfRule>
    <cfRule type="containsText" dxfId="90" priority="288" operator="containsText" text="soudage">
      <formula>NOT(ISERROR(SEARCH("soudage",A4)))</formula>
    </cfRule>
    <cfRule type="containsText" dxfId="89" priority="289" operator="containsText" text="Chaudronnerie">
      <formula>NOT(ISERROR(SEARCH("Chaudronnerie",A4)))</formula>
    </cfRule>
  </conditionalFormatting>
  <conditionalFormatting sqref="A4:F4">
    <cfRule type="cellIs" dxfId="88" priority="284" operator="equal">
      <formula>"usinage"</formula>
    </cfRule>
  </conditionalFormatting>
  <conditionalFormatting sqref="G4">
    <cfRule type="containsText" dxfId="87" priority="278" operator="containsText" text="Molybdene">
      <formula>NOT(ISERROR(SEARCH("Molybdene",G4)))</formula>
    </cfRule>
    <cfRule type="containsText" dxfId="86" priority="279" operator="containsText" text="Peinture">
      <formula>NOT(ISERROR(SEARCH("Peinture",G4)))</formula>
    </cfRule>
    <cfRule type="containsText" dxfId="85" priority="280" operator="containsText" text="Montage atelier">
      <formula>NOT(ISERROR(SEARCH("Montage atelier",G4)))</formula>
    </cfRule>
    <cfRule type="containsText" dxfId="84" priority="281" operator="containsText" text="soudage">
      <formula>NOT(ISERROR(SEARCH("soudage",G4)))</formula>
    </cfRule>
    <cfRule type="containsText" dxfId="83" priority="282" operator="containsText" text="Chaudronnerie">
      <formula>NOT(ISERROR(SEARCH("Chaudronnerie",G4)))</formula>
    </cfRule>
  </conditionalFormatting>
  <conditionalFormatting sqref="G4">
    <cfRule type="cellIs" dxfId="82" priority="277" operator="equal">
      <formula>"usinage"</formula>
    </cfRule>
  </conditionalFormatting>
  <conditionalFormatting sqref="C4">
    <cfRule type="cellIs" dxfId="81" priority="716" operator="equal">
      <formula>#REF!</formula>
    </cfRule>
  </conditionalFormatting>
  <conditionalFormatting sqref="H3">
    <cfRule type="containsText" dxfId="80" priority="20" operator="containsText" text="Molybdene">
      <formula>NOT(ISERROR(SEARCH("Molybdene",H3)))</formula>
    </cfRule>
    <cfRule type="containsText" dxfId="79" priority="21" operator="containsText" text="Peinture">
      <formula>NOT(ISERROR(SEARCH("Peinture",H3)))</formula>
    </cfRule>
    <cfRule type="containsText" dxfId="78" priority="22" operator="containsText" text="Montage atelier">
      <formula>NOT(ISERROR(SEARCH("Montage atelier",H3)))</formula>
    </cfRule>
    <cfRule type="containsText" dxfId="77" priority="23" operator="containsText" text="soudage">
      <formula>NOT(ISERROR(SEARCH("soudage",H3)))</formula>
    </cfRule>
    <cfRule type="containsText" dxfId="76" priority="24" operator="containsText" text="Chaudronnerie">
      <formula>NOT(ISERROR(SEARCH("Chaudronnerie",H3)))</formula>
    </cfRule>
  </conditionalFormatting>
  <conditionalFormatting sqref="H3">
    <cfRule type="cellIs" dxfId="75" priority="19" operator="equal">
      <formula>"usinage"</formula>
    </cfRule>
  </conditionalFormatting>
  <conditionalFormatting sqref="H4">
    <cfRule type="containsText" dxfId="74" priority="14" operator="containsText" text="Molybdene">
      <formula>NOT(ISERROR(SEARCH("Molybdene",H4)))</formula>
    </cfRule>
    <cfRule type="containsText" dxfId="73" priority="15" operator="containsText" text="Peinture">
      <formula>NOT(ISERROR(SEARCH("Peinture",H4)))</formula>
    </cfRule>
    <cfRule type="containsText" dxfId="72" priority="16" operator="containsText" text="Montage atelier">
      <formula>NOT(ISERROR(SEARCH("Montage atelier",H4)))</formula>
    </cfRule>
    <cfRule type="containsText" dxfId="71" priority="17" operator="containsText" text="soudage">
      <formula>NOT(ISERROR(SEARCH("soudage",H4)))</formula>
    </cfRule>
    <cfRule type="containsText" dxfId="70" priority="18" operator="containsText" text="Chaudronnerie">
      <formula>NOT(ISERROR(SEARCH("Chaudronnerie",H4)))</formula>
    </cfRule>
  </conditionalFormatting>
  <conditionalFormatting sqref="H4">
    <cfRule type="cellIs" dxfId="69" priority="13" operator="equal">
      <formula>"usinage"</formula>
    </cfRule>
  </conditionalFormatting>
  <conditionalFormatting sqref="I3">
    <cfRule type="containsText" dxfId="68" priority="8" operator="containsText" text="Molybdene">
      <formula>NOT(ISERROR(SEARCH("Molybdene",I3)))</formula>
    </cfRule>
    <cfRule type="containsText" dxfId="67" priority="9" operator="containsText" text="Peinture">
      <formula>NOT(ISERROR(SEARCH("Peinture",I3)))</formula>
    </cfRule>
    <cfRule type="containsText" dxfId="66" priority="10" operator="containsText" text="Montage atelier">
      <formula>NOT(ISERROR(SEARCH("Montage atelier",I3)))</formula>
    </cfRule>
    <cfRule type="containsText" dxfId="65" priority="11" operator="containsText" text="soudage">
      <formula>NOT(ISERROR(SEARCH("soudage",I3)))</formula>
    </cfRule>
    <cfRule type="containsText" dxfId="64" priority="12" operator="containsText" text="Chaudronnerie">
      <formula>NOT(ISERROR(SEARCH("Chaudronnerie",I3)))</formula>
    </cfRule>
  </conditionalFormatting>
  <conditionalFormatting sqref="I3">
    <cfRule type="cellIs" dxfId="63" priority="7" operator="equal">
      <formula>"usinage"</formula>
    </cfRule>
  </conditionalFormatting>
  <conditionalFormatting sqref="I4">
    <cfRule type="containsText" dxfId="62" priority="2" operator="containsText" text="Molybdene">
      <formula>NOT(ISERROR(SEARCH("Molybdene",I4)))</formula>
    </cfRule>
    <cfRule type="containsText" dxfId="61" priority="3" operator="containsText" text="Peinture">
      <formula>NOT(ISERROR(SEARCH("Peinture",I4)))</formula>
    </cfRule>
    <cfRule type="containsText" dxfId="60" priority="4" operator="containsText" text="Montage atelier">
      <formula>NOT(ISERROR(SEARCH("Montage atelier",I4)))</formula>
    </cfRule>
    <cfRule type="containsText" dxfId="59" priority="5" operator="containsText" text="soudage">
      <formula>NOT(ISERROR(SEARCH("soudage",I4)))</formula>
    </cfRule>
    <cfRule type="containsText" dxfId="58" priority="6" operator="containsText" text="Chaudronnerie">
      <formula>NOT(ISERROR(SEARCH("Chaudronnerie",I4)))</formula>
    </cfRule>
  </conditionalFormatting>
  <conditionalFormatting sqref="I4">
    <cfRule type="cellIs" dxfId="57" priority="1" operator="equal">
      <formula>"usinage"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Affaire_add">
                <anchor moveWithCells="1">
                  <from>
                    <xdr:col>0</xdr:col>
                    <xdr:colOff>76200</xdr:colOff>
                    <xdr:row>0</xdr:row>
                    <xdr:rowOff>66675</xdr:rowOff>
                  </from>
                  <to>
                    <xdr:col>1</xdr:col>
                    <xdr:colOff>466725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Button 2">
              <controlPr defaultSize="0" print="0" autoFill="0" autoPict="0" macro="[0]!planning_Gen_AddWeek.Add_Week">
                <anchor moveWithCells="1" sizeWithCells="1">
                  <from>
                    <xdr:col>0</xdr:col>
                    <xdr:colOff>66675</xdr:colOff>
                    <xdr:row>1</xdr:row>
                    <xdr:rowOff>180975</xdr:rowOff>
                  </from>
                  <to>
                    <xdr:col>2</xdr:col>
                    <xdr:colOff>28575</xdr:colOff>
                    <xdr:row>1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0.39997558519241921"/>
  </sheetPr>
  <dimension ref="A1:I14"/>
  <sheetViews>
    <sheetView workbookViewId="0">
      <selection activeCell="H22" sqref="H22"/>
    </sheetView>
  </sheetViews>
  <sheetFormatPr baseColWidth="10" defaultRowHeight="15" x14ac:dyDescent="0.25"/>
  <cols>
    <col min="1" max="1" width="11.42578125" style="4"/>
    <col min="2" max="2" width="11.5703125" style="4" bestFit="1" customWidth="1"/>
    <col min="3" max="3" width="14" style="4" bestFit="1" customWidth="1"/>
    <col min="4" max="4" width="19" style="4" bestFit="1" customWidth="1"/>
    <col min="5" max="5" width="23.5703125" style="4" bestFit="1" customWidth="1"/>
    <col min="6" max="6" width="13.85546875" bestFit="1" customWidth="1"/>
    <col min="17" max="17" width="43.28515625" customWidth="1"/>
  </cols>
  <sheetData>
    <row r="1" spans="1:9" x14ac:dyDescent="0.25">
      <c r="C1" s="23" t="s">
        <v>30</v>
      </c>
      <c r="D1" s="23"/>
      <c r="E1" s="23"/>
    </row>
    <row r="2" spans="1:9" ht="38.25" customHeight="1" x14ac:dyDescent="0.25"/>
    <row r="3" spans="1:9" ht="21.75" customHeight="1" x14ac:dyDescent="0.25">
      <c r="A3" s="6"/>
      <c r="B3" s="6"/>
      <c r="C3" s="6"/>
      <c r="D3" s="6"/>
      <c r="E3" s="6"/>
      <c r="F3" s="3"/>
      <c r="G3" s="12">
        <v>2018</v>
      </c>
      <c r="H3" s="12">
        <v>2018</v>
      </c>
      <c r="I3" s="12">
        <v>2018</v>
      </c>
    </row>
    <row r="4" spans="1:9" ht="30.75" customHeight="1" x14ac:dyDescent="0.25">
      <c r="A4" s="10" t="s">
        <v>6</v>
      </c>
      <c r="B4" s="10" t="s">
        <v>26</v>
      </c>
      <c r="C4" s="10" t="s">
        <v>27</v>
      </c>
      <c r="D4" s="10" t="s">
        <v>28</v>
      </c>
      <c r="E4" s="10" t="s">
        <v>23</v>
      </c>
      <c r="F4" s="10" t="s">
        <v>29</v>
      </c>
      <c r="G4" s="20">
        <v>1</v>
      </c>
      <c r="H4" s="20">
        <v>2</v>
      </c>
      <c r="I4" s="20">
        <v>3</v>
      </c>
    </row>
    <row r="5" spans="1:9" x14ac:dyDescent="0.25">
      <c r="A5" s="4">
        <v>123456789</v>
      </c>
      <c r="B5" s="4" t="s">
        <v>9</v>
      </c>
      <c r="C5" s="4" t="s">
        <v>31</v>
      </c>
      <c r="D5" s="4" t="s">
        <v>15</v>
      </c>
      <c r="E5" s="4">
        <v>0</v>
      </c>
      <c r="G5" s="3">
        <v>1</v>
      </c>
      <c r="H5" s="3">
        <v>1</v>
      </c>
      <c r="I5" s="16">
        <v>100</v>
      </c>
    </row>
    <row r="6" spans="1:9" x14ac:dyDescent="0.25">
      <c r="A6" s="4">
        <v>123456789</v>
      </c>
      <c r="B6" s="4" t="s">
        <v>9</v>
      </c>
      <c r="C6" s="4" t="s">
        <v>31</v>
      </c>
      <c r="D6" s="4" t="s">
        <v>18</v>
      </c>
      <c r="E6" s="4">
        <v>20</v>
      </c>
      <c r="G6" s="16">
        <v>1</v>
      </c>
      <c r="H6" s="16">
        <v>2</v>
      </c>
      <c r="I6" s="16">
        <v>10</v>
      </c>
    </row>
    <row r="7" spans="1:9" x14ac:dyDescent="0.25">
      <c r="A7" s="4">
        <v>123456789</v>
      </c>
      <c r="B7" s="4" t="s">
        <v>9</v>
      </c>
      <c r="C7" s="4" t="s">
        <v>31</v>
      </c>
      <c r="D7" s="4" t="s">
        <v>14</v>
      </c>
      <c r="E7" s="4">
        <v>5</v>
      </c>
      <c r="G7" s="16">
        <v>1</v>
      </c>
      <c r="H7" s="16">
        <v>3</v>
      </c>
      <c r="I7" s="16">
        <v>152</v>
      </c>
    </row>
    <row r="8" spans="1:9" x14ac:dyDescent="0.25">
      <c r="A8" s="4">
        <v>123456789</v>
      </c>
      <c r="B8" s="4" t="s">
        <v>9</v>
      </c>
      <c r="C8" s="4" t="s">
        <v>31</v>
      </c>
      <c r="D8" s="4" t="s">
        <v>16</v>
      </c>
      <c r="E8" s="4">
        <v>52</v>
      </c>
      <c r="G8" s="16">
        <v>0</v>
      </c>
      <c r="H8" s="16">
        <v>4</v>
      </c>
      <c r="I8" s="16">
        <v>251</v>
      </c>
    </row>
    <row r="9" spans="1:9" x14ac:dyDescent="0.25">
      <c r="A9" s="4">
        <v>123456789</v>
      </c>
      <c r="B9" s="4" t="s">
        <v>9</v>
      </c>
      <c r="C9" s="4" t="s">
        <v>31</v>
      </c>
      <c r="D9" s="4" t="s">
        <v>13</v>
      </c>
      <c r="E9" s="4">
        <v>5</v>
      </c>
      <c r="G9" s="16">
        <v>0</v>
      </c>
      <c r="H9" s="16">
        <v>5</v>
      </c>
      <c r="I9" s="16">
        <v>256</v>
      </c>
    </row>
    <row r="10" spans="1:9" x14ac:dyDescent="0.25">
      <c r="A10" s="4">
        <v>123456789</v>
      </c>
      <c r="B10" s="4" t="s">
        <v>9</v>
      </c>
      <c r="C10" s="4" t="s">
        <v>31</v>
      </c>
      <c r="D10" s="4" t="s">
        <v>17</v>
      </c>
      <c r="E10" s="4">
        <v>10</v>
      </c>
      <c r="G10" s="16">
        <v>0</v>
      </c>
      <c r="H10" s="16">
        <v>6</v>
      </c>
      <c r="I10" s="16">
        <v>2145</v>
      </c>
    </row>
    <row r="11" spans="1:9" x14ac:dyDescent="0.25">
      <c r="A11" s="4">
        <v>123456789</v>
      </c>
      <c r="B11" s="4" t="s">
        <v>9</v>
      </c>
      <c r="C11" s="4" t="s">
        <v>31</v>
      </c>
      <c r="D11" s="4" t="s">
        <v>8</v>
      </c>
      <c r="E11" s="4">
        <v>20</v>
      </c>
      <c r="G11" s="16">
        <v>1</v>
      </c>
      <c r="H11" s="16">
        <v>7</v>
      </c>
      <c r="I11" s="16">
        <v>2000</v>
      </c>
    </row>
    <row r="12" spans="1:9" x14ac:dyDescent="0.25">
      <c r="A12" s="4">
        <v>123456789</v>
      </c>
      <c r="B12" s="4" t="s">
        <v>9</v>
      </c>
      <c r="C12" s="4" t="s">
        <v>31</v>
      </c>
      <c r="D12" s="4" t="s">
        <v>12</v>
      </c>
      <c r="E12" s="4">
        <v>35</v>
      </c>
      <c r="G12" s="16">
        <v>200</v>
      </c>
      <c r="H12" s="16">
        <v>8</v>
      </c>
      <c r="I12" s="16">
        <v>1214</v>
      </c>
    </row>
    <row r="13" spans="1:9" x14ac:dyDescent="0.25">
      <c r="A13" s="4">
        <v>123456789</v>
      </c>
      <c r="B13" s="4" t="s">
        <v>9</v>
      </c>
      <c r="C13" s="4" t="s">
        <v>31</v>
      </c>
      <c r="D13" s="4" t="s">
        <v>11</v>
      </c>
      <c r="E13" s="4">
        <v>94</v>
      </c>
      <c r="G13" s="16">
        <v>1</v>
      </c>
      <c r="H13" s="16">
        <v>9</v>
      </c>
      <c r="I13" s="16">
        <v>222</v>
      </c>
    </row>
    <row r="14" spans="1:9" x14ac:dyDescent="0.25">
      <c r="A14" s="4">
        <v>123456789</v>
      </c>
      <c r="B14" s="4" t="s">
        <v>9</v>
      </c>
      <c r="C14" s="4" t="s">
        <v>31</v>
      </c>
      <c r="D14" s="4" t="s">
        <v>10</v>
      </c>
      <c r="E14" s="4">
        <v>10</v>
      </c>
      <c r="G14" s="16">
        <v>20</v>
      </c>
      <c r="H14" s="16">
        <v>10</v>
      </c>
      <c r="I14" s="16">
        <v>120</v>
      </c>
    </row>
  </sheetData>
  <autoFilter ref="A4:F4">
    <sortState ref="A4:H13">
      <sortCondition ref="D3"/>
    </sortState>
  </autoFilter>
  <sortState ref="A3:H3">
    <sortCondition ref="E3"/>
  </sortState>
  <mergeCells count="1">
    <mergeCell ref="C1:E1"/>
  </mergeCells>
  <conditionalFormatting sqref="A4:F4">
    <cfRule type="containsText" dxfId="56" priority="1101" operator="containsText" text="Molybdene">
      <formula>NOT(ISERROR(SEARCH("Molybdene",A4)))</formula>
    </cfRule>
    <cfRule type="containsText" dxfId="55" priority="1102" operator="containsText" text="Peinture">
      <formula>NOT(ISERROR(SEARCH("Peinture",A4)))</formula>
    </cfRule>
    <cfRule type="containsText" dxfId="54" priority="1103" operator="containsText" text="Montage atelier">
      <formula>NOT(ISERROR(SEARCH("Montage atelier",A4)))</formula>
    </cfRule>
    <cfRule type="containsText" dxfId="53" priority="1104" operator="containsText" text="soudage">
      <formula>NOT(ISERROR(SEARCH("soudage",A4)))</formula>
    </cfRule>
    <cfRule type="containsText" dxfId="52" priority="1105" operator="containsText" text="Chaudronnerie">
      <formula>NOT(ISERROR(SEARCH("Chaudronnerie",A4)))</formula>
    </cfRule>
  </conditionalFormatting>
  <conditionalFormatting sqref="A4:F4">
    <cfRule type="cellIs" dxfId="51" priority="1100" operator="equal">
      <formula>"usinage"</formula>
    </cfRule>
  </conditionalFormatting>
  <conditionalFormatting sqref="C4">
    <cfRule type="cellIs" dxfId="50" priority="1107" operator="equal">
      <formula>#REF!</formula>
    </cfRule>
  </conditionalFormatting>
  <conditionalFormatting sqref="G3">
    <cfRule type="containsText" dxfId="49" priority="68" operator="containsText" text="Molybdene">
      <formula>NOT(ISERROR(SEARCH("Molybdene",G3)))</formula>
    </cfRule>
    <cfRule type="containsText" dxfId="48" priority="69" operator="containsText" text="Peinture">
      <formula>NOT(ISERROR(SEARCH("Peinture",G3)))</formula>
    </cfRule>
    <cfRule type="containsText" dxfId="47" priority="70" operator="containsText" text="Montage atelier">
      <formula>NOT(ISERROR(SEARCH("Montage atelier",G3)))</formula>
    </cfRule>
    <cfRule type="containsText" dxfId="46" priority="71" operator="containsText" text="soudage">
      <formula>NOT(ISERROR(SEARCH("soudage",G3)))</formula>
    </cfRule>
    <cfRule type="containsText" dxfId="45" priority="72" operator="containsText" text="Chaudronnerie">
      <formula>NOT(ISERROR(SEARCH("Chaudronnerie",G3)))</formula>
    </cfRule>
  </conditionalFormatting>
  <conditionalFormatting sqref="G3">
    <cfRule type="cellIs" dxfId="44" priority="67" operator="equal">
      <formula>"usinage"</formula>
    </cfRule>
  </conditionalFormatting>
  <conditionalFormatting sqref="G4">
    <cfRule type="containsText" dxfId="43" priority="62" operator="containsText" text="Molybdene">
      <formula>NOT(ISERROR(SEARCH("Molybdene",G4)))</formula>
    </cfRule>
    <cfRule type="containsText" dxfId="42" priority="63" operator="containsText" text="Peinture">
      <formula>NOT(ISERROR(SEARCH("Peinture",G4)))</formula>
    </cfRule>
    <cfRule type="containsText" dxfId="41" priority="64" operator="containsText" text="Montage atelier">
      <formula>NOT(ISERROR(SEARCH("Montage atelier",G4)))</formula>
    </cfRule>
    <cfRule type="containsText" dxfId="40" priority="65" operator="containsText" text="soudage">
      <formula>NOT(ISERROR(SEARCH("soudage",G4)))</formula>
    </cfRule>
    <cfRule type="containsText" dxfId="39" priority="66" operator="containsText" text="Chaudronnerie">
      <formula>NOT(ISERROR(SEARCH("Chaudronnerie",G4)))</formula>
    </cfRule>
  </conditionalFormatting>
  <conditionalFormatting sqref="G4">
    <cfRule type="cellIs" dxfId="38" priority="61" operator="equal">
      <formula>"usinage"</formula>
    </cfRule>
  </conditionalFormatting>
  <conditionalFormatting sqref="H3">
    <cfRule type="containsText" dxfId="37" priority="20" operator="containsText" text="Molybdene">
      <formula>NOT(ISERROR(SEARCH("Molybdene",H3)))</formula>
    </cfRule>
    <cfRule type="containsText" dxfId="36" priority="21" operator="containsText" text="Peinture">
      <formula>NOT(ISERROR(SEARCH("Peinture",H3)))</formula>
    </cfRule>
    <cfRule type="containsText" dxfId="35" priority="22" operator="containsText" text="Montage atelier">
      <formula>NOT(ISERROR(SEARCH("Montage atelier",H3)))</formula>
    </cfRule>
    <cfRule type="containsText" dxfId="34" priority="23" operator="containsText" text="soudage">
      <formula>NOT(ISERROR(SEARCH("soudage",H3)))</formula>
    </cfRule>
    <cfRule type="containsText" dxfId="33" priority="24" operator="containsText" text="Chaudronnerie">
      <formula>NOT(ISERROR(SEARCH("Chaudronnerie",H3)))</formula>
    </cfRule>
  </conditionalFormatting>
  <conditionalFormatting sqref="H3">
    <cfRule type="cellIs" dxfId="32" priority="19" operator="equal">
      <formula>"usinage"</formula>
    </cfRule>
  </conditionalFormatting>
  <conditionalFormatting sqref="H4">
    <cfRule type="containsText" dxfId="31" priority="14" operator="containsText" text="Molybdene">
      <formula>NOT(ISERROR(SEARCH("Molybdene",H4)))</formula>
    </cfRule>
    <cfRule type="containsText" dxfId="30" priority="15" operator="containsText" text="Peinture">
      <formula>NOT(ISERROR(SEARCH("Peinture",H4)))</formula>
    </cfRule>
    <cfRule type="containsText" dxfId="29" priority="16" operator="containsText" text="Montage atelier">
      <formula>NOT(ISERROR(SEARCH("Montage atelier",H4)))</formula>
    </cfRule>
    <cfRule type="containsText" dxfId="28" priority="17" operator="containsText" text="soudage">
      <formula>NOT(ISERROR(SEARCH("soudage",H4)))</formula>
    </cfRule>
    <cfRule type="containsText" dxfId="27" priority="18" operator="containsText" text="Chaudronnerie">
      <formula>NOT(ISERROR(SEARCH("Chaudronnerie",H4)))</formula>
    </cfRule>
  </conditionalFormatting>
  <conditionalFormatting sqref="H4">
    <cfRule type="cellIs" dxfId="26" priority="13" operator="equal">
      <formula>"usinage"</formula>
    </cfRule>
  </conditionalFormatting>
  <conditionalFormatting sqref="I3">
    <cfRule type="containsText" dxfId="25" priority="8" operator="containsText" text="Molybdene">
      <formula>NOT(ISERROR(SEARCH("Molybdene",I3)))</formula>
    </cfRule>
    <cfRule type="containsText" dxfId="24" priority="9" operator="containsText" text="Peinture">
      <formula>NOT(ISERROR(SEARCH("Peinture",I3)))</formula>
    </cfRule>
    <cfRule type="containsText" dxfId="23" priority="10" operator="containsText" text="Montage atelier">
      <formula>NOT(ISERROR(SEARCH("Montage atelier",I3)))</formula>
    </cfRule>
    <cfRule type="containsText" dxfId="22" priority="11" operator="containsText" text="soudage">
      <formula>NOT(ISERROR(SEARCH("soudage",I3)))</formula>
    </cfRule>
    <cfRule type="containsText" dxfId="21" priority="12" operator="containsText" text="Chaudronnerie">
      <formula>NOT(ISERROR(SEARCH("Chaudronnerie",I3)))</formula>
    </cfRule>
  </conditionalFormatting>
  <conditionalFormatting sqref="I3">
    <cfRule type="cellIs" dxfId="20" priority="7" operator="equal">
      <formula>"usinage"</formula>
    </cfRule>
  </conditionalFormatting>
  <conditionalFormatting sqref="I4">
    <cfRule type="containsText" dxfId="19" priority="2" operator="containsText" text="Molybdene">
      <formula>NOT(ISERROR(SEARCH("Molybdene",I4)))</formula>
    </cfRule>
    <cfRule type="containsText" dxfId="18" priority="3" operator="containsText" text="Peinture">
      <formula>NOT(ISERROR(SEARCH("Peinture",I4)))</formula>
    </cfRule>
    <cfRule type="containsText" dxfId="17" priority="4" operator="containsText" text="Montage atelier">
      <formula>NOT(ISERROR(SEARCH("Montage atelier",I4)))</formula>
    </cfRule>
    <cfRule type="containsText" dxfId="16" priority="5" operator="containsText" text="soudage">
      <formula>NOT(ISERROR(SEARCH("soudage",I4)))</formula>
    </cfRule>
    <cfRule type="containsText" dxfId="15" priority="6" operator="containsText" text="Chaudronnerie">
      <formula>NOT(ISERROR(SEARCH("Chaudronnerie",I4)))</formula>
    </cfRule>
  </conditionalFormatting>
  <conditionalFormatting sqref="I4">
    <cfRule type="cellIs" dxfId="14" priority="1" operator="equal">
      <formula>"usinage"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9" tint="-0.249977111117893"/>
  </sheetPr>
  <dimension ref="B1:K60"/>
  <sheetViews>
    <sheetView workbookViewId="0">
      <pane xSplit="4" topLeftCell="E1" activePane="topRight" state="frozen"/>
      <selection pane="topRight" activeCell="I17" sqref="I17"/>
    </sheetView>
  </sheetViews>
  <sheetFormatPr baseColWidth="10" defaultRowHeight="15" x14ac:dyDescent="0.25"/>
  <cols>
    <col min="2" max="2" width="13.28515625" bestFit="1" customWidth="1"/>
    <col min="3" max="3" width="16.42578125" bestFit="1" customWidth="1"/>
    <col min="4" max="4" width="29.85546875" style="6" bestFit="1" customWidth="1"/>
    <col min="5" max="7" width="11.85546875" style="3" customWidth="1"/>
    <col min="8" max="8" width="11.28515625" style="3" customWidth="1"/>
    <col min="9" max="9" width="10.5703125" customWidth="1"/>
    <col min="10" max="10" width="9.85546875" customWidth="1"/>
    <col min="11" max="11" width="19.42578125" bestFit="1" customWidth="1"/>
  </cols>
  <sheetData>
    <row r="1" spans="2:11" ht="24.75" customHeight="1" x14ac:dyDescent="0.25">
      <c r="D1" s="9" t="s">
        <v>0</v>
      </c>
      <c r="E1" s="6"/>
      <c r="F1" s="6"/>
      <c r="G1" s="6"/>
      <c r="H1" s="6"/>
    </row>
    <row r="2" spans="2:11" ht="30" customHeight="1" x14ac:dyDescent="0.25">
      <c r="I2" s="4"/>
    </row>
    <row r="3" spans="2:11" ht="30" customHeight="1" x14ac:dyDescent="0.25">
      <c r="E3" s="12">
        <v>2018</v>
      </c>
      <c r="F3" s="12">
        <v>2018</v>
      </c>
      <c r="G3" s="12">
        <v>2018</v>
      </c>
      <c r="H3" s="6"/>
      <c r="I3" s="4"/>
    </row>
    <row r="4" spans="2:11" x14ac:dyDescent="0.25">
      <c r="B4" s="10" t="s">
        <v>4</v>
      </c>
      <c r="C4" s="11" t="s">
        <v>5</v>
      </c>
      <c r="D4" s="10" t="s">
        <v>35</v>
      </c>
      <c r="E4" s="10">
        <v>1</v>
      </c>
      <c r="F4" s="10">
        <v>2</v>
      </c>
      <c r="G4" s="10">
        <v>3</v>
      </c>
      <c r="H4" s="6"/>
      <c r="I4" s="4"/>
      <c r="K4" s="14"/>
    </row>
    <row r="5" spans="2:11" x14ac:dyDescent="0.25">
      <c r="B5" s="17"/>
      <c r="C5" s="18"/>
      <c r="D5" s="5" t="s">
        <v>15</v>
      </c>
      <c r="E5" s="5">
        <v>35</v>
      </c>
      <c r="F5" s="5">
        <v>35</v>
      </c>
      <c r="G5" s="5">
        <v>35</v>
      </c>
      <c r="H5" s="6"/>
      <c r="I5" s="4"/>
      <c r="J5" s="4"/>
      <c r="K5" s="15"/>
    </row>
    <row r="6" spans="2:11" x14ac:dyDescent="0.25">
      <c r="B6" s="17"/>
      <c r="C6" s="18"/>
      <c r="D6" s="5" t="s">
        <v>11</v>
      </c>
      <c r="E6" s="5">
        <v>35</v>
      </c>
      <c r="F6" s="5">
        <v>35</v>
      </c>
      <c r="G6" s="5">
        <v>35</v>
      </c>
      <c r="H6" s="6"/>
      <c r="I6" s="4"/>
      <c r="J6" s="4"/>
      <c r="K6" s="15"/>
    </row>
    <row r="7" spans="2:11" x14ac:dyDescent="0.25">
      <c r="B7" s="17"/>
      <c r="C7" s="18"/>
      <c r="D7" s="5" t="s">
        <v>15</v>
      </c>
      <c r="E7" s="5">
        <v>35</v>
      </c>
      <c r="F7" s="5">
        <v>0</v>
      </c>
      <c r="G7" s="5">
        <v>40</v>
      </c>
      <c r="H7" s="6"/>
      <c r="I7" s="4"/>
      <c r="J7" s="4"/>
      <c r="K7" s="15"/>
    </row>
    <row r="8" spans="2:11" x14ac:dyDescent="0.25">
      <c r="B8" s="17"/>
      <c r="C8" s="18"/>
      <c r="D8" s="7" t="s">
        <v>15</v>
      </c>
      <c r="E8" s="5">
        <v>35</v>
      </c>
      <c r="F8" s="5">
        <v>0</v>
      </c>
      <c r="G8" s="5">
        <v>40</v>
      </c>
      <c r="H8" s="6"/>
      <c r="K8" s="15"/>
    </row>
    <row r="9" spans="2:11" x14ac:dyDescent="0.25">
      <c r="B9" s="17"/>
      <c r="C9" s="18"/>
      <c r="D9" s="7" t="s">
        <v>11</v>
      </c>
      <c r="E9" s="5">
        <v>35</v>
      </c>
      <c r="F9" s="5">
        <v>0</v>
      </c>
      <c r="G9" s="5">
        <v>40</v>
      </c>
      <c r="H9" s="6"/>
      <c r="I9" s="14"/>
      <c r="K9" s="15"/>
    </row>
    <row r="10" spans="2:11" x14ac:dyDescent="0.25">
      <c r="B10" s="17"/>
      <c r="C10" s="18"/>
      <c r="D10" s="7" t="s">
        <v>15</v>
      </c>
      <c r="E10" s="5">
        <v>35</v>
      </c>
      <c r="F10" s="5">
        <v>0</v>
      </c>
      <c r="G10" s="5">
        <v>40</v>
      </c>
      <c r="H10" s="6"/>
      <c r="K10" s="15"/>
    </row>
    <row r="11" spans="2:11" x14ac:dyDescent="0.25">
      <c r="B11" s="24"/>
      <c r="C11" s="24"/>
      <c r="D11" s="7" t="s">
        <v>24</v>
      </c>
      <c r="E11" s="5">
        <v>35</v>
      </c>
      <c r="F11" s="5">
        <v>0</v>
      </c>
      <c r="G11" s="5">
        <v>40</v>
      </c>
      <c r="H11" s="6"/>
      <c r="K11" s="15"/>
    </row>
    <row r="12" spans="2:11" x14ac:dyDescent="0.25">
      <c r="B12" s="25"/>
      <c r="C12" s="25"/>
      <c r="D12" s="7" t="s">
        <v>11</v>
      </c>
      <c r="E12" s="5">
        <v>35</v>
      </c>
      <c r="F12" s="5">
        <v>0</v>
      </c>
      <c r="G12" s="5">
        <v>40</v>
      </c>
      <c r="H12" s="6"/>
      <c r="K12" s="15"/>
    </row>
    <row r="13" spans="2:11" x14ac:dyDescent="0.25">
      <c r="B13" s="17"/>
      <c r="C13" s="18"/>
      <c r="D13" s="7" t="s">
        <v>19</v>
      </c>
      <c r="E13" s="5">
        <v>35</v>
      </c>
      <c r="F13" s="5">
        <v>0</v>
      </c>
      <c r="G13" s="5">
        <v>40</v>
      </c>
      <c r="H13" s="6"/>
      <c r="K13" s="15"/>
    </row>
    <row r="14" spans="2:11" x14ac:dyDescent="0.25">
      <c r="B14" s="17"/>
      <c r="C14" s="18"/>
      <c r="D14" s="7" t="s">
        <v>19</v>
      </c>
      <c r="E14" s="5">
        <v>35</v>
      </c>
      <c r="F14" s="5">
        <v>0</v>
      </c>
      <c r="G14" s="5">
        <v>40</v>
      </c>
      <c r="H14" s="6"/>
      <c r="K14" s="15"/>
    </row>
    <row r="15" spans="2:11" x14ac:dyDescent="0.25">
      <c r="B15" s="17"/>
      <c r="C15" s="18"/>
      <c r="D15" s="7" t="s">
        <v>15</v>
      </c>
      <c r="E15" s="5">
        <v>35</v>
      </c>
      <c r="F15" s="5">
        <v>0</v>
      </c>
      <c r="G15" s="5">
        <v>40</v>
      </c>
      <c r="H15" s="6"/>
      <c r="K15" s="15"/>
    </row>
    <row r="16" spans="2:11" x14ac:dyDescent="0.25">
      <c r="B16" s="17"/>
      <c r="C16" s="18"/>
      <c r="D16" s="7" t="s">
        <v>19</v>
      </c>
      <c r="E16" s="5">
        <v>35</v>
      </c>
      <c r="F16" s="5">
        <v>0</v>
      </c>
      <c r="G16" s="5">
        <v>40</v>
      </c>
      <c r="H16" s="6"/>
      <c r="K16" s="16"/>
    </row>
    <row r="17" spans="2:11" x14ac:dyDescent="0.25">
      <c r="B17" s="17"/>
      <c r="C17" s="18"/>
      <c r="D17" s="7" t="s">
        <v>19</v>
      </c>
      <c r="E17" s="5">
        <v>35</v>
      </c>
      <c r="F17" s="5">
        <v>0</v>
      </c>
      <c r="G17" s="5">
        <v>40</v>
      </c>
      <c r="H17" s="6"/>
      <c r="K17" s="16"/>
    </row>
    <row r="18" spans="2:11" x14ac:dyDescent="0.25">
      <c r="B18" s="24"/>
      <c r="C18" s="24"/>
      <c r="D18" s="7" t="s">
        <v>24</v>
      </c>
      <c r="E18" s="5">
        <v>35</v>
      </c>
      <c r="F18" s="5">
        <v>0</v>
      </c>
      <c r="G18" s="5">
        <v>40</v>
      </c>
      <c r="H18" s="6"/>
    </row>
    <row r="19" spans="2:11" x14ac:dyDescent="0.25">
      <c r="B19" s="25"/>
      <c r="C19" s="25"/>
      <c r="D19" s="7" t="s">
        <v>11</v>
      </c>
      <c r="E19" s="5">
        <v>35</v>
      </c>
      <c r="F19" s="5">
        <v>0</v>
      </c>
      <c r="G19" s="5">
        <v>40</v>
      </c>
      <c r="H19" s="6"/>
    </row>
    <row r="20" spans="2:11" x14ac:dyDescent="0.25">
      <c r="B20" s="17"/>
      <c r="C20" s="18"/>
      <c r="D20" s="7" t="s">
        <v>12</v>
      </c>
      <c r="E20" s="5">
        <v>35</v>
      </c>
      <c r="F20" s="5">
        <v>0</v>
      </c>
      <c r="G20" s="5">
        <v>40</v>
      </c>
      <c r="H20" s="6"/>
    </row>
    <row r="21" spans="2:11" x14ac:dyDescent="0.25">
      <c r="B21" s="17"/>
      <c r="C21" s="18"/>
      <c r="D21" s="7" t="s">
        <v>15</v>
      </c>
      <c r="E21" s="5">
        <v>35</v>
      </c>
      <c r="F21" s="5">
        <v>0</v>
      </c>
      <c r="G21" s="5">
        <v>40</v>
      </c>
      <c r="H21" s="6"/>
    </row>
    <row r="22" spans="2:11" x14ac:dyDescent="0.25">
      <c r="B22" s="17"/>
      <c r="C22" s="18"/>
      <c r="D22" s="7" t="s">
        <v>19</v>
      </c>
      <c r="E22" s="5">
        <v>35</v>
      </c>
      <c r="F22" s="5">
        <v>0</v>
      </c>
      <c r="G22" s="5">
        <v>40</v>
      </c>
      <c r="H22" s="6"/>
    </row>
    <row r="23" spans="2:11" x14ac:dyDescent="0.25">
      <c r="B23" s="17"/>
      <c r="C23" s="18"/>
      <c r="D23" s="7" t="s">
        <v>15</v>
      </c>
      <c r="E23" s="5">
        <v>35</v>
      </c>
      <c r="F23" s="5">
        <v>0</v>
      </c>
      <c r="G23" s="5">
        <v>40</v>
      </c>
      <c r="H23" s="6"/>
    </row>
    <row r="24" spans="2:11" x14ac:dyDescent="0.25">
      <c r="B24" s="17"/>
      <c r="C24" s="18"/>
      <c r="D24" s="7" t="s">
        <v>15</v>
      </c>
      <c r="E24" s="5">
        <v>35</v>
      </c>
      <c r="F24" s="5">
        <v>0</v>
      </c>
      <c r="G24" s="5">
        <v>40</v>
      </c>
      <c r="H24" s="6"/>
    </row>
    <row r="25" spans="2:11" x14ac:dyDescent="0.25">
      <c r="B25" s="17"/>
      <c r="C25" s="18"/>
      <c r="D25" s="7" t="s">
        <v>19</v>
      </c>
      <c r="E25" s="5">
        <v>35</v>
      </c>
      <c r="F25" s="5">
        <v>0</v>
      </c>
      <c r="G25" s="5">
        <v>40</v>
      </c>
      <c r="H25" s="6"/>
    </row>
    <row r="26" spans="2:11" x14ac:dyDescent="0.25">
      <c r="B26" s="17"/>
      <c r="C26" s="18"/>
      <c r="D26" s="7" t="s">
        <v>8</v>
      </c>
      <c r="E26" s="5">
        <v>35</v>
      </c>
      <c r="F26" s="5">
        <v>0</v>
      </c>
      <c r="G26" s="5">
        <v>40</v>
      </c>
      <c r="H26" s="6"/>
    </row>
    <row r="27" spans="2:11" x14ac:dyDescent="0.25">
      <c r="B27" s="17"/>
      <c r="C27" s="18"/>
      <c r="D27" s="7" t="s">
        <v>8</v>
      </c>
      <c r="E27" s="5">
        <v>35</v>
      </c>
      <c r="F27" s="5">
        <v>0</v>
      </c>
      <c r="G27" s="5">
        <v>40</v>
      </c>
      <c r="H27" s="6"/>
    </row>
    <row r="28" spans="2:11" x14ac:dyDescent="0.25">
      <c r="B28" s="17"/>
      <c r="C28" s="18"/>
      <c r="D28" s="7" t="s">
        <v>25</v>
      </c>
      <c r="E28" s="5">
        <v>35</v>
      </c>
      <c r="F28" s="5">
        <v>0</v>
      </c>
      <c r="G28" s="5">
        <v>40</v>
      </c>
      <c r="H28" s="6"/>
    </row>
    <row r="29" spans="2:11" x14ac:dyDescent="0.25">
      <c r="B29" s="17"/>
      <c r="C29" s="18"/>
      <c r="D29" s="7" t="s">
        <v>19</v>
      </c>
      <c r="E29" s="5">
        <v>35</v>
      </c>
      <c r="F29" s="5">
        <v>0</v>
      </c>
      <c r="G29" s="5">
        <v>40</v>
      </c>
      <c r="H29" s="6"/>
    </row>
    <row r="30" spans="2:11" x14ac:dyDescent="0.25">
      <c r="B30" s="17"/>
      <c r="C30" s="18"/>
      <c r="D30" s="7" t="s">
        <v>16</v>
      </c>
      <c r="E30" s="5">
        <v>35</v>
      </c>
      <c r="F30" s="5">
        <v>0</v>
      </c>
      <c r="G30" s="5">
        <v>40</v>
      </c>
      <c r="H30" s="6"/>
    </row>
    <row r="31" spans="2:11" x14ac:dyDescent="0.25">
      <c r="B31" s="24"/>
      <c r="C31" s="24"/>
      <c r="D31" s="7" t="s">
        <v>24</v>
      </c>
      <c r="E31" s="5">
        <v>35</v>
      </c>
      <c r="F31" s="5">
        <v>0</v>
      </c>
      <c r="G31" s="5">
        <v>40</v>
      </c>
      <c r="H31" s="6"/>
    </row>
    <row r="32" spans="2:11" x14ac:dyDescent="0.25">
      <c r="B32" s="25"/>
      <c r="C32" s="25"/>
      <c r="D32" s="7" t="s">
        <v>11</v>
      </c>
      <c r="E32" s="5">
        <v>35</v>
      </c>
      <c r="F32" s="5">
        <v>35</v>
      </c>
      <c r="G32" s="5">
        <v>40</v>
      </c>
      <c r="H32" s="6"/>
    </row>
    <row r="33" spans="2:8" x14ac:dyDescent="0.25">
      <c r="B33" s="17"/>
      <c r="C33" s="18"/>
      <c r="D33" s="7" t="s">
        <v>20</v>
      </c>
      <c r="E33" s="5">
        <v>35</v>
      </c>
      <c r="F33" s="5">
        <v>35</v>
      </c>
      <c r="G33" s="5">
        <v>40</v>
      </c>
      <c r="H33" s="6"/>
    </row>
    <row r="34" spans="2:8" x14ac:dyDescent="0.25">
      <c r="B34" s="17"/>
      <c r="C34" s="18"/>
      <c r="D34" s="7" t="s">
        <v>19</v>
      </c>
      <c r="E34" s="5">
        <v>35</v>
      </c>
      <c r="F34" s="5">
        <v>35</v>
      </c>
      <c r="G34" s="5">
        <v>40</v>
      </c>
      <c r="H34" s="6"/>
    </row>
    <row r="35" spans="2:8" x14ac:dyDescent="0.25">
      <c r="B35" s="24"/>
      <c r="C35" s="24"/>
      <c r="D35" s="7" t="s">
        <v>24</v>
      </c>
      <c r="E35" s="5">
        <v>35</v>
      </c>
      <c r="F35" s="5">
        <v>35</v>
      </c>
      <c r="G35" s="5">
        <v>40</v>
      </c>
      <c r="H35" s="6"/>
    </row>
    <row r="36" spans="2:8" x14ac:dyDescent="0.25">
      <c r="B36" s="25"/>
      <c r="C36" s="25"/>
      <c r="D36" s="7" t="s">
        <v>11</v>
      </c>
      <c r="E36" s="5">
        <v>35</v>
      </c>
      <c r="F36" s="5">
        <v>35</v>
      </c>
      <c r="G36" s="5">
        <v>40</v>
      </c>
      <c r="H36" s="6"/>
    </row>
    <row r="37" spans="2:8" x14ac:dyDescent="0.25">
      <c r="B37" s="17"/>
      <c r="C37" s="18"/>
      <c r="D37" s="7" t="s">
        <v>19</v>
      </c>
      <c r="E37" s="5">
        <v>35</v>
      </c>
      <c r="F37" s="5">
        <v>35</v>
      </c>
      <c r="G37" s="5">
        <v>40</v>
      </c>
      <c r="H37" s="6"/>
    </row>
    <row r="38" spans="2:8" x14ac:dyDescent="0.25">
      <c r="B38" s="17"/>
      <c r="C38" s="18"/>
      <c r="D38" s="7" t="s">
        <v>15</v>
      </c>
      <c r="E38" s="5">
        <v>35</v>
      </c>
      <c r="F38" s="5">
        <v>35</v>
      </c>
      <c r="G38" s="5">
        <v>40</v>
      </c>
      <c r="H38" s="6"/>
    </row>
    <row r="39" spans="2:8" x14ac:dyDescent="0.25">
      <c r="B39" s="17"/>
      <c r="C39" s="18"/>
      <c r="D39" s="7" t="s">
        <v>8</v>
      </c>
      <c r="E39" s="5">
        <v>35</v>
      </c>
      <c r="F39" s="5">
        <v>35</v>
      </c>
      <c r="G39" s="5">
        <v>40</v>
      </c>
      <c r="H39" s="6"/>
    </row>
    <row r="40" spans="2:8" x14ac:dyDescent="0.25">
      <c r="B40" s="17"/>
      <c r="C40" s="18"/>
      <c r="D40" s="7" t="s">
        <v>20</v>
      </c>
      <c r="E40" s="5">
        <v>35</v>
      </c>
      <c r="F40" s="5">
        <v>35</v>
      </c>
      <c r="G40" s="5">
        <v>40</v>
      </c>
      <c r="H40" s="6"/>
    </row>
    <row r="41" spans="2:8" x14ac:dyDescent="0.25">
      <c r="B41" s="17"/>
      <c r="C41" s="18"/>
      <c r="D41" s="7" t="s">
        <v>15</v>
      </c>
      <c r="E41" s="5">
        <v>35</v>
      </c>
      <c r="F41" s="5">
        <v>35</v>
      </c>
      <c r="G41" s="5">
        <v>40</v>
      </c>
      <c r="H41" s="6"/>
    </row>
    <row r="42" spans="2:8" x14ac:dyDescent="0.25">
      <c r="B42" s="24"/>
      <c r="C42" s="24"/>
      <c r="D42" s="7" t="s">
        <v>24</v>
      </c>
      <c r="E42" s="5">
        <v>35</v>
      </c>
      <c r="F42" s="5">
        <v>35</v>
      </c>
      <c r="G42" s="5">
        <v>40</v>
      </c>
      <c r="H42" s="6"/>
    </row>
    <row r="43" spans="2:8" x14ac:dyDescent="0.25">
      <c r="B43" s="25"/>
      <c r="C43" s="25"/>
      <c r="D43" s="8" t="s">
        <v>11</v>
      </c>
      <c r="E43" s="5">
        <v>35</v>
      </c>
      <c r="F43" s="5">
        <v>35</v>
      </c>
      <c r="G43" s="5">
        <v>40</v>
      </c>
      <c r="H43" s="6"/>
    </row>
    <row r="44" spans="2:8" x14ac:dyDescent="0.25">
      <c r="B44" s="17"/>
      <c r="C44" s="18"/>
      <c r="D44" s="7" t="s">
        <v>11</v>
      </c>
      <c r="E44" s="5">
        <v>35</v>
      </c>
      <c r="F44" s="5">
        <v>35</v>
      </c>
      <c r="G44" s="5">
        <v>40</v>
      </c>
      <c r="H44" s="6"/>
    </row>
    <row r="45" spans="2:8" x14ac:dyDescent="0.25">
      <c r="B45" s="17"/>
      <c r="C45" s="18"/>
      <c r="D45" s="7" t="s">
        <v>20</v>
      </c>
      <c r="E45" s="5">
        <v>35</v>
      </c>
      <c r="F45" s="5">
        <v>35</v>
      </c>
      <c r="G45" s="5">
        <v>40</v>
      </c>
      <c r="H45" s="6"/>
    </row>
    <row r="46" spans="2:8" x14ac:dyDescent="0.25">
      <c r="B46" s="17"/>
      <c r="C46" s="18"/>
      <c r="D46" s="7" t="s">
        <v>8</v>
      </c>
      <c r="E46" s="5">
        <v>35</v>
      </c>
      <c r="F46" s="5">
        <v>35</v>
      </c>
      <c r="G46" s="5">
        <v>40</v>
      </c>
      <c r="H46" s="6"/>
    </row>
    <row r="47" spans="2:8" x14ac:dyDescent="0.25">
      <c r="B47" s="17"/>
      <c r="C47" s="18"/>
      <c r="D47" s="7" t="s">
        <v>8</v>
      </c>
      <c r="E47" s="5">
        <v>35</v>
      </c>
      <c r="F47" s="5">
        <v>35</v>
      </c>
      <c r="G47" s="5">
        <v>40</v>
      </c>
      <c r="H47" s="6"/>
    </row>
    <row r="48" spans="2:8" x14ac:dyDescent="0.25">
      <c r="B48" s="17"/>
      <c r="C48" s="18"/>
      <c r="D48" s="7" t="s">
        <v>19</v>
      </c>
      <c r="E48" s="5">
        <v>35</v>
      </c>
      <c r="F48" s="5">
        <v>35</v>
      </c>
      <c r="G48" s="5">
        <v>40</v>
      </c>
      <c r="H48" s="6"/>
    </row>
    <row r="49" spans="2:8" x14ac:dyDescent="0.25">
      <c r="B49" s="17"/>
      <c r="C49" s="18"/>
      <c r="D49" s="7" t="s">
        <v>15</v>
      </c>
      <c r="E49" s="5">
        <v>35</v>
      </c>
      <c r="F49" s="5">
        <v>35</v>
      </c>
      <c r="G49" s="5">
        <v>40</v>
      </c>
      <c r="H49" s="6"/>
    </row>
    <row r="50" spans="2:8" x14ac:dyDescent="0.25">
      <c r="B50" s="17"/>
      <c r="C50" s="18"/>
      <c r="D50" s="7" t="s">
        <v>19</v>
      </c>
      <c r="E50" s="5">
        <v>35</v>
      </c>
      <c r="F50" s="5">
        <v>35</v>
      </c>
      <c r="G50" s="5">
        <v>40</v>
      </c>
      <c r="H50" s="6"/>
    </row>
    <row r="51" spans="2:8" x14ac:dyDescent="0.25">
      <c r="B51" s="17"/>
      <c r="C51" s="18"/>
      <c r="D51" s="7" t="s">
        <v>19</v>
      </c>
      <c r="E51" s="5">
        <v>35</v>
      </c>
      <c r="F51" s="5">
        <v>35</v>
      </c>
      <c r="G51" s="5">
        <v>40</v>
      </c>
      <c r="H51" s="6"/>
    </row>
    <row r="52" spans="2:8" x14ac:dyDescent="0.25">
      <c r="B52" s="24"/>
      <c r="C52" s="26"/>
      <c r="D52" s="7" t="s">
        <v>12</v>
      </c>
      <c r="E52" s="5">
        <v>35</v>
      </c>
      <c r="F52" s="5">
        <v>35</v>
      </c>
      <c r="G52" s="5">
        <v>40</v>
      </c>
      <c r="H52" s="6"/>
    </row>
    <row r="53" spans="2:8" x14ac:dyDescent="0.25">
      <c r="B53" s="25"/>
      <c r="C53" s="27"/>
      <c r="D53" s="7" t="s">
        <v>19</v>
      </c>
      <c r="E53" s="5">
        <v>35</v>
      </c>
      <c r="F53" s="5">
        <v>35</v>
      </c>
      <c r="G53" s="5">
        <v>40</v>
      </c>
      <c r="H53" s="6"/>
    </row>
    <row r="54" spans="2:8" x14ac:dyDescent="0.25">
      <c r="B54" s="17"/>
      <c r="C54" s="18"/>
      <c r="D54" s="7" t="s">
        <v>19</v>
      </c>
      <c r="E54" s="5">
        <v>35</v>
      </c>
      <c r="F54" s="5">
        <v>35</v>
      </c>
      <c r="G54" s="5">
        <v>40</v>
      </c>
      <c r="H54" s="6"/>
    </row>
    <row r="55" spans="2:8" x14ac:dyDescent="0.25">
      <c r="B55" s="24"/>
      <c r="C55" s="24"/>
      <c r="D55" s="8" t="s">
        <v>24</v>
      </c>
      <c r="E55" s="5">
        <v>35</v>
      </c>
      <c r="F55" s="5">
        <v>35</v>
      </c>
      <c r="G55" s="5">
        <v>40</v>
      </c>
      <c r="H55" s="6"/>
    </row>
    <row r="56" spans="2:8" x14ac:dyDescent="0.25">
      <c r="B56" s="25"/>
      <c r="C56" s="25"/>
      <c r="D56" s="8" t="s">
        <v>11</v>
      </c>
      <c r="E56" s="5">
        <v>35</v>
      </c>
      <c r="F56" s="5">
        <v>35</v>
      </c>
      <c r="G56" s="5">
        <v>40</v>
      </c>
      <c r="H56" s="6"/>
    </row>
    <row r="57" spans="2:8" x14ac:dyDescent="0.25">
      <c r="B57" s="17"/>
      <c r="C57" s="18"/>
      <c r="D57" s="7" t="s">
        <v>10</v>
      </c>
      <c r="E57" s="5">
        <v>35</v>
      </c>
      <c r="F57" s="5">
        <v>35</v>
      </c>
      <c r="G57" s="5">
        <v>40</v>
      </c>
      <c r="H57" s="6"/>
    </row>
    <row r="58" spans="2:8" x14ac:dyDescent="0.25">
      <c r="B58" s="17"/>
      <c r="C58" s="18"/>
      <c r="D58" s="7" t="s">
        <v>15</v>
      </c>
      <c r="E58" s="5">
        <v>35</v>
      </c>
      <c r="F58" s="5">
        <v>35</v>
      </c>
      <c r="G58" s="5">
        <v>40</v>
      </c>
      <c r="H58" s="6"/>
    </row>
    <row r="59" spans="2:8" x14ac:dyDescent="0.25">
      <c r="B59" s="17"/>
      <c r="C59" s="18"/>
      <c r="D59" s="7" t="s">
        <v>16</v>
      </c>
      <c r="E59" s="5">
        <v>35</v>
      </c>
      <c r="F59" s="5">
        <v>35</v>
      </c>
      <c r="G59" s="5">
        <v>40</v>
      </c>
      <c r="H59" s="6"/>
    </row>
    <row r="60" spans="2:8" x14ac:dyDescent="0.25">
      <c r="B60" s="17"/>
      <c r="C60" s="18"/>
      <c r="D60" s="7" t="s">
        <v>15</v>
      </c>
      <c r="E60" s="5">
        <v>35</v>
      </c>
      <c r="F60" s="5">
        <v>35</v>
      </c>
      <c r="G60" s="5">
        <v>40</v>
      </c>
      <c r="H60" s="6"/>
    </row>
  </sheetData>
  <autoFilter ref="B4:D60"/>
  <mergeCells count="14">
    <mergeCell ref="B52:B53"/>
    <mergeCell ref="C52:C53"/>
    <mergeCell ref="B55:B56"/>
    <mergeCell ref="C55:C56"/>
    <mergeCell ref="B42:B43"/>
    <mergeCell ref="C42:C43"/>
    <mergeCell ref="B35:B36"/>
    <mergeCell ref="C35:C36"/>
    <mergeCell ref="B11:B12"/>
    <mergeCell ref="C11:C12"/>
    <mergeCell ref="B18:B19"/>
    <mergeCell ref="C18:C19"/>
    <mergeCell ref="B31:B32"/>
    <mergeCell ref="C31:C32"/>
  </mergeCells>
  <conditionalFormatting sqref="A1:E4 A54:D55 A53 D53 A56 D56 A44:D52 A43 D43 A12 D12 A13:D18 A20:D31 A19 D19 A32 D32 A33:D35 A37:D42 A36 D36 A57:D60 A5:D11 A61:E1048576 H1:H1048576 E5:E60">
    <cfRule type="containsText" dxfId="13" priority="418" operator="containsText" text="Molybdene">
      <formula>NOT(ISERROR(SEARCH("Molybdene",A1)))</formula>
    </cfRule>
    <cfRule type="containsText" dxfId="12" priority="419" operator="containsText" text="Peinture">
      <formula>NOT(ISERROR(SEARCH("Peinture",A1)))</formula>
    </cfRule>
    <cfRule type="containsText" dxfId="11" priority="420" operator="containsText" text="Montage atelier">
      <formula>NOT(ISERROR(SEARCH("Montage atelier",A1)))</formula>
    </cfRule>
    <cfRule type="containsText" dxfId="10" priority="421" operator="containsText" text="soudage">
      <formula>NOT(ISERROR(SEARCH("soudage",A1)))</formula>
    </cfRule>
    <cfRule type="containsText" dxfId="9" priority="422" operator="containsText" text="Chaudronnerie">
      <formula>NOT(ISERROR(SEARCH("Chaudronnerie",A1)))</formula>
    </cfRule>
  </conditionalFormatting>
  <conditionalFormatting sqref="A54:D55 A53 D53 A56 D56 A44:D52 A43 D43 A12 D12 A13:D18 A19 D19 A32 D32 A33:D35 A37:D42 A36 D36 A20:D31 A1:E4 H1 J1:Q1 S1:XFD1 A57:D60 A5:D11 A61:E1048576 H2:XFD1048576 E5:E60">
    <cfRule type="cellIs" dxfId="8" priority="401" operator="equal">
      <formula>"usinage"</formula>
    </cfRule>
  </conditionalFormatting>
  <conditionalFormatting sqref="D5:D60">
    <cfRule type="cellIs" dxfId="7" priority="398" operator="equal">
      <formula>$D$33</formula>
    </cfRule>
  </conditionalFormatting>
  <conditionalFormatting sqref="D4:D60">
    <cfRule type="cellIs" dxfId="6" priority="397" operator="equal">
      <formula>$D$31</formula>
    </cfRule>
  </conditionalFormatting>
  <conditionalFormatting sqref="F1:G1048576">
    <cfRule type="containsText" dxfId="5" priority="2" operator="containsText" text="Molybdene">
      <formula>NOT(ISERROR(SEARCH("Molybdene",F1)))</formula>
    </cfRule>
    <cfRule type="containsText" dxfId="4" priority="3" operator="containsText" text="Peinture">
      <formula>NOT(ISERROR(SEARCH("Peinture",F1)))</formula>
    </cfRule>
    <cfRule type="containsText" dxfId="3" priority="4" operator="containsText" text="Montage atelier">
      <formula>NOT(ISERROR(SEARCH("Montage atelier",F1)))</formula>
    </cfRule>
    <cfRule type="containsText" dxfId="2" priority="5" operator="containsText" text="soudage">
      <formula>NOT(ISERROR(SEARCH("soudage",F1)))</formula>
    </cfRule>
    <cfRule type="containsText" dxfId="1" priority="6" operator="containsText" text="Chaudronnerie">
      <formula>NOT(ISERROR(SEARCH("Chaudronnerie",F1)))</formula>
    </cfRule>
  </conditionalFormatting>
  <conditionalFormatting sqref="F1:G1048576">
    <cfRule type="cellIs" dxfId="0" priority="1" operator="equal">
      <formula>"usinage"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Ajouter_Semaine">
                <anchor moveWithCells="1" sizeWithCells="1">
                  <from>
                    <xdr:col>0</xdr:col>
                    <xdr:colOff>257175</xdr:colOff>
                    <xdr:row>0</xdr:row>
                    <xdr:rowOff>238125</xdr:rowOff>
                  </from>
                  <to>
                    <xdr:col>2</xdr:col>
                    <xdr:colOff>57150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0]!unhide_Ressources">
                <anchor moveWithCells="1" sizeWithCells="1">
                  <from>
                    <xdr:col>0</xdr:col>
                    <xdr:colOff>276225</xdr:colOff>
                    <xdr:row>1</xdr:row>
                    <xdr:rowOff>276225</xdr:rowOff>
                  </from>
                  <to>
                    <xdr:col>2</xdr:col>
                    <xdr:colOff>9525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7" tint="0.39997558519241921"/>
  </sheetPr>
  <dimension ref="C2:AF37"/>
  <sheetViews>
    <sheetView workbookViewId="0">
      <pane xSplit="4" topLeftCell="E1" activePane="topRight" state="frozen"/>
      <selection pane="topRight" activeCell="J25" sqref="J25"/>
    </sheetView>
  </sheetViews>
  <sheetFormatPr baseColWidth="10" defaultRowHeight="15" x14ac:dyDescent="0.25"/>
  <cols>
    <col min="3" max="3" width="9.5703125" bestFit="1" customWidth="1"/>
    <col min="4" max="4" width="20.28515625" customWidth="1"/>
    <col min="5" max="9" width="9.140625" style="4" customWidth="1"/>
    <col min="10" max="10" width="32.28515625" bestFit="1" customWidth="1"/>
  </cols>
  <sheetData>
    <row r="2" spans="3:10" ht="53.25" customHeight="1" x14ac:dyDescent="0.25"/>
    <row r="4" spans="3:10" x14ac:dyDescent="0.25">
      <c r="C4" s="32" t="s">
        <v>7</v>
      </c>
      <c r="D4" s="33"/>
      <c r="E4" s="5">
        <v>2018</v>
      </c>
      <c r="F4" s="5">
        <v>2018</v>
      </c>
      <c r="G4" s="5">
        <v>2018</v>
      </c>
      <c r="H4" s="6"/>
      <c r="I4" s="6"/>
    </row>
    <row r="5" spans="3:10" x14ac:dyDescent="0.25">
      <c r="C5" s="34" t="s">
        <v>21</v>
      </c>
      <c r="D5" s="35"/>
      <c r="E5" s="5">
        <v>1</v>
      </c>
      <c r="F5" s="5">
        <v>2</v>
      </c>
      <c r="G5" s="5">
        <v>3</v>
      </c>
      <c r="H5" s="6"/>
      <c r="I5" s="6"/>
    </row>
    <row r="6" spans="3:10" x14ac:dyDescent="0.25">
      <c r="C6" s="36" t="s">
        <v>0</v>
      </c>
      <c r="D6" s="19" t="s">
        <v>15</v>
      </c>
      <c r="E6" s="5">
        <v>455</v>
      </c>
      <c r="F6" s="5">
        <v>455</v>
      </c>
      <c r="G6" s="5">
        <v>515</v>
      </c>
      <c r="H6" s="6"/>
      <c r="I6" s="6"/>
      <c r="J6" s="3"/>
    </row>
    <row r="7" spans="3:10" x14ac:dyDescent="0.25">
      <c r="C7" s="36"/>
      <c r="D7" s="19" t="s">
        <v>22</v>
      </c>
      <c r="E7" s="5">
        <v>210</v>
      </c>
      <c r="F7" s="5">
        <v>210</v>
      </c>
      <c r="G7" s="5">
        <v>240</v>
      </c>
      <c r="H7" s="6"/>
      <c r="I7" s="6"/>
      <c r="J7" s="6"/>
    </row>
    <row r="8" spans="3:10" x14ac:dyDescent="0.25">
      <c r="C8" s="36"/>
      <c r="D8" s="19" t="s">
        <v>14</v>
      </c>
      <c r="E8" s="5">
        <v>105</v>
      </c>
      <c r="F8" s="5">
        <v>105</v>
      </c>
      <c r="G8" s="5">
        <v>120</v>
      </c>
      <c r="H8" s="6"/>
      <c r="I8" s="6"/>
      <c r="J8" s="6"/>
    </row>
    <row r="9" spans="3:10" x14ac:dyDescent="0.25">
      <c r="C9" s="36"/>
      <c r="D9" s="19" t="s">
        <v>16</v>
      </c>
      <c r="E9" s="5">
        <v>70</v>
      </c>
      <c r="F9" s="5">
        <v>70</v>
      </c>
      <c r="G9" s="5">
        <v>80</v>
      </c>
      <c r="H9" s="6"/>
      <c r="I9" s="6"/>
      <c r="J9" s="6"/>
    </row>
    <row r="10" spans="3:10" x14ac:dyDescent="0.25">
      <c r="C10" s="36"/>
      <c r="D10" s="19" t="s">
        <v>13</v>
      </c>
      <c r="E10" s="5">
        <v>490</v>
      </c>
      <c r="F10" s="5">
        <v>490</v>
      </c>
      <c r="G10" s="5">
        <v>560</v>
      </c>
      <c r="H10" s="6"/>
      <c r="I10" s="6"/>
      <c r="J10" s="6"/>
    </row>
    <row r="11" spans="3:10" x14ac:dyDescent="0.25">
      <c r="C11" s="36"/>
      <c r="D11" s="19" t="s">
        <v>17</v>
      </c>
      <c r="E11" s="5">
        <v>35</v>
      </c>
      <c r="F11" s="5">
        <v>35</v>
      </c>
      <c r="G11" s="5">
        <v>40</v>
      </c>
      <c r="H11" s="6"/>
      <c r="I11" s="6"/>
      <c r="J11" s="6"/>
    </row>
    <row r="12" spans="3:10" x14ac:dyDescent="0.25">
      <c r="C12" s="36"/>
      <c r="D12" s="19" t="s">
        <v>8</v>
      </c>
      <c r="E12" s="5">
        <v>175</v>
      </c>
      <c r="F12" s="5">
        <v>175</v>
      </c>
      <c r="G12" s="5">
        <v>200</v>
      </c>
      <c r="H12" s="6"/>
      <c r="I12" s="6"/>
      <c r="J12" s="6"/>
    </row>
    <row r="13" spans="3:10" x14ac:dyDescent="0.25">
      <c r="C13" s="36"/>
      <c r="D13" s="19" t="s">
        <v>12</v>
      </c>
      <c r="E13" s="5">
        <v>70</v>
      </c>
      <c r="F13" s="5">
        <v>70</v>
      </c>
      <c r="G13" s="5">
        <v>80</v>
      </c>
      <c r="H13" s="6"/>
      <c r="I13" s="6"/>
      <c r="J13" s="6"/>
    </row>
    <row r="14" spans="3:10" x14ac:dyDescent="0.25">
      <c r="C14" s="36"/>
      <c r="D14" s="19" t="s">
        <v>11</v>
      </c>
      <c r="E14" s="5">
        <v>315</v>
      </c>
      <c r="F14" s="5">
        <v>315</v>
      </c>
      <c r="G14" s="5">
        <v>355</v>
      </c>
      <c r="H14" s="6"/>
      <c r="I14" s="6"/>
      <c r="J14" s="6"/>
    </row>
    <row r="15" spans="3:10" x14ac:dyDescent="0.25">
      <c r="C15" s="36"/>
      <c r="D15" s="19" t="s">
        <v>10</v>
      </c>
      <c r="E15" s="5">
        <v>35</v>
      </c>
      <c r="F15" s="5">
        <v>35</v>
      </c>
      <c r="G15" s="5">
        <v>40</v>
      </c>
      <c r="H15" s="6"/>
      <c r="I15" s="6"/>
      <c r="J15" s="6"/>
    </row>
    <row r="16" spans="3:10" x14ac:dyDescent="0.25">
      <c r="C16" s="37" t="s">
        <v>36</v>
      </c>
      <c r="D16" s="38"/>
      <c r="E16" s="5">
        <f>SUM(E6:E15)</f>
        <v>1960</v>
      </c>
      <c r="F16" s="5">
        <f t="shared" ref="F16:G16" si="0">SUM(F6:F15)</f>
        <v>1960</v>
      </c>
      <c r="G16" s="5">
        <f t="shared" si="0"/>
        <v>2230</v>
      </c>
      <c r="H16" s="6"/>
      <c r="I16" s="6"/>
      <c r="J16" s="6"/>
    </row>
    <row r="17" spans="3:10" x14ac:dyDescent="0.25">
      <c r="C17" s="41" t="s">
        <v>1</v>
      </c>
      <c r="D17" s="13" t="s">
        <v>15</v>
      </c>
      <c r="E17" s="5">
        <v>1</v>
      </c>
      <c r="F17" s="5">
        <v>1</v>
      </c>
      <c r="G17" s="5">
        <v>100</v>
      </c>
      <c r="H17" s="6"/>
      <c r="I17" s="6"/>
      <c r="J17" s="3"/>
    </row>
    <row r="18" spans="3:10" x14ac:dyDescent="0.25">
      <c r="C18" s="42"/>
      <c r="D18" s="13" t="s">
        <v>22</v>
      </c>
      <c r="E18" s="5">
        <v>1</v>
      </c>
      <c r="F18" s="5">
        <v>1</v>
      </c>
      <c r="G18" s="5">
        <v>10</v>
      </c>
      <c r="H18" s="6"/>
      <c r="I18" s="6"/>
      <c r="J18" s="3"/>
    </row>
    <row r="19" spans="3:10" x14ac:dyDescent="0.25">
      <c r="C19" s="42"/>
      <c r="D19" s="13" t="s">
        <v>14</v>
      </c>
      <c r="E19" s="5">
        <v>0</v>
      </c>
      <c r="F19" s="5">
        <v>0</v>
      </c>
      <c r="G19" s="5">
        <v>152</v>
      </c>
      <c r="H19" s="6"/>
      <c r="I19" s="6"/>
      <c r="J19" s="3"/>
    </row>
    <row r="20" spans="3:10" x14ac:dyDescent="0.25">
      <c r="C20" s="42"/>
      <c r="D20" s="13" t="s">
        <v>16</v>
      </c>
      <c r="E20" s="5">
        <v>0</v>
      </c>
      <c r="F20" s="5">
        <v>0</v>
      </c>
      <c r="G20" s="5">
        <v>251</v>
      </c>
      <c r="H20" s="6"/>
      <c r="I20" s="6"/>
      <c r="J20" s="3"/>
    </row>
    <row r="21" spans="3:10" x14ac:dyDescent="0.25">
      <c r="C21" s="42"/>
      <c r="D21" s="13" t="s">
        <v>13</v>
      </c>
      <c r="E21" s="5">
        <v>0</v>
      </c>
      <c r="F21" s="5">
        <v>0</v>
      </c>
      <c r="G21" s="5">
        <v>256</v>
      </c>
      <c r="H21" s="6"/>
      <c r="I21" s="6"/>
      <c r="J21" s="3"/>
    </row>
    <row r="22" spans="3:10" x14ac:dyDescent="0.25">
      <c r="C22" s="42"/>
      <c r="D22" s="13" t="s">
        <v>17</v>
      </c>
      <c r="E22" s="5">
        <v>0</v>
      </c>
      <c r="F22" s="5">
        <v>0</v>
      </c>
      <c r="G22" s="5">
        <v>2145</v>
      </c>
      <c r="H22" s="6"/>
      <c r="I22" s="6"/>
      <c r="J22" s="3"/>
    </row>
    <row r="23" spans="3:10" x14ac:dyDescent="0.25">
      <c r="C23" s="42"/>
      <c r="D23" s="13" t="s">
        <v>8</v>
      </c>
      <c r="E23" s="5">
        <v>1</v>
      </c>
      <c r="F23" s="5">
        <v>1</v>
      </c>
      <c r="G23" s="5">
        <v>2000</v>
      </c>
      <c r="H23" s="6"/>
      <c r="I23" s="6"/>
      <c r="J23" s="3"/>
    </row>
    <row r="24" spans="3:10" x14ac:dyDescent="0.25">
      <c r="C24" s="42"/>
      <c r="D24" s="13" t="s">
        <v>12</v>
      </c>
      <c r="E24" s="5">
        <v>200</v>
      </c>
      <c r="F24" s="5">
        <v>200</v>
      </c>
      <c r="G24" s="5">
        <v>1214</v>
      </c>
      <c r="H24" s="6"/>
      <c r="I24" s="6"/>
      <c r="J24" s="3"/>
    </row>
    <row r="25" spans="3:10" x14ac:dyDescent="0.25">
      <c r="C25" s="42"/>
      <c r="D25" s="13" t="s">
        <v>11</v>
      </c>
      <c r="E25" s="5">
        <v>1</v>
      </c>
      <c r="F25" s="5">
        <v>1</v>
      </c>
      <c r="G25" s="5">
        <v>222</v>
      </c>
      <c r="H25" s="6"/>
      <c r="I25" s="6"/>
      <c r="J25" s="3"/>
    </row>
    <row r="26" spans="3:10" x14ac:dyDescent="0.25">
      <c r="C26" s="43"/>
      <c r="D26" s="13" t="s">
        <v>10</v>
      </c>
      <c r="E26" s="5">
        <v>20</v>
      </c>
      <c r="F26" s="5">
        <v>20</v>
      </c>
      <c r="G26" s="5">
        <v>120</v>
      </c>
      <c r="H26" s="6"/>
      <c r="I26" s="6"/>
      <c r="J26" s="3"/>
    </row>
    <row r="27" spans="3:10" x14ac:dyDescent="0.25">
      <c r="C27" s="39" t="s">
        <v>37</v>
      </c>
      <c r="D27" s="40"/>
      <c r="E27" s="5">
        <f>SUM(E17:E26)</f>
        <v>224</v>
      </c>
      <c r="F27" s="5">
        <f t="shared" ref="F27:G27" si="1">SUM(F17:F26)</f>
        <v>224</v>
      </c>
      <c r="G27" s="5">
        <f t="shared" si="1"/>
        <v>6470</v>
      </c>
      <c r="H27" s="6"/>
      <c r="I27" s="6"/>
      <c r="J27" s="3"/>
    </row>
    <row r="28" spans="3:10" x14ac:dyDescent="0.25">
      <c r="C28" s="28" t="s">
        <v>2</v>
      </c>
      <c r="D28" s="29"/>
      <c r="E28" s="5">
        <f>E27-E16</f>
        <v>-1736</v>
      </c>
      <c r="F28" s="5">
        <f t="shared" ref="F28:G28" si="2">F27-F16</f>
        <v>-1736</v>
      </c>
      <c r="G28" s="5">
        <f t="shared" si="2"/>
        <v>4240</v>
      </c>
      <c r="H28" s="6"/>
      <c r="I28" s="6"/>
      <c r="J28" s="3"/>
    </row>
    <row r="29" spans="3:10" x14ac:dyDescent="0.25">
      <c r="C29" s="30" t="s">
        <v>3</v>
      </c>
      <c r="D29" s="31"/>
      <c r="E29" s="5">
        <f>E27/E16</f>
        <v>0.11428571428571428</v>
      </c>
      <c r="F29" s="5">
        <f t="shared" ref="F29:G29" si="3">F27/F16</f>
        <v>0.11428571428571428</v>
      </c>
      <c r="G29" s="5">
        <f t="shared" si="3"/>
        <v>2.9013452914798208</v>
      </c>
      <c r="H29" s="6"/>
      <c r="I29" s="6"/>
      <c r="J29" s="3"/>
    </row>
    <row r="37" spans="32:32" x14ac:dyDescent="0.25">
      <c r="AF37" s="1"/>
    </row>
  </sheetData>
  <mergeCells count="8">
    <mergeCell ref="C28:D28"/>
    <mergeCell ref="C29:D29"/>
    <mergeCell ref="C4:D4"/>
    <mergeCell ref="C5:D5"/>
    <mergeCell ref="C6:C15"/>
    <mergeCell ref="C16:D16"/>
    <mergeCell ref="C27:D27"/>
    <mergeCell ref="C17:C26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Button 4">
              <controlPr defaultSize="0" print="0" autoFill="0" autoPict="0" macro="[0]!unhide_Calcul">
                <anchor moveWithCells="1" sizeWithCells="1">
                  <from>
                    <xdr:col>0</xdr:col>
                    <xdr:colOff>0</xdr:colOff>
                    <xdr:row>1</xdr:row>
                    <xdr:rowOff>400050</xdr:rowOff>
                  </from>
                  <to>
                    <xdr:col>0</xdr:col>
                    <xdr:colOff>647700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5" name="Button 5">
              <controlPr defaultSize="0" print="0" autoFill="0" autoPict="0" macro="[0]!remplissage_capa">
                <anchor moveWithCells="1" sizeWithCells="1">
                  <from>
                    <xdr:col>0</xdr:col>
                    <xdr:colOff>0</xdr:colOff>
                    <xdr:row>1</xdr:row>
                    <xdr:rowOff>9525</xdr:rowOff>
                  </from>
                  <to>
                    <xdr:col>1</xdr:col>
                    <xdr:colOff>428625</xdr:colOff>
                    <xdr:row>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6" name="Button 6">
              <controlPr defaultSize="0" print="0" autoFill="0" autoPict="0" macro="[0]!MAJ.maj">
                <anchor moveWithCells="1" sizeWithCells="1">
                  <from>
                    <xdr:col>0</xdr:col>
                    <xdr:colOff>742950</xdr:colOff>
                    <xdr:row>1</xdr:row>
                    <xdr:rowOff>447675</xdr:rowOff>
                  </from>
                  <to>
                    <xdr:col>1</xdr:col>
                    <xdr:colOff>619125</xdr:colOff>
                    <xdr:row>1</xdr:row>
                    <xdr:rowOff>666750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CC66FF"/>
  </sheetPr>
  <dimension ref="A1"/>
  <sheetViews>
    <sheetView workbookViewId="0">
      <selection activeCell="F35" sqref="F35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8" tint="0.59999389629810485"/>
  </sheetPr>
  <dimension ref="B4:F27"/>
  <sheetViews>
    <sheetView workbookViewId="0">
      <selection activeCell="H13" sqref="H13"/>
    </sheetView>
  </sheetViews>
  <sheetFormatPr baseColWidth="10" defaultRowHeight="15" x14ac:dyDescent="0.25"/>
  <cols>
    <col min="2" max="2" width="19" bestFit="1" customWidth="1"/>
    <col min="3" max="3" width="19.28515625" bestFit="1" customWidth="1"/>
  </cols>
  <sheetData>
    <row r="4" spans="2:6" x14ac:dyDescent="0.25">
      <c r="B4" s="10" t="s">
        <v>32</v>
      </c>
      <c r="C4" s="21" t="s">
        <v>34</v>
      </c>
    </row>
    <row r="5" spans="2:6" x14ac:dyDescent="0.25">
      <c r="B5" s="22" t="s">
        <v>15</v>
      </c>
      <c r="C5" s="2">
        <f>COUNTIF(Ressources!D:D,Atelier_Metiers!B5)</f>
        <v>13</v>
      </c>
    </row>
    <row r="6" spans="2:6" x14ac:dyDescent="0.25">
      <c r="B6" s="22" t="s">
        <v>11</v>
      </c>
      <c r="C6" s="2">
        <f>COUNTIF(Ressources!D:D,Atelier_Metiers!B6)</f>
        <v>9</v>
      </c>
    </row>
    <row r="7" spans="2:6" x14ac:dyDescent="0.25">
      <c r="B7" s="22" t="s">
        <v>18</v>
      </c>
      <c r="C7" s="2">
        <f>COUNTIF(Ressources!D:D,Atelier_Metiers!B7)</f>
        <v>6</v>
      </c>
    </row>
    <row r="8" spans="2:6" x14ac:dyDescent="0.25">
      <c r="B8" s="22" t="s">
        <v>13</v>
      </c>
      <c r="C8" s="2">
        <f>COUNTIF(Ressources!D:D,Atelier_Metiers!B8)</f>
        <v>14</v>
      </c>
    </row>
    <row r="9" spans="2:6" x14ac:dyDescent="0.25">
      <c r="B9" s="22" t="s">
        <v>12</v>
      </c>
      <c r="C9" s="2">
        <f>COUNTIF(Ressources!D:D,Atelier_Metiers!B9)</f>
        <v>2</v>
      </c>
    </row>
    <row r="10" spans="2:6" x14ac:dyDescent="0.25">
      <c r="B10" s="22" t="s">
        <v>8</v>
      </c>
      <c r="C10" s="2">
        <f>COUNTIF(Ressources!D:D,Atelier_Metiers!B10)</f>
        <v>5</v>
      </c>
    </row>
    <row r="11" spans="2:6" x14ac:dyDescent="0.25">
      <c r="B11" s="22" t="s">
        <v>16</v>
      </c>
      <c r="C11" s="2">
        <f>COUNTIF(Ressources!D:D,Atelier_Metiers!B11)</f>
        <v>2</v>
      </c>
      <c r="F11" s="3"/>
    </row>
    <row r="12" spans="2:6" x14ac:dyDescent="0.25">
      <c r="B12" s="22" t="s">
        <v>33</v>
      </c>
      <c r="C12" s="2">
        <f>COUNTIF(Ressources!D:D,Atelier_Metiers!B12)</f>
        <v>3</v>
      </c>
      <c r="F12" s="3"/>
    </row>
    <row r="13" spans="2:6" x14ac:dyDescent="0.25">
      <c r="B13" s="22" t="s">
        <v>10</v>
      </c>
      <c r="C13" s="2">
        <f>COUNTIF(Ressources!D:D,Atelier_Metiers!B13)</f>
        <v>1</v>
      </c>
      <c r="F13" s="6"/>
    </row>
    <row r="14" spans="2:6" x14ac:dyDescent="0.25">
      <c r="B14" s="22" t="s">
        <v>17</v>
      </c>
      <c r="C14" s="2">
        <f>COUNTIF(Ressources!D:D,Atelier_Metiers!B14)</f>
        <v>1</v>
      </c>
      <c r="F14" s="6"/>
    </row>
    <row r="15" spans="2:6" x14ac:dyDescent="0.25">
      <c r="F15" s="6"/>
    </row>
    <row r="16" spans="2:6" x14ac:dyDescent="0.25">
      <c r="F16" s="6"/>
    </row>
    <row r="17" spans="6:6" x14ac:dyDescent="0.25">
      <c r="F17" s="6"/>
    </row>
    <row r="18" spans="6:6" x14ac:dyDescent="0.25">
      <c r="F18" s="6"/>
    </row>
    <row r="19" spans="6:6" x14ac:dyDescent="0.25">
      <c r="F19" s="6"/>
    </row>
    <row r="20" spans="6:6" x14ac:dyDescent="0.25">
      <c r="F20" s="6"/>
    </row>
    <row r="21" spans="6:6" x14ac:dyDescent="0.25">
      <c r="F21" s="6"/>
    </row>
    <row r="22" spans="6:6" x14ac:dyDescent="0.25">
      <c r="F22" s="6"/>
    </row>
    <row r="23" spans="6:6" x14ac:dyDescent="0.25">
      <c r="F23" s="3"/>
    </row>
    <row r="24" spans="6:6" x14ac:dyDescent="0.25">
      <c r="F24" s="3"/>
    </row>
    <row r="25" spans="6:6" x14ac:dyDescent="0.25">
      <c r="F25" s="3"/>
    </row>
    <row r="26" spans="6:6" x14ac:dyDescent="0.25">
      <c r="F26" s="3"/>
    </row>
    <row r="27" spans="6:6" x14ac:dyDescent="0.25">
      <c r="F2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Presentation</vt:lpstr>
      <vt:lpstr>Planning_General</vt:lpstr>
      <vt:lpstr>Planning</vt:lpstr>
      <vt:lpstr>Ressources</vt:lpstr>
      <vt:lpstr>Calcul</vt:lpstr>
      <vt:lpstr>Graphe</vt:lpstr>
      <vt:lpstr>Atelier_Metiers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Marouane Mekioud</dc:creator>
  <cp:lastModifiedBy>Marouane Mekioud</cp:lastModifiedBy>
  <dcterms:created xsi:type="dcterms:W3CDTF">2018-06-11T09:42:27Z</dcterms:created>
  <dcterms:modified xsi:type="dcterms:W3CDTF">2018-06-20T11:23:26Z</dcterms:modified>
</cp:coreProperties>
</file>